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tatah\Downloads\"/>
    </mc:Choice>
  </mc:AlternateContent>
  <xr:revisionPtr revIDLastSave="0" documentId="8_{DCFC0744-F1FB-4549-8ECD-B302C2D6D481}" xr6:coauthVersionLast="47" xr6:coauthVersionMax="47" xr10:uidLastSave="{00000000-0000-0000-0000-000000000000}"/>
  <bookViews>
    <workbookView xWindow="-110" yWindow="-110" windowWidth="19420" windowHeight="10300" firstSheet="3" activeTab="3" xr2:uid="{00000000-000D-0000-FFFF-FFFF00000000}"/>
  </bookViews>
  <sheets>
    <sheet name="HISTORICO" sheetId="2" state="hidden" r:id="rId1"/>
    <sheet name="INVESTIGADOR" sheetId="3" state="hidden" r:id="rId2"/>
    <sheet name="INFORMACIÓN_GOOGLE DATA STUDIO" sheetId="4" state="hidden" r:id="rId3"/>
    <sheet name="INFORMACIÓN DE CARACTERIZACIÓN" sheetId="5" r:id="rId4"/>
    <sheet name="Hoja 43" sheetId="18" state="hidden" r:id="rId5"/>
    <sheet name="PROYECTOS" sheetId="20" state="hidden" r:id="rId6"/>
    <sheet name="Tabla dinámica 25" sheetId="23" state="hidden" r:id="rId7"/>
    <sheet name="Tabla dinámica 13" sheetId="28" state="hidden" r:id="rId8"/>
    <sheet name="INVESTIGADORES" sheetId="29" state="hidden" r:id="rId9"/>
    <sheet name="Hoja 2" sheetId="30" state="hidden" r:id="rId10"/>
    <sheet name="PROYECTOS_2" sheetId="31" state="hidden" r:id="rId11"/>
    <sheet name="Tabla dinámica 27" sheetId="33" state="hidden" r:id="rId12"/>
    <sheet name="Requisitos Facultad" sheetId="37" state="hidden" r:id="rId13"/>
  </sheets>
  <definedNames>
    <definedName name="_xlnm._FilterDatabase" localSheetId="3" hidden="1">'INFORMACIÓN DE CARACTERIZACIÓN'!$A$1:$H$257</definedName>
    <definedName name="_xlnm._FilterDatabase" localSheetId="2" hidden="1">'INFORMACIÓN_GOOGLE DATA STUDIO'!$A$1:$Q$252</definedName>
    <definedName name="_xlnm._FilterDatabase" localSheetId="8" hidden="1">INVESTIGADORES!$A$1:$J$1104</definedName>
    <definedName name="_xlnm._FilterDatabase" localSheetId="5" hidden="1">PROYECTOS!$A$1:$J$1260</definedName>
    <definedName name="Z_07BDF688_8229_49CD_8087_4AD364317D2B_.wvu.FilterData" localSheetId="3" hidden="1">'INFORMACIÓN DE CARACTERIZACIÓN'!$A$1:$M$972</definedName>
    <definedName name="Z_07BDF688_8229_49CD_8087_4AD364317D2B_.wvu.FilterData" localSheetId="2" hidden="1">'INFORMACIÓN_GOOGLE DATA STUDIO'!$A$1:$S$252</definedName>
    <definedName name="Z_579FFF53_A8F2_4683_9B6B_CBBAE81D89A3_.wvu.FilterData" localSheetId="2" hidden="1">'INFORMACIÓN_GOOGLE DATA STUDIO'!$A$1:$Q$252</definedName>
    <definedName name="Z_A44B738E_B00B_46E4_A6CE_8158A397D167_.wvu.FilterData" localSheetId="3" hidden="1">'INFORMACIÓN DE CARACTERIZACIÓN'!$A$1:$F$1</definedName>
    <definedName name="Z_A44B738E_B00B_46E4_A6CE_8158A397D167_.wvu.FilterData" localSheetId="2" hidden="1">'INFORMACIÓN_GOOGLE DATA STUDIO'!$A$1:$N$1</definedName>
    <definedName name="Z_A44B738E_B00B_46E4_A6CE_8158A397D167_.wvu.FilterData" localSheetId="8" hidden="1">INVESTIGADORES!$A$1:$J$1104</definedName>
    <definedName name="Z_CAFE1228_1DB0_4020_8A7B_320CE92AD0BD_.wvu.FilterData" localSheetId="3" hidden="1">'INFORMACIÓN DE CARACTERIZACIÓN'!$A$1:$G$972</definedName>
    <definedName name="Z_CAFE1228_1DB0_4020_8A7B_320CE92AD0BD_.wvu.FilterData" localSheetId="2" hidden="1">'INFORMACIÓN_GOOGLE DATA STUDIO'!$A$1:$O$971</definedName>
    <definedName name="Z_CAFE1228_1DB0_4020_8A7B_320CE92AD0BD_.wvu.FilterData" localSheetId="8" hidden="1">INVESTIGADORES!$A$1:$J$1104</definedName>
    <definedName name="Z_CCD55DB7_DFB6_42FA_995E_BB9EE27222D2_.wvu.FilterData" localSheetId="3" hidden="1">'INFORMACIÓN DE CARACTERIZACIÓN'!$A$1:$M$972</definedName>
    <definedName name="Z_CCD55DB7_DFB6_42FA_995E_BB9EE27222D2_.wvu.FilterData" localSheetId="2" hidden="1">'INFORMACIÓN_GOOGLE DATA STUDIO'!$A$1:$S$252</definedName>
    <definedName name="Z_CCD55DB7_DFB6_42FA_995E_BB9EE27222D2_.wvu.FilterData" localSheetId="8" hidden="1">INVESTIGADORES!$A$1:$J$1104</definedName>
  </definedNames>
  <calcPr calcId="191029"/>
  <customWorkbookViews>
    <customWorkbookView name="Filtro 3" guid="{CCD55DB7-DFB6-42FA-995E-BB9EE27222D2}" maximized="1" windowWidth="0" windowHeight="0" activeSheetId="0"/>
    <customWorkbookView name="Filtro 2" guid="{CAFE1228-1DB0-4020-8A7B-320CE92AD0BD}" maximized="1" windowWidth="0" windowHeight="0" activeSheetId="0"/>
    <customWorkbookView name="Filtro 1" guid="{A44B738E-B00B-46E4-A6CE-8158A397D167}" maximized="1" windowWidth="0" windowHeight="0" activeSheetId="0"/>
    <customWorkbookView name="Filtro 7" guid="{0A9BE14A-368A-421E-BDD3-497A8E74DE1A}" maximized="1" windowWidth="0" windowHeight="0" activeSheetId="0"/>
    <customWorkbookView name="Filtro 6" guid="{6457F528-E4AF-44A7-AA07-E9E761246108}" maximized="1" windowWidth="0" windowHeight="0" activeSheetId="0"/>
    <customWorkbookView name="Filtro 5" guid="{579FFF53-A8F2-4683-9B6B-CBBAE81D89A3}" maximized="1" windowWidth="0" windowHeight="0" activeSheetId="0"/>
    <customWorkbookView name="Filtro 4" guid="{07BDF688-8229-49CD-8087-4AD364317D2B}" maximized="1" windowWidth="0" windowHeight="0" activeSheetId="0"/>
    <customWorkbookView name="Filtro 10" guid="{1695C2EB-7E9E-4166-AF29-83EB64C989DF}" maximized="1" windowWidth="0" windowHeight="0" activeSheetId="0"/>
    <customWorkbookView name="Filtro 12" guid="{CBE79D32-80CC-48B2-9D26-02E841B6B507}" maximized="1" windowWidth="0" windowHeight="0" activeSheetId="0"/>
    <customWorkbookView name="Filtro 11" guid="{89F1BE23-01ED-4837-AA2E-3599A1113D17}" maximized="1" windowWidth="0" windowHeight="0" activeSheetId="0"/>
    <customWorkbookView name="Filtro 14" guid="{56D10D62-9CC8-4B54-B7B5-23D70624C174}" maximized="1" windowWidth="0" windowHeight="0" activeSheetId="0"/>
    <customWorkbookView name="Filtro 9" guid="{2CF623C8-2023-46AF-8457-B9B46A617083}" maximized="1" windowWidth="0" windowHeight="0" activeSheetId="0"/>
    <customWorkbookView name="Filtro 8" guid="{8D0490FD-5249-41B7-83BE-52246DF6AC72}" maximized="1" windowWidth="0" windowHeight="0" activeSheetId="0"/>
    <customWorkbookView name="Filtro 13" guid="{321552C3-0682-4E68-B4A7-4F5F9A622FE3}" maximized="1" windowWidth="0" windowHeight="0" activeSheetId="0"/>
  </customWorkbookViews>
  <pivotCaches>
    <pivotCache cacheId="8" r:id="rId14"/>
    <pivotCache cacheId="18" r:id="rId15"/>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1" i="37" l="1"/>
  <c r="G70" i="37"/>
  <c r="G69" i="37"/>
  <c r="G68" i="37"/>
  <c r="G67" i="37"/>
  <c r="G66" i="37"/>
  <c r="G65" i="37"/>
  <c r="G64" i="37"/>
  <c r="G63" i="37"/>
  <c r="G62" i="37"/>
  <c r="G61" i="37"/>
  <c r="G60" i="37"/>
  <c r="G59" i="37"/>
  <c r="G58" i="37"/>
  <c r="G57" i="37"/>
  <c r="G56" i="37"/>
  <c r="G55" i="37"/>
  <c r="G54" i="37"/>
  <c r="G53" i="37"/>
  <c r="G52" i="37"/>
  <c r="G51" i="37"/>
  <c r="G50" i="37"/>
  <c r="G49" i="37"/>
  <c r="G48" i="37"/>
  <c r="G47" i="37"/>
  <c r="G46" i="37"/>
  <c r="G45" i="37"/>
  <c r="G44" i="37"/>
  <c r="G43" i="37"/>
  <c r="I42" i="37"/>
  <c r="G42" i="37"/>
  <c r="G41" i="37"/>
  <c r="G40" i="37"/>
  <c r="G39" i="37"/>
  <c r="G38" i="37"/>
  <c r="G37" i="37"/>
  <c r="G36" i="37"/>
  <c r="G35" i="37"/>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7" i="37"/>
  <c r="G6" i="37"/>
  <c r="G5" i="37"/>
  <c r="G4" i="37"/>
  <c r="G3" i="37"/>
  <c r="G2" i="37"/>
  <c r="F2" i="37"/>
  <c r="J1101" i="29"/>
  <c r="J1100" i="29"/>
  <c r="J1099" i="29"/>
  <c r="J1096" i="29"/>
  <c r="J1092" i="29"/>
  <c r="J1072" i="29"/>
  <c r="J1071" i="29"/>
  <c r="J1064" i="29"/>
  <c r="J1062" i="29"/>
  <c r="J1061" i="29"/>
  <c r="J1059" i="29"/>
  <c r="J1057" i="29"/>
  <c r="J1048" i="29"/>
  <c r="J1044" i="29"/>
  <c r="J1043" i="29"/>
  <c r="J1037" i="29"/>
  <c r="J1032" i="29"/>
  <c r="J1031" i="29"/>
  <c r="J1030" i="29"/>
  <c r="J1027" i="29"/>
  <c r="J1026" i="29"/>
  <c r="J1021" i="29"/>
  <c r="J1020" i="29"/>
  <c r="J1017" i="29"/>
  <c r="J1016" i="29"/>
  <c r="J1014" i="29"/>
  <c r="J1013" i="29"/>
  <c r="J1011" i="29"/>
  <c r="J983" i="29"/>
  <c r="J982" i="29"/>
  <c r="J981" i="29"/>
  <c r="J980" i="29"/>
  <c r="J978" i="29"/>
  <c r="J977" i="29"/>
  <c r="J976" i="29"/>
  <c r="J975" i="29"/>
  <c r="J974" i="29"/>
  <c r="J972" i="29"/>
  <c r="J971" i="29"/>
  <c r="J970" i="29"/>
  <c r="J969" i="29"/>
  <c r="J968" i="29"/>
  <c r="J967" i="29"/>
  <c r="J966" i="29"/>
  <c r="J965" i="29"/>
  <c r="J964" i="29"/>
  <c r="J963" i="29"/>
  <c r="J961" i="29"/>
  <c r="J955" i="29"/>
  <c r="J951" i="29"/>
  <c r="J948" i="29"/>
  <c r="J946" i="29"/>
  <c r="J944" i="29"/>
  <c r="J943" i="29"/>
  <c r="J942" i="29"/>
  <c r="J941" i="29"/>
  <c r="J939" i="29"/>
  <c r="J938" i="29"/>
  <c r="J936" i="29"/>
  <c r="J935" i="29"/>
  <c r="J934" i="29"/>
  <c r="J932" i="29"/>
  <c r="J929" i="29"/>
  <c r="J922" i="29"/>
  <c r="J921" i="29"/>
  <c r="J911" i="29"/>
  <c r="J909" i="29"/>
  <c r="J908" i="29"/>
  <c r="J903" i="29"/>
  <c r="J901" i="29"/>
  <c r="J899" i="29"/>
  <c r="J898" i="29"/>
  <c r="J897" i="29"/>
  <c r="J895" i="29"/>
  <c r="J894" i="29"/>
  <c r="J891" i="29"/>
  <c r="J876" i="29"/>
  <c r="J875" i="29"/>
  <c r="J874" i="29"/>
  <c r="J873" i="29"/>
  <c r="J872" i="29"/>
  <c r="J871" i="29"/>
  <c r="J869" i="29"/>
  <c r="J868" i="29"/>
  <c r="J865" i="29"/>
  <c r="J863" i="29"/>
  <c r="J862" i="29"/>
  <c r="J861" i="29"/>
  <c r="J860" i="29"/>
  <c r="J859" i="29"/>
  <c r="J857" i="29"/>
  <c r="J856" i="29"/>
  <c r="J855" i="29"/>
  <c r="J854" i="29"/>
  <c r="J853" i="29"/>
  <c r="J852" i="29"/>
  <c r="J851" i="29"/>
  <c r="J850" i="29"/>
  <c r="J849" i="29"/>
  <c r="J847" i="29"/>
  <c r="J845" i="29"/>
  <c r="J843" i="29"/>
  <c r="J842" i="29"/>
  <c r="J841" i="29"/>
  <c r="J832" i="29"/>
  <c r="J820" i="29"/>
  <c r="J817" i="29"/>
  <c r="J816" i="29"/>
  <c r="J815" i="29"/>
  <c r="J814" i="29"/>
  <c r="J813" i="29"/>
  <c r="J812" i="29"/>
  <c r="J811" i="29"/>
  <c r="J809" i="29"/>
  <c r="J808" i="29"/>
  <c r="J807" i="29"/>
  <c r="J805" i="29"/>
  <c r="J803" i="29"/>
  <c r="J800" i="29"/>
  <c r="J799" i="29"/>
  <c r="J798" i="29"/>
  <c r="J797" i="29"/>
  <c r="J790" i="29"/>
  <c r="J779" i="29"/>
  <c r="J777" i="29"/>
  <c r="J776" i="29"/>
  <c r="J775" i="29"/>
  <c r="J762" i="29"/>
  <c r="J755" i="29"/>
  <c r="J754" i="29"/>
  <c r="J751" i="29"/>
  <c r="J749" i="29"/>
  <c r="J745" i="29"/>
  <c r="J741" i="29"/>
  <c r="J740" i="29"/>
  <c r="J739" i="29"/>
  <c r="J737" i="29"/>
  <c r="J735" i="29"/>
  <c r="J734" i="29"/>
  <c r="J726" i="29"/>
  <c r="J723" i="29"/>
  <c r="J721" i="29"/>
  <c r="J719" i="29"/>
  <c r="J717" i="29"/>
  <c r="J705" i="29"/>
  <c r="J701" i="29"/>
  <c r="J698" i="29"/>
  <c r="J696" i="29"/>
  <c r="J690" i="29"/>
  <c r="J689" i="29"/>
  <c r="J688" i="29"/>
  <c r="J687" i="29"/>
  <c r="J686" i="29"/>
  <c r="J684" i="29"/>
  <c r="J682" i="29"/>
  <c r="J681" i="29"/>
  <c r="J680" i="29"/>
  <c r="J679" i="29"/>
  <c r="J677" i="29"/>
  <c r="J676" i="29"/>
  <c r="J675" i="29"/>
  <c r="J674" i="29"/>
  <c r="J673" i="29"/>
  <c r="J668" i="29"/>
  <c r="J664" i="29"/>
  <c r="J663" i="29"/>
  <c r="J662" i="29"/>
  <c r="J661" i="29"/>
  <c r="J660" i="29"/>
  <c r="J658" i="29"/>
  <c r="J656" i="29"/>
  <c r="J654" i="29"/>
  <c r="J653" i="29"/>
  <c r="J652" i="29"/>
  <c r="J651" i="29"/>
  <c r="J650" i="29"/>
  <c r="J646" i="29"/>
  <c r="J643" i="29"/>
  <c r="J641" i="29"/>
  <c r="J640" i="29"/>
  <c r="J639" i="29"/>
  <c r="J637" i="29"/>
  <c r="J633" i="29"/>
  <c r="J630" i="29"/>
  <c r="J626" i="29"/>
  <c r="J625" i="29"/>
  <c r="J622" i="29"/>
  <c r="J619" i="29"/>
  <c r="J618" i="29"/>
  <c r="J617" i="29"/>
  <c r="J616" i="29"/>
  <c r="J615" i="29"/>
  <c r="J614" i="29"/>
  <c r="J613" i="29"/>
  <c r="J612" i="29"/>
  <c r="J611" i="29"/>
  <c r="J608" i="29"/>
  <c r="J607" i="29"/>
  <c r="J606" i="29"/>
  <c r="J604" i="29"/>
  <c r="J603" i="29"/>
  <c r="J602" i="29"/>
  <c r="J599" i="29"/>
  <c r="J598" i="29"/>
  <c r="J597" i="29"/>
  <c r="J596" i="29"/>
  <c r="J595" i="29"/>
  <c r="J594" i="29"/>
  <c r="J593" i="29"/>
  <c r="J592" i="29"/>
  <c r="J591" i="29"/>
  <c r="J590" i="29"/>
  <c r="J588" i="29"/>
  <c r="J587" i="29"/>
  <c r="J585" i="29"/>
  <c r="J584" i="29"/>
  <c r="J582" i="29"/>
  <c r="J580" i="29"/>
  <c r="J579" i="29"/>
  <c r="J577" i="29"/>
  <c r="J576" i="29"/>
  <c r="J575" i="29"/>
  <c r="J574" i="29"/>
  <c r="J572" i="29"/>
  <c r="J569" i="29"/>
  <c r="J564" i="29"/>
  <c r="J563" i="29"/>
  <c r="J561" i="29"/>
  <c r="J558" i="29"/>
  <c r="J557" i="29"/>
  <c r="J553" i="29"/>
  <c r="J552" i="29"/>
  <c r="J551" i="29"/>
  <c r="J550" i="29"/>
  <c r="J548" i="29"/>
  <c r="J547" i="29"/>
  <c r="J542" i="29"/>
  <c r="J538" i="29"/>
  <c r="J536" i="29"/>
  <c r="J535" i="29"/>
  <c r="J532" i="29"/>
  <c r="J531" i="29"/>
  <c r="J529" i="29"/>
  <c r="J528" i="29"/>
  <c r="J527" i="29"/>
  <c r="J523" i="29"/>
  <c r="J521" i="29"/>
  <c r="J519" i="29"/>
  <c r="J516" i="29"/>
  <c r="J515" i="29"/>
  <c r="J511" i="29"/>
  <c r="J508" i="29"/>
  <c r="J507" i="29"/>
  <c r="J506" i="29"/>
  <c r="J501" i="29"/>
  <c r="J500" i="29"/>
  <c r="J497" i="29"/>
  <c r="J494" i="29"/>
  <c r="J493" i="29"/>
  <c r="J492" i="29"/>
  <c r="J490" i="29"/>
  <c r="J486" i="29"/>
  <c r="J485" i="29"/>
  <c r="J484" i="29"/>
  <c r="J483" i="29"/>
  <c r="J482" i="29"/>
  <c r="J479" i="29"/>
  <c r="J475" i="29"/>
  <c r="J472" i="29"/>
  <c r="J470" i="29"/>
  <c r="J469" i="29"/>
  <c r="J463" i="29"/>
  <c r="J451" i="29"/>
  <c r="J444" i="29"/>
  <c r="J443" i="29"/>
  <c r="J440" i="29"/>
  <c r="J438" i="29"/>
  <c r="J435" i="29"/>
  <c r="J431" i="29"/>
  <c r="J430" i="29"/>
  <c r="J425" i="29"/>
  <c r="J422" i="29"/>
  <c r="J421" i="29"/>
  <c r="J418" i="29"/>
  <c r="J417" i="29"/>
  <c r="J416" i="29"/>
  <c r="J415" i="29"/>
  <c r="J406" i="29"/>
  <c r="J387" i="29"/>
  <c r="J386" i="29"/>
  <c r="J383" i="29"/>
  <c r="J382" i="29"/>
  <c r="J381" i="29"/>
  <c r="J379" i="29"/>
  <c r="J374" i="29"/>
  <c r="J373" i="29"/>
  <c r="J371" i="29"/>
  <c r="J364" i="29"/>
  <c r="J361" i="29"/>
  <c r="J360" i="29"/>
  <c r="J358" i="29"/>
  <c r="J357" i="29"/>
  <c r="J356" i="29"/>
  <c r="J354" i="29"/>
  <c r="J351" i="29"/>
  <c r="J350" i="29"/>
  <c r="J349" i="29"/>
  <c r="J347" i="29"/>
  <c r="J341" i="29"/>
  <c r="J339" i="29"/>
  <c r="J337" i="29"/>
  <c r="J336" i="29"/>
  <c r="J332" i="29"/>
  <c r="J328" i="29"/>
  <c r="J327" i="29"/>
  <c r="J323" i="29"/>
  <c r="J322" i="29"/>
  <c r="J321" i="29"/>
  <c r="J320" i="29"/>
  <c r="J319" i="29"/>
  <c r="J318" i="29"/>
  <c r="J315" i="29"/>
  <c r="J314" i="29"/>
  <c r="J313" i="29"/>
  <c r="J312" i="29"/>
  <c r="J307" i="29"/>
  <c r="J306" i="29"/>
  <c r="J304" i="29"/>
  <c r="J303" i="29"/>
  <c r="J302" i="29"/>
  <c r="J300" i="29"/>
  <c r="J295" i="29"/>
  <c r="J294" i="29"/>
  <c r="J285" i="29"/>
  <c r="J283" i="29"/>
  <c r="J282" i="29"/>
  <c r="J281" i="29"/>
  <c r="J280" i="29"/>
  <c r="J279" i="29"/>
  <c r="J278" i="29"/>
  <c r="J277" i="29"/>
  <c r="J272" i="29"/>
  <c r="J270" i="29"/>
  <c r="J269" i="29"/>
  <c r="J268" i="29"/>
  <c r="J267" i="29"/>
  <c r="J266" i="29"/>
  <c r="J264" i="29"/>
  <c r="J263" i="29"/>
  <c r="J262" i="29"/>
  <c r="J260" i="29"/>
  <c r="J258" i="29"/>
  <c r="J257" i="29"/>
  <c r="J256" i="29"/>
  <c r="J255" i="29"/>
  <c r="J254" i="29"/>
  <c r="J253" i="29"/>
  <c r="J251" i="29"/>
  <c r="J250" i="29"/>
  <c r="J249" i="29"/>
  <c r="J248" i="29"/>
  <c r="J246" i="29"/>
  <c r="J245" i="29"/>
  <c r="J244" i="29"/>
  <c r="J243" i="29"/>
  <c r="J242" i="29"/>
  <c r="J241" i="29"/>
  <c r="J237" i="29"/>
  <c r="J232" i="29"/>
  <c r="J231" i="29"/>
  <c r="J229" i="29"/>
  <c r="J227" i="29"/>
  <c r="J226" i="29"/>
  <c r="J225" i="29"/>
  <c r="J224" i="29"/>
  <c r="J222" i="29"/>
  <c r="J221" i="29"/>
  <c r="J219" i="29"/>
  <c r="J218" i="29"/>
  <c r="J217" i="29"/>
  <c r="J216" i="29"/>
  <c r="J215" i="29"/>
  <c r="J214" i="29"/>
  <c r="J213" i="29"/>
  <c r="J212" i="29"/>
  <c r="J211" i="29"/>
  <c r="J210" i="29"/>
  <c r="J209" i="29"/>
  <c r="J207" i="29"/>
  <c r="J205" i="29"/>
  <c r="J204" i="29"/>
  <c r="J203" i="29"/>
  <c r="J202" i="29"/>
  <c r="J196" i="29"/>
  <c r="J194" i="29"/>
  <c r="J193" i="29"/>
  <c r="J191" i="29"/>
  <c r="J189" i="29"/>
  <c r="J188" i="29"/>
  <c r="J185" i="29"/>
  <c r="J183" i="29"/>
  <c r="J182" i="29"/>
  <c r="J178" i="29"/>
  <c r="J177" i="29"/>
  <c r="J176" i="29"/>
  <c r="J175" i="29"/>
  <c r="J174" i="29"/>
  <c r="J173" i="29"/>
  <c r="J170" i="29"/>
  <c r="J169" i="29"/>
  <c r="J168" i="29"/>
  <c r="J167" i="29"/>
  <c r="J165" i="29"/>
  <c r="J164" i="29"/>
  <c r="J163" i="29"/>
  <c r="J159" i="29"/>
  <c r="J158" i="29"/>
  <c r="J157" i="29"/>
  <c r="J155" i="29"/>
  <c r="J152" i="29"/>
  <c r="J151" i="29"/>
  <c r="J150" i="29"/>
  <c r="J148" i="29"/>
  <c r="J145" i="29"/>
  <c r="J144" i="29"/>
  <c r="J139" i="29"/>
  <c r="J137" i="29"/>
  <c r="J135" i="29"/>
  <c r="J132" i="29"/>
  <c r="J131" i="29"/>
  <c r="J130" i="29"/>
  <c r="J129" i="29"/>
  <c r="J128" i="29"/>
  <c r="J125" i="29"/>
  <c r="J120" i="29"/>
  <c r="J119" i="29"/>
  <c r="J118" i="29"/>
  <c r="J117" i="29"/>
  <c r="J116" i="29"/>
  <c r="J114" i="29"/>
  <c r="J112" i="29"/>
  <c r="J110" i="29"/>
  <c r="J100" i="29"/>
  <c r="J98" i="29"/>
  <c r="J97" i="29"/>
  <c r="J93" i="29"/>
  <c r="J91" i="29"/>
  <c r="J81" i="29"/>
  <c r="J80" i="29"/>
  <c r="J71" i="29"/>
  <c r="J70" i="29"/>
  <c r="J67" i="29"/>
  <c r="J61" i="29"/>
  <c r="J56" i="29"/>
  <c r="J51" i="29"/>
  <c r="J50" i="29"/>
  <c r="J49" i="29"/>
  <c r="J43" i="29"/>
  <c r="J41" i="29"/>
  <c r="J24" i="29"/>
  <c r="J21" i="29"/>
  <c r="J20" i="29"/>
  <c r="J19" i="29"/>
  <c r="J14" i="29"/>
  <c r="J13" i="29"/>
  <c r="J5" i="29"/>
  <c r="I12" i="28"/>
  <c r="H12" i="28"/>
  <c r="F12" i="28"/>
  <c r="D12" i="28"/>
  <c r="C12" i="28"/>
  <c r="B12" i="28"/>
  <c r="M11" i="28"/>
  <c r="L11" i="28"/>
  <c r="H11" i="28"/>
  <c r="G11" i="28"/>
  <c r="F11" i="28"/>
  <c r="E11" i="28"/>
  <c r="K11" i="28" s="1"/>
  <c r="L10" i="28"/>
  <c r="K10" i="28"/>
  <c r="H10" i="28"/>
  <c r="G10" i="28"/>
  <c r="F10" i="28"/>
  <c r="E10" i="28"/>
  <c r="M10" i="28" s="1"/>
  <c r="H9" i="28"/>
  <c r="G9" i="28"/>
  <c r="F9" i="28"/>
  <c r="E9" i="28"/>
  <c r="M9" i="28" s="1"/>
  <c r="H8" i="28"/>
  <c r="G8" i="28"/>
  <c r="F8" i="28"/>
  <c r="E8" i="28"/>
  <c r="M8" i="28" s="1"/>
  <c r="M7" i="28"/>
  <c r="L7" i="28"/>
  <c r="K7" i="28"/>
  <c r="H7" i="28"/>
  <c r="G7" i="28"/>
  <c r="F7" i="28"/>
  <c r="E7" i="28"/>
  <c r="M6" i="28"/>
  <c r="L6" i="28"/>
  <c r="H6" i="28"/>
  <c r="G6" i="28"/>
  <c r="F6" i="28"/>
  <c r="E6" i="28"/>
  <c r="K6" i="28" s="1"/>
  <c r="L5" i="28"/>
  <c r="K5" i="28"/>
  <c r="H5" i="28"/>
  <c r="G5" i="28"/>
  <c r="F5" i="28"/>
  <c r="E5" i="28"/>
  <c r="M5" i="28" s="1"/>
  <c r="M4" i="28"/>
  <c r="L4" i="28"/>
  <c r="K4" i="28"/>
  <c r="H4" i="28"/>
  <c r="G4" i="28"/>
  <c r="F4" i="28"/>
  <c r="E4" i="28"/>
  <c r="M3" i="28"/>
  <c r="L3" i="28"/>
  <c r="H3" i="28"/>
  <c r="G3" i="28"/>
  <c r="F3" i="28"/>
  <c r="E3" i="28"/>
  <c r="K3" i="28" s="1"/>
  <c r="L2" i="28"/>
  <c r="K2" i="28"/>
  <c r="H2" i="28"/>
  <c r="G2" i="28"/>
  <c r="G12" i="28" s="1"/>
  <c r="F2" i="28"/>
  <c r="E2" i="28"/>
  <c r="M2" i="28" s="1"/>
  <c r="H21" i="23"/>
  <c r="G21" i="23"/>
  <c r="K19" i="23" s="1"/>
  <c r="F21" i="23"/>
  <c r="K20" i="23" s="1"/>
  <c r="E21" i="23"/>
  <c r="D21" i="23"/>
  <c r="C21" i="23"/>
  <c r="J20" i="23"/>
  <c r="I20" i="23"/>
  <c r="J19" i="23"/>
  <c r="I19" i="23"/>
  <c r="I18" i="23"/>
  <c r="I17" i="23"/>
  <c r="I16" i="23"/>
  <c r="I15" i="23"/>
  <c r="I14" i="23"/>
  <c r="B2100" i="18"/>
  <c r="B2082" i="18"/>
  <c r="B2050" i="18"/>
  <c r="B2035" i="18"/>
  <c r="B2028" i="18"/>
  <c r="B2009" i="18"/>
  <c r="B401" i="18"/>
  <c r="Q252" i="4"/>
  <c r="Q251" i="4"/>
  <c r="Q250" i="4"/>
  <c r="Q249" i="4"/>
  <c r="Q248" i="4"/>
  <c r="Q247" i="4"/>
  <c r="Q246" i="4"/>
  <c r="Q245" i="4"/>
  <c r="B245" i="4"/>
  <c r="Q244" i="4"/>
  <c r="Q243" i="4"/>
  <c r="B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C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K12" i="28" l="1"/>
  <c r="E12" i="28"/>
  <c r="M12" i="28" s="1"/>
  <c r="K9" i="28"/>
  <c r="K8" i="28"/>
  <c r="L9" i="28"/>
  <c r="L8" i="28"/>
  <c r="L12"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400-000001000000}">
      <text>
        <r>
          <rPr>
            <sz val="10"/>
            <color rgb="FF000000"/>
            <rFont val="Arial"/>
            <scheme val="minor"/>
          </rPr>
          <t>Hola a todos los que están editando este archivo, porfavor manejar todo en mayúscula y no dejar espacios.
	-KATHERINE SANCHEZ FONSECA</t>
        </r>
      </text>
    </comment>
  </commentList>
</comments>
</file>

<file path=xl/sharedStrings.xml><?xml version="1.0" encoding="utf-8"?>
<sst xmlns="http://schemas.openxmlformats.org/spreadsheetml/2006/main" count="38505" uniqueCount="6359">
  <si>
    <t>CONV. 2018</t>
  </si>
  <si>
    <t>CONV. 2021</t>
  </si>
  <si>
    <t>A1</t>
  </si>
  <si>
    <t>SALUD</t>
  </si>
  <si>
    <t>A</t>
  </si>
  <si>
    <t>B</t>
  </si>
  <si>
    <t>C</t>
  </si>
  <si>
    <t>RECONOCIDO</t>
  </si>
  <si>
    <t>PSICOLOGÍA</t>
  </si>
  <si>
    <t>INGENIERÍA</t>
  </si>
  <si>
    <t>ARTES INTEGRADAS</t>
  </si>
  <si>
    <t>HUMANIDADES</t>
  </si>
  <si>
    <t>CIENCIAS DE LA ADMINISTRACIÓN</t>
  </si>
  <si>
    <t>CIENCIAS NATURALES Y EXACTAS</t>
  </si>
  <si>
    <t>CIENCIAS SOCIALES Y ECONÓMICAS</t>
  </si>
  <si>
    <t>EDUCACIÓN Y PEDAGOGÍA</t>
  </si>
  <si>
    <t>REGIONALIZACIÓN</t>
  </si>
  <si>
    <t>HISTORICO</t>
  </si>
  <si>
    <t xml:space="preserve">   A UNO</t>
  </si>
  <si>
    <t>CLASIFICACIÓN</t>
  </si>
  <si>
    <t>CANTIDAD</t>
  </si>
  <si>
    <t>INVESTIGADOR ASOCIADO</t>
  </si>
  <si>
    <t>INVESTIGADOR JUNIOR</t>
  </si>
  <si>
    <t>INVESTIGADOR SENIOR</t>
  </si>
  <si>
    <t xml:space="preserve"> DE ARTES INTEGRADAS</t>
  </si>
  <si>
    <t xml:space="preserve"> DE CIENCIAS DE LA ADMINISTRACIÓN</t>
  </si>
  <si>
    <t xml:space="preserve"> DE CIENCIAS NATURALES Y EXACTAS</t>
  </si>
  <si>
    <t xml:space="preserve"> DE CIENCIAS SOCIALES Y ECONÓMICAS</t>
  </si>
  <si>
    <t xml:space="preserve"> DE HUMANIDADES</t>
  </si>
  <si>
    <t xml:space="preserve"> DE INGENIERÍA</t>
  </si>
  <si>
    <t xml:space="preserve"> DE SALUD</t>
  </si>
  <si>
    <t>UNIDAD ACADÉMICA</t>
  </si>
  <si>
    <t>ÁREA DE CONOCIMIENTO DEL GRUPO (EN MINI CIENCIAS)</t>
  </si>
  <si>
    <t>CÓDIGO GRUPO DE INVESTIGACIÓN</t>
  </si>
  <si>
    <t>GRUPO DE INVESTIGACIÓN</t>
  </si>
  <si>
    <t>ESTATUS CONVOCATORIA 2021</t>
  </si>
  <si>
    <t>CANTIDAD DE REQUISITOS QUE SE CUMPLIERON</t>
  </si>
  <si>
    <r>
      <rPr>
        <b/>
        <sz val="11"/>
        <color theme="1"/>
        <rFont val="Arial Narrow"/>
        <family val="2"/>
      </rPr>
      <t>CANTIDAD DE INTEGRANTES (</t>
    </r>
    <r>
      <rPr>
        <b/>
        <sz val="11"/>
        <color theme="5"/>
        <rFont val="Arial Narrow"/>
        <family val="2"/>
      </rPr>
      <t>SOLO DOCENTES NOMBRADOS</t>
    </r>
    <r>
      <rPr>
        <b/>
        <sz val="11"/>
        <color theme="1"/>
        <rFont val="Arial Narrow"/>
        <family val="2"/>
      </rPr>
      <t>)</t>
    </r>
  </si>
  <si>
    <r>
      <rPr>
        <b/>
        <sz val="11"/>
        <color theme="1"/>
        <rFont val="Arial Narrow"/>
        <family val="2"/>
      </rPr>
      <t>DEMÁS INTEGRANTES INTEGRANTES (</t>
    </r>
    <r>
      <rPr>
        <b/>
        <sz val="11"/>
        <color rgb="FFEA4335"/>
        <rFont val="Arial Narrow"/>
        <family val="2"/>
      </rPr>
      <t>DOCENTES HC, CONTRATISTA, ESTUDIANTES, ETC</t>
    </r>
    <r>
      <rPr>
        <b/>
        <sz val="11"/>
        <color theme="1"/>
        <rFont val="Arial Narrow"/>
        <family val="2"/>
      </rPr>
      <t>)</t>
    </r>
  </si>
  <si>
    <t>CATEGORÍA 2014</t>
  </si>
  <si>
    <t>CATEGORÍA 2015</t>
  </si>
  <si>
    <t>CATEGORÍA 2017</t>
  </si>
  <si>
    <t>CATEGORÍA 2018</t>
  </si>
  <si>
    <t>CATEGORÍA PRELIMINAR 2021</t>
  </si>
  <si>
    <t>CATEGORÍA FINAL 2021</t>
  </si>
  <si>
    <t>DEPARTAMENTO DE HISTORIA</t>
  </si>
  <si>
    <t>HUMANIDADES -- HISTORIA Y ARQUEOLOGÍA -- HISTORIA</t>
  </si>
  <si>
    <t>COL0020974</t>
  </si>
  <si>
    <t>ASOCIACIÓN: CENTROS DE ESTUDIOS REGIONALES, REGIÓN</t>
  </si>
  <si>
    <t>ESCUELA DE ESTUDIOS LITERARIOS</t>
  </si>
  <si>
    <t>HUMANIDADES -- IDIOMAS Y LITERATURA -- LINGÜÍSTICA</t>
  </si>
  <si>
    <t>COL0011643</t>
  </si>
  <si>
    <t>GÉNERO, LITERATURA Y DISCURSO</t>
  </si>
  <si>
    <t>DEPARTAMENTO DE FILOSOFÍA</t>
  </si>
  <si>
    <t>HUMANIDADES -- OTRAS HUMANIDADES -- FILOSOFÍA</t>
  </si>
  <si>
    <t>COL0014402</t>
  </si>
  <si>
    <t>PRAXIS - GRUPO DE INVESTIGACIÓN EN ÉTICA Y FILOSOFÍA POLÍTICA</t>
  </si>
  <si>
    <t>ESCUELA DE CIENCIAS DEL LENGUAJE</t>
  </si>
  <si>
    <t>COL0009449</t>
  </si>
  <si>
    <t>GRUPO DE INVESTIGACIÓN EN BILINGÜISMO</t>
  </si>
  <si>
    <t>HUMANIDADES -- IDIOMAS Y LITERATURA</t>
  </si>
  <si>
    <t>COL0016399</t>
  </si>
  <si>
    <t>GRUPO DE INVESTIGACIÓN EN TEXTUALIDAD Y COGNICIÓN EN LECTURA Y ESCRITURA</t>
  </si>
  <si>
    <t>COL0001807</t>
  </si>
  <si>
    <t>CUNUNO</t>
  </si>
  <si>
    <t>COL0004809</t>
  </si>
  <si>
    <t>ETOLOGÍA Y FILOSOFÍA</t>
  </si>
  <si>
    <t>HUMANIDADES -- IDIOMAS Y LITERATURA -- ESTUDIOS LITERARIOS</t>
  </si>
  <si>
    <t>COL0013989</t>
  </si>
  <si>
    <t>NARRATIVAS</t>
  </si>
  <si>
    <t>COL0009779</t>
  </si>
  <si>
    <t>ANÁLISIS: MENTE, LENGUAJE Y COGNICIÓN</t>
  </si>
  <si>
    <t>SIN CATEGORÍA</t>
  </si>
  <si>
    <t xml:space="preserve">ESCUELA DE CIENCIAS DEL LENGUAJE </t>
  </si>
  <si>
    <t>COL0040583</t>
  </si>
  <si>
    <t>EQUIPO DE INVESTIGACIÓN EN LINGÜÍSTICA APLICADA (EILA)</t>
  </si>
  <si>
    <t>COL0057633</t>
  </si>
  <si>
    <t>EPISTEME: FILOSOFÍA Y CIENCIA</t>
  </si>
  <si>
    <t>ESCUELA DE TRABAJO SOCIAL Y DESARROLLO HUMANO</t>
  </si>
  <si>
    <t>CIENCIAS SOCIALES -- SOCIOLOGÍA -- TRABAJO SOCIAL</t>
  </si>
  <si>
    <t>COL0069527</t>
  </si>
  <si>
    <t>SUJETOS Y ACCIONES COLECTIVAS</t>
  </si>
  <si>
    <t>CIENCIAS SOCIALES -- OTRAS CIENCIAS SOCIALES -- CIENCIAS SOCIALES, INTERDISCIPLINARIA</t>
  </si>
  <si>
    <t>COL0086528</t>
  </si>
  <si>
    <t>CONVIVENCIA Y CIUDADANÍA</t>
  </si>
  <si>
    <t>COL0086635</t>
  </si>
  <si>
    <t>ESTUDIOS DE FAMILIA Y SOCIEDAD</t>
  </si>
  <si>
    <t>DEPARTAMENTO DE GEOGRAFÍA</t>
  </si>
  <si>
    <t>CIENCIAS SOCIALES -- GEOGRAFÍA SOCIAL Y ECONÓMICA -- GEOGRAFÍA ECONÓMICA Y CULTURAL</t>
  </si>
  <si>
    <t>COL0018259</t>
  </si>
  <si>
    <t>TERRITORIOS</t>
  </si>
  <si>
    <t xml:space="preserve"> A UNO</t>
  </si>
  <si>
    <t>COL0048839</t>
  </si>
  <si>
    <t>"HERMES", GRUPO DE INVESTIGACIÓN EN FENOMENOLOGÍA, HERMENÉUTICA, FILOSOFÍA Y PRAGMÁTICA DEL LENGUAJE Y ESTÉTICA</t>
  </si>
  <si>
    <t>HUMANIDADES -- OTRAS HISTORIAS -- HISTORIA DE LA CIENCIA Y TECNOLOGÍA</t>
  </si>
  <si>
    <t>COL0063274</t>
  </si>
  <si>
    <t>NACIÓN-CULTURA-MEMORIA</t>
  </si>
  <si>
    <t>CENTRO DE INVESTIGACIONES Y ESTUDIOS DE GÉNERO, MUJER Y SOCIEDAD</t>
  </si>
  <si>
    <t>CIENCIAS SOCIALES -- CIENCIAS POLÍTICAS -- CIENCIAS POLÍTICAS</t>
  </si>
  <si>
    <t>COL0018911</t>
  </si>
  <si>
    <t>GÉNERO Y POLÍTICA</t>
  </si>
  <si>
    <t xml:space="preserve"> ESCUELA DE ESTUDIOS LITERARIOS</t>
  </si>
  <si>
    <t>HUMANIDADES -- IDIOMAS Y LITERATURA -- ESTUDIOS GENERALES DEL LENGUAJE</t>
  </si>
  <si>
    <t>COL0162094</t>
  </si>
  <si>
    <t>LITERATURA Y EDUCACIÓN</t>
  </si>
  <si>
    <t>HUMANIDADES -- OTRAS HUMANIDADES -- OTRAS HUMANIDADES</t>
  </si>
  <si>
    <t>COL0085449</t>
  </si>
  <si>
    <t>LEER, ESCRIBIR Y PENSAR</t>
  </si>
  <si>
    <t>DEPARTAMENTO DE FILOSOFÍA/DEPARTAMENTO DE FILOSOFÍA</t>
  </si>
  <si>
    <t>COL0029933</t>
  </si>
  <si>
    <t>RELIGIONES, CREENCIAS Y UTOPÍAS</t>
  </si>
  <si>
    <t>CIENCIAS NATURALES -- CIENCIAS DE LA TIERRA Y MEDIOAMBIENTALES -- GEOCIENCIAS (MULTIDISCIPLINARIO)</t>
  </si>
  <si>
    <t>COL0159061</t>
  </si>
  <si>
    <t>GEORIESGO</t>
  </si>
  <si>
    <t>COL0136915</t>
  </si>
  <si>
    <t>AGORA: DIÁLOGO ENTRE ANTIGUOS Y MODERNOS</t>
  </si>
  <si>
    <t>COL0202171</t>
  </si>
  <si>
    <t>GRUPO DE INVESTIGACIÓN ARMERO 85, SOBRE AMENAZAS, RIESGOS Y PROBLEMAS AMBIENTALES</t>
  </si>
  <si>
    <t>CIENCIAS SOCIALES -- CIENCIAS DE LA EDUCACIÓN -- EDUCACIÓN GENERAL (INCLUYE CAPACITACIÓN, PEDAGOGÍA)</t>
  </si>
  <si>
    <t>COL0167653</t>
  </si>
  <si>
    <t>LITERACIDAD Y EDUCACIÓN</t>
  </si>
  <si>
    <t>COL0159099</t>
  </si>
  <si>
    <t>AUTORES COLOMBIANOS Y LATINOAMERICANOS</t>
  </si>
  <si>
    <t>COL0041938</t>
  </si>
  <si>
    <t>TRADUTERM</t>
  </si>
  <si>
    <t>HUMANIDADES -- OTRAS HISTORIAS -- OTRAS HISTORIAS ESPECIALIZADAS</t>
  </si>
  <si>
    <t>COL0159203</t>
  </si>
  <si>
    <t>COLECTIVO DE HISTORIA ORAL TACHINAVE</t>
  </si>
  <si>
    <t xml:space="preserve"> COL0128136</t>
  </si>
  <si>
    <t>SRRURRAPU: HISTORIA , MEMORIA Y REPRESENTACIÓN</t>
  </si>
  <si>
    <t>SIN INFORMACIÓN</t>
  </si>
  <si>
    <t>GRUPO DE ESTUDIOS LINGÜÍSTICOS E INTERDISCIPLINARIOS</t>
  </si>
  <si>
    <t>COL0192048</t>
  </si>
  <si>
    <t>GRUPO DE INVESTIGACIÓN CENTRO DE ESTUDIOS HISTÓRICOS Y AMBIENTALES - CEHA</t>
  </si>
  <si>
    <t>COL0199979</t>
  </si>
  <si>
    <t>GRUPO DE INVESTIGACIONES HISTÓRICAS EN ECONOMÍA, POLÍTICA Y EDUCACIÓN - IHEPE</t>
  </si>
  <si>
    <t>ESCUELA DE INGENIERÍA CIVIL Y GEOMÁTICA</t>
  </si>
  <si>
    <t>INGENIERÍA Y TECNOLOGÍA -- OTRAS INGENIERÍAS Y TECNOLOGÍAS -- ALIMENTOS Y BEBIDAS</t>
  </si>
  <si>
    <t>COL0005691</t>
  </si>
  <si>
    <t>GRUPO DE INVESTIGACIÓN EN INGENIERÍA SÍSMICA, INGENIERÍA EÓLICA Y ESTRUCTURAS INTELIGENTES (G-7)</t>
  </si>
  <si>
    <t>ESCUELA DE INGENIERÍA DE ALIMENTOS</t>
  </si>
  <si>
    <t>COL0005609</t>
  </si>
  <si>
    <t>GIPAB (GRUPO DE INVESTIGACION EN INGENIERIA DE LOS PROCESOS AGROALIMENTARIOS Y BIOTECNOLÓGICOS)</t>
  </si>
  <si>
    <t>ESCUELA DE INGENIERÍA INDUSTRIAL</t>
  </si>
  <si>
    <t>INGENIERÍA Y TECNOLOGÍA -- OTRAS INGENIERÍAS Y TECNOLOGÍAS -- INGENIERÍA INDUSTRIAL</t>
  </si>
  <si>
    <t>COL0011339</t>
  </si>
  <si>
    <t>GRUPO DE INVESTIGACIÓN EN LOGÍSTICA Y PRODUCCIÓN - UNIVERSIDAD DEL VALLE</t>
  </si>
  <si>
    <t>ESCUELA DE INGENIERÍA ELÉCTRICA Y ELECTRÓNICA</t>
  </si>
  <si>
    <t>INGENIERÍA Y TECNOLOGÍA -- INGENIERÍAS ELÉCTRICA, ELECTRÓNICA E INFORMÁTICA -- INGENIERÍA ELÉCTRICA Y ELECTRÓNICA</t>
  </si>
  <si>
    <t>COL0010109</t>
  </si>
  <si>
    <t>GRUPO DE INVESTIGACIÓN EN PERCEPCIÓN Y SISTEMAS INTELIGENTES</t>
  </si>
  <si>
    <t>ESCUELA DE INGENIERÍA DE MATERIALES</t>
  </si>
  <si>
    <t>INGENIERÍA Y TECNOLOGÍA -- INGENIERÍA DE LOS MATERIALES -- COMPUESTOS (LAMINADOS, PLÁSTICOS REFORZADOS, FIBRA SINTÉTICAS Y NATURALES)</t>
  </si>
  <si>
    <t>COL0015508</t>
  </si>
  <si>
    <t>RECUBRIMIENTOS DUROS Y APLICACIONES INDUSTRIALES - RDAI</t>
  </si>
  <si>
    <t>COL0009378</t>
  </si>
  <si>
    <t>GRUPO DE INVESTIGACIÓN EN ALTA TENSIÓN - GRALTA</t>
  </si>
  <si>
    <t>ESCUELA DE INGENIERÍA DE LOS RECURSOS NATURALES Y DEL AMBIENTE - EIDENAR</t>
  </si>
  <si>
    <t>INGENIERÍA Y TECNOLOGÍA -- INGENIERÍA AMBIENTAL -- INGENIERÍA AMBIENTAL Y GEOLÓGICA</t>
  </si>
  <si>
    <t>COL0010136</t>
  </si>
  <si>
    <t>GRUPO DE INVESTIGACIÓN EN PROCESOS AVANZADOS PARA TRATAMIENTOS BIOLOGICOS Y QUIMICOS - GAOX</t>
  </si>
  <si>
    <t>INSTITUTO CINARA</t>
  </si>
  <si>
    <t>COL0007139</t>
  </si>
  <si>
    <t>ABASTECIMIENTO DE AGUA</t>
  </si>
  <si>
    <t>INGENIERÍA Y TECNOLOGÍA -- INGENIERÍA MÉDICA -- INGENIERÍA MÉDICA</t>
  </si>
  <si>
    <t>COL0007794</t>
  </si>
  <si>
    <t>GRUPO DE BIOMECÁNICA DE LA UNIVERSIDAD DEL VALLE</t>
  </si>
  <si>
    <t>COL0009592</t>
  </si>
  <si>
    <t>GRUPO DE INVESTIGACIÓN EN CONTROL INDUSTRIAL</t>
  </si>
  <si>
    <t>ESCUELA DE INGENIERÍA DE SISTEMAS Y COMPUTACIÓN</t>
  </si>
  <si>
    <t>INGENIERÍA Y TECNOLOGÍA -- INGENIERÍAS ELÉCTRICA, ELECTRÓNICA E INFORMÁTICA -- INGENIERÍA DE SISTEMAS Y COMUNICACIONES</t>
  </si>
  <si>
    <t>COL0008245</t>
  </si>
  <si>
    <t>GRUPO DE ESTUDIOS DOCTORALES EN INFORMÁTICA-GEDI</t>
  </si>
  <si>
    <t>CIENCIAS NATURALES -- COMPUTACIÓN Y CIENCIAS DE LA INFORMACIÓN -- CIENCIAS DE LA COMPUTACIÓN</t>
  </si>
  <si>
    <t>COL0009387</t>
  </si>
  <si>
    <t>GRUPO DE INVESTIGACIÓN EN AMBIENTES VISUALES DE PROGRAMACIÓN APLICATIVA - AVISPA</t>
  </si>
  <si>
    <t>ESCUELA DE INGENIERÍA QUÍMICA</t>
  </si>
  <si>
    <t>INGENIERÍA Y TECNOLOGÍA -- INGENIERÍA QUÍMICA -- INGENIERÍA DE PROCESOS</t>
  </si>
  <si>
    <t>COL0002457</t>
  </si>
  <si>
    <t>CIENCIA Y TECNOLOGIA DEL CARBON</t>
  </si>
  <si>
    <t>CIENCIAS NATURALES -- CIENCIAS DE LA TIERRA Y MEDIOAMBIENTALES -- CIENCIAS DEL MEDIO AMBIENTE</t>
  </si>
  <si>
    <t>COL0003409</t>
  </si>
  <si>
    <t>GRUPO DE INVESTIGACIÓN EN COMUNIDAD AMBIENTE Y SUSTENTABILIDAD</t>
  </si>
  <si>
    <t>COL0010969</t>
  </si>
  <si>
    <t>GRUPO DE SANEAMIENTO AMBIENTAL</t>
  </si>
  <si>
    <t>COL0003893</t>
  </si>
  <si>
    <t>ESTUDIO Y CONTROL DE LA CONTAMINACIÓN AMBIENTAL - ECCA</t>
  </si>
  <si>
    <t>INGENIERÍA Y TECNOLOGÍA -- INGENIERÍA QUÍMICA -- INGENIERÍA QUÍMICA (PLANTAS Y PRODUCTOS)</t>
  </si>
  <si>
    <t>COL0015409</t>
  </si>
  <si>
    <t>FISICOQUÍMICA DE BIO Y NANOMATERIALES</t>
  </si>
  <si>
    <t>COL0007533</t>
  </si>
  <si>
    <t>GRUPO MATERIALES COMPUESTOS</t>
  </si>
  <si>
    <t>CIENCIAS NATURALES -- CIENCIAS DE LA TIERRA Y MEDIOAMBIENTALES -- METEOROLOGÍA Y CIENCIAS ATMOSFÉRICAS</t>
  </si>
  <si>
    <t>COL0027616</t>
  </si>
  <si>
    <t>GRUPO DE INVESTIGACIÓN EN INGENIERÍA DE RECURSOS HÍDRICOS Y SUELOS</t>
  </si>
  <si>
    <t>COL0017262</t>
  </si>
  <si>
    <t>GRUPO DE INVESTIGACIÓN EN CONVERSIÓN DE ENERGÍA - CONVERGIA</t>
  </si>
  <si>
    <t>ESCUELA DE INGENIERÍA MECÁNICA</t>
  </si>
  <si>
    <t>INGENIERÍA Y TECNOLOGÍA -- INGENIERÍA MECÁNICA -- INGENIERÍA MECÁNICA</t>
  </si>
  <si>
    <t>COL0010009</t>
  </si>
  <si>
    <t>GRUPO DE INVESTIGACIÓN EN MEJORAMIENTO INDUSTRIAL</t>
  </si>
  <si>
    <t xml:space="preserve">ESCUELA DE INGENIERÍA ELÉCTRICA Y ELECTRÓNICA
</t>
  </si>
  <si>
    <t>COL0017253</t>
  </si>
  <si>
    <t>ARQUITECTURAS DIGITALES Y MICROELECTRONICAS</t>
  </si>
  <si>
    <t>INGENIERÍA Y TECNOLOGÍA -- INGENIERÍA CIVIL -- INGENIERÍA DEL TRANSPORTE</t>
  </si>
  <si>
    <t>COL0028579</t>
  </si>
  <si>
    <t>GRUPO DE INVESTIGACIÓN EN TRANSPORTE, TRANSITO Y VIAS - GITTV</t>
  </si>
  <si>
    <t>COL0017529</t>
  </si>
  <si>
    <t>TERMODINÁMICA APLICADA</t>
  </si>
  <si>
    <t>COL0010735</t>
  </si>
  <si>
    <t>GRUPO DE BIO NANOELECTRÓNICA</t>
  </si>
  <si>
    <t>COL0026403</t>
  </si>
  <si>
    <t>BIOINFORMÁTICA Y BIOCOMPUTACIÓN</t>
  </si>
  <si>
    <t>INGENIERÍA Y TECNOLOGÍA -- INGENIERÍA CIVIL -- INGENIERÍA DE LA CONSTRUCCIÓN</t>
  </si>
  <si>
    <t>COL0034423</t>
  </si>
  <si>
    <t>GRUA - INVESTIGACIÓN APLICADA EN CONSTRUCCIÓN</t>
  </si>
  <si>
    <t>INGENIERÍA Y TECNOLOGÍA -- OTRAS INGENIERÍAS Y TECNOLOGÍAS -- OTRAS INGENIERÍAS Y TECNOLOGÍAS</t>
  </si>
  <si>
    <t>COL0185508</t>
  </si>
  <si>
    <t>GRUPO DE INVESTIGACIÓN EN ENERGÉTICA</t>
  </si>
  <si>
    <t>COL0036052</t>
  </si>
  <si>
    <t>GRUPO DE INVESTIGACIÓN EN FATIGA Y SUPERFICIES</t>
  </si>
  <si>
    <t>ESCUELA DE ESTADÍSTICA</t>
  </si>
  <si>
    <t>CIENCIAS NATURALES -- MATEMÁTICA -- ESTADÍSTICAS Y PROBABILIDADES (INVESTIGACIÓN EN METODOLOGÍAS)</t>
  </si>
  <si>
    <t>COL0026987</t>
  </si>
  <si>
    <t>GRUPO DE INVESTIGACIÓN EN ESTADÍSTICA APLICADA - INFERIR</t>
  </si>
  <si>
    <t>COL0051291</t>
  </si>
  <si>
    <t>GESTIÓN INTEGRADA DEL RECURSO HÍDRICO</t>
  </si>
  <si>
    <t>COL0038449</t>
  </si>
  <si>
    <t>SISTEL-UV (GRUPO DE INVESTIGACIÓN EN SISTEMAS DE TELECOMUNICACIONES)</t>
  </si>
  <si>
    <t>COL0086401</t>
  </si>
  <si>
    <t>GRUPO DE INVESTIGACIÓN EN SIMULACIÓN Y MODELACIÓN DINÁMICA ESPACIAL, GISMODEL</t>
  </si>
  <si>
    <t>CIENCIAS SOCIALES -- GEOGRAFÍA SOCIAL Y ECONÓMICA -- ESTUDIOS URBANOS (PLANIFICACIÓN Y DESARROLLO)</t>
  </si>
  <si>
    <t>COL0057849</t>
  </si>
  <si>
    <t>ANÁLISIS Y GESTIÓN PARA LA SOSTENIBILIDAD AMBIENTAL Y TERRITORIAL - AGESAT</t>
  </si>
  <si>
    <t>INGENIERÍA Y TECNOLOGÍA -- INGENIERÍA DE LOS MATERIALES -- INGENIERÍA MECÁNICA</t>
  </si>
  <si>
    <t>COL0136862</t>
  </si>
  <si>
    <t>TRIBOLOGÍA, POLÍMEROS, METALURGIA DE POLVOS Y TRANSFORMACIONES DE RESIDUOS SÓLIDOS (TPMR)</t>
  </si>
  <si>
    <t>COL0061645</t>
  </si>
  <si>
    <t>GRUPO DE INVESTIGACIÓN EN PERCEPCIÓN REMOTA GIPER</t>
  </si>
  <si>
    <t>INGENIERÍA Y TECNOLOGÍA -- INGENIERÍA CIVIL -- INGENIERÍA CIVIL</t>
  </si>
  <si>
    <t>COL0074769</t>
  </si>
  <si>
    <t>GRUPO DE INVESTIGACIÓN EN HIDRÁULICA FLUVIAL Y MARÍTIMA - HIDROMAR</t>
  </si>
  <si>
    <t>COL0026898</t>
  </si>
  <si>
    <t>GRUPO DE INVESTIGACIÓN EN BIOCOMBUSTIBLES Y BIORREFINERÍAS- GRUBIOC</t>
  </si>
  <si>
    <t>CIENCIAS AGRÍCOLAS -- AGRICULTURA, SILVICULTURA Y PESCA -- CIENCIAS DEL SUELO</t>
  </si>
  <si>
    <t>COL0094459</t>
  </si>
  <si>
    <t>GRUPO DE INVESTIGACIÓN GESTIÓN INTEGRAL DEL RIEGO PARA EL DESARROLLO AGRÍCOLA Y LA SEGURIDAD ALIMENTARIA - REGAR</t>
  </si>
  <si>
    <t>COL0105499</t>
  </si>
  <si>
    <t>DINÁMICA DE FLUIDOS</t>
  </si>
  <si>
    <t>COL0125099</t>
  </si>
  <si>
    <t>CAMALEON - GRUPO DE INVESTIGACIÓN EN USABILIDAD Y ADAPTABILIDAD</t>
  </si>
  <si>
    <t>COL0155616</t>
  </si>
  <si>
    <t>GRUPO DE INVESTIGACIÓN EN SISTEMAS HIDROELÉCTRICOS DE GENERACIÓN - SHG</t>
  </si>
  <si>
    <t>COL0022539</t>
  </si>
  <si>
    <t>GRUPO DE INVESTIGACIÓN EN INTELIGENCIA ARTIFICIAL (GUIA)</t>
  </si>
  <si>
    <t>COL0156041</t>
  </si>
  <si>
    <t>MULTIMEDIA Y VISIÓN POR COMPUTADOR</t>
  </si>
  <si>
    <t>INGENIERÍA Y TECNOLOGÍA -- INGENIERÍA MECÁNICA -- INGENIERÍA AEROESPACIAL</t>
  </si>
  <si>
    <t>COL0186096</t>
  </si>
  <si>
    <t>EQUIPO DE INVESTIGACIÓN EN DESARROLLO Y EXPLORACIÓN AEROESPACIAL - IDEXA</t>
  </si>
  <si>
    <t>COL0177767</t>
  </si>
  <si>
    <t>GRUPO INTERDISCIPLINARIO DE INNOVACION BIOTECNOLOGICA (BIONOVO)</t>
  </si>
  <si>
    <t>COL0215329</t>
  </si>
  <si>
    <t>IMPETUS INDOMITUS</t>
  </si>
  <si>
    <t>INGENIERÍA Y TECNOLOGÍA -- INGENIERÍA CIVIL -- INGENIERÍA ESTRUCTURAL Y MUNICIPAL</t>
  </si>
  <si>
    <t>COL0221097</t>
  </si>
  <si>
    <t>GRUPO DE INVESTIGACIÓN EN INFRAESTRUCTURA CIVIL INTELIGENTE Y RESILIENTE (RISK)</t>
  </si>
  <si>
    <t>PROYECTOS</t>
  </si>
  <si>
    <t>HUMANIDADES -- ARTE -- ARQUITECTURA Y URBANISMO</t>
  </si>
  <si>
    <t xml:space="preserve">COL0001333
</t>
  </si>
  <si>
    <t xml:space="preserve">GRUPO DE INVESTIGACIONES TERRITORIO, CONSTRUCCIÓN Y ESPACIO - CITCE
</t>
  </si>
  <si>
    <t>DEPARTAMENTO DE ARTES VISUALES Y ESTETICA</t>
  </si>
  <si>
    <t>HUMANIDADES -- HISTORIA Y ARQUEOLOGÍA -- ARQUEOLOGÍA</t>
  </si>
  <si>
    <t xml:space="preserve">COL0074625
</t>
  </si>
  <si>
    <t>GRUPO INVESTIGACIÓN EN ARQUEOLOGÍA Y DIVERSIDAD SOCIOCULTURAL PREHISPÁNICA. ARQUEODIVERSIDAD</t>
  </si>
  <si>
    <t>ARTES ESCENICAS</t>
  </si>
  <si>
    <t>HUMANIDADES -- ARTE -- TEATRO</t>
  </si>
  <si>
    <t xml:space="preserve">COL0112486
</t>
  </si>
  <si>
    <t>LABORATORIO ESCÉNICO UNIVALLE</t>
  </si>
  <si>
    <t>ESCUELA DE COMUNICACIÓN SOCIAL</t>
  </si>
  <si>
    <t>CIENCIAS SOCIALES -- PERIODISMO Y COMUNICACIONES -- MEDIOS Y COMUNICACIÓN SOCIAL</t>
  </si>
  <si>
    <t xml:space="preserve">COL0041099
</t>
  </si>
  <si>
    <t>NEXUS. INVESTIGACIÓN Y CREACIÓN EN PERIODISMO, MOVILIZACIÓN SOCIAL Y CULTURA ESCRITA</t>
  </si>
  <si>
    <t>ESCUELA DE MÚSICA</t>
  </si>
  <si>
    <t>HUMANIDADES -- ARTE -- MÚSICA Y MUSICOLOGÍA</t>
  </si>
  <si>
    <t xml:space="preserve">COL0003712
</t>
  </si>
  <si>
    <t>GRUPO DE INVESTIGACIÓN EN MÚSICA Y FORMACIÓN MUSICAL, GRIM</t>
  </si>
  <si>
    <t>DISEÑO</t>
  </si>
  <si>
    <t>HUMANIDADES -- ARTE -- DISEÑO</t>
  </si>
  <si>
    <t xml:space="preserve">COL0019267
</t>
  </si>
  <si>
    <t>NOBUS, INVESTIGACIÓN EN DISEÑO</t>
  </si>
  <si>
    <t>TECNOLOGÍA DE LA CONSTRUCCIÓN</t>
  </si>
  <si>
    <t xml:space="preserve">COL0090084
</t>
  </si>
  <si>
    <t>GRUPO AMBIENTE, SEGURIDAD, SALUD Y TRABAJO-AMSESTRA</t>
  </si>
  <si>
    <t xml:space="preserve">COL0079049
</t>
  </si>
  <si>
    <t>GRUPO DE INVESTIGACIÓN CU:NA, CULTURA: NATURALEZA</t>
  </si>
  <si>
    <t xml:space="preserve">COL0039911
</t>
  </si>
  <si>
    <t>HÁBITAT Y DESARROLLO SOSTENIBLE</t>
  </si>
  <si>
    <t>COL0078992</t>
  </si>
  <si>
    <t>OBSERVATORIO DE ARQUITECTURA Y URBANISMO CONTEMPORÁNEO</t>
  </si>
  <si>
    <t>COL0108115</t>
  </si>
  <si>
    <t>PALO DE MANGO-CULTURAS MUSICALES URBANAS DE LA DIÁSPORA AFROLATINA</t>
  </si>
  <si>
    <t>HUMANIDADES -- ARTE -- ARTES PLÁSTICAS Y VISUALES</t>
  </si>
  <si>
    <t xml:space="preserve">COL0106989
</t>
  </si>
  <si>
    <t>GRUPO DE INVESTIGACIÓN EN SONIDO, IMAGEN Y ESCRITURA AUDIOVISUAL CALIGARI</t>
  </si>
  <si>
    <t>HUMANIDADES -- ARTE – DISEÑO</t>
  </si>
  <si>
    <t xml:space="preserve">COL0119718
</t>
  </si>
  <si>
    <t>DESARROLLO, INVESTIGACIÓN E INNOVACIÓN EN DISEÑO. DI&amp;ID</t>
  </si>
  <si>
    <t xml:space="preserve">COL0118523
</t>
  </si>
  <si>
    <t>GRUPO DE INVESTIGACIÓN INTERDISCIPLINARIO EN SOCIEDAD, CULTURA Y ARTE - SOCUA</t>
  </si>
  <si>
    <t>ARTES ESCÉNICAS</t>
  </si>
  <si>
    <t>HUMANIDADES -- ARTE -- TEATRO, DRAMATURGIA O ARTES ESCÉNICAS</t>
  </si>
  <si>
    <t xml:space="preserve">COL0215179
</t>
  </si>
  <si>
    <t xml:space="preserve">V ACTO
</t>
  </si>
  <si>
    <t>DEPARTAMENTO DE ARTES VISUALES Y ESTÉTICA</t>
  </si>
  <si>
    <t xml:space="preserve">COL0207409
</t>
  </si>
  <si>
    <t>DA.CU.RI DANZA, CUERPO- RITUAL EN LAS ARTES VISUALES</t>
  </si>
  <si>
    <t>COL0168875</t>
  </si>
  <si>
    <t>GICAEA GRUPO DE INVESTIGACIÓN, CREACIÓN EN ARTES Y EDUCACIÓN ARTÍSTICA</t>
  </si>
  <si>
    <t>COL0025522</t>
  </si>
  <si>
    <t>ESCRITURA, TECNOLOGÍA Y CULTURA</t>
  </si>
  <si>
    <t>COL0158859</t>
  </si>
  <si>
    <t>GRUPO DE INVESTIGACIÓN ESTÉTICA, ARTE Y CULTURA</t>
  </si>
  <si>
    <t>COL0148836</t>
  </si>
  <si>
    <t>GRUPO DE INVESTIGACION TEORIA Y ANALISIS MUSICAL</t>
  </si>
  <si>
    <t>COL0159221</t>
  </si>
  <si>
    <t>GRUPO DE INVESTIGACIÓN EN REPRESENTACIÓN Y ARQUITECTURA</t>
  </si>
  <si>
    <t>COL0087122</t>
  </si>
  <si>
    <t>GRUPO DE INVESTIGACIÓN FLORA URBANA DE CALI</t>
  </si>
  <si>
    <t>COL0166969</t>
  </si>
  <si>
    <t>TEATRO CUATRO MUNDOS</t>
  </si>
  <si>
    <t>COL0199764</t>
  </si>
  <si>
    <t>ARTES VISUALES Y CREACIÓN DOCUMENTAL</t>
  </si>
  <si>
    <t>COL0126276</t>
  </si>
  <si>
    <t>GRUPO DE INVESTIGACIÓN EN INTERPRETACIÓN MUSICAL</t>
  </si>
  <si>
    <t>COL0200257</t>
  </si>
  <si>
    <t>GRUPO DE INVESTIGACIÓN CIPIANO</t>
  </si>
  <si>
    <t>DIRECCIÓN Y GESTIÓN ADMINISTRATIVA</t>
  </si>
  <si>
    <t>CIENCIAS SOCIALES -- ECONOMÍA Y NEGOCIOS -- NEGOCIOS Y MANAGEMENT</t>
  </si>
  <si>
    <t>COL0007391</t>
  </si>
  <si>
    <t>GRUPO HUMANISMO Y GESTIÓN</t>
  </si>
  <si>
    <t>CIENCIAS SOCIALES</t>
  </si>
  <si>
    <t>COL0006993</t>
  </si>
  <si>
    <t>GESTIÓN Y POLÍTICAS PÚBLICAS</t>
  </si>
  <si>
    <t>PROCESOS Y FINANZAS</t>
  </si>
  <si>
    <t>COL0024454</t>
  </si>
  <si>
    <t>NUEVO PENSAMIENTO ADMINISTRATIVO</t>
  </si>
  <si>
    <t>COL0017155</t>
  </si>
  <si>
    <t>PREVISIÓN Y PENSAMIENTO ESTRATÉGICO</t>
  </si>
  <si>
    <t>COL0006975</t>
  </si>
  <si>
    <t>GESTIÓN Y EVALUACIÓN DE PROGRAMAS Y PROYECTOS</t>
  </si>
  <si>
    <t>COL0022558</t>
  </si>
  <si>
    <t>CALIDAD Y PRODUCTIVIDAD EN LAS ORGANIZACIONES</t>
  </si>
  <si>
    <t>COL0002804</t>
  </si>
  <si>
    <t>CONTABILIDAD, FINANZAS Y GESTIÓN PÚBLICA - GICOFING</t>
  </si>
  <si>
    <t>COL0006376</t>
  </si>
  <si>
    <t>GRUPO DE INVESTIGACIÓN EN NEGOCIOS INTERNACIONALES Y COMERCIO EXTERIOR</t>
  </si>
  <si>
    <t>COL0006133</t>
  </si>
  <si>
    <t>GRUPO DE INVESTIGACIÓN EN SOLVENCIA Y RIESGO FINANCIERO</t>
  </si>
  <si>
    <t>COL0054711</t>
  </si>
  <si>
    <t>GRUPO DE INVESTIGACIÓN EN GENERACIÓN DE VALOR ECONÓMICO</t>
  </si>
  <si>
    <t>COL0036259</t>
  </si>
  <si>
    <t>TEMAS CONTEMPORÁNEOS EN CONTABILIDAD, CONTROL, GESTIÓN Y FINANZAS</t>
  </si>
  <si>
    <t>COL0036197</t>
  </si>
  <si>
    <t>GRUPO DE INVESTIGACIÓN EN MARKETING</t>
  </si>
  <si>
    <t xml:space="preserve">	COL0075604</t>
  </si>
  <si>
    <t>GRUPO DE INVESTIGACIÓN COSTEO INTEGRAL</t>
  </si>
  <si>
    <t>COL0108859</t>
  </si>
  <si>
    <t>DERECHO, SOCIEDAD Y ESTADO</t>
  </si>
  <si>
    <t>DEPARTAMENTO DE ADMON Y ORGANIZACIONES</t>
  </si>
  <si>
    <t>COL0215026</t>
  </si>
  <si>
    <t>INTELIGENCIA DE NEGOCIOS E INGENIERÍA DEL CONOCIMIENTO</t>
  </si>
  <si>
    <t>INSTITUTO DE PSICOLOGÍA</t>
  </si>
  <si>
    <t>CIENCIAS SOCIALES -- PSICOLOGÍA -- PSICOLOGÍA</t>
  </si>
  <si>
    <t xml:space="preserve">COL0000686
</t>
  </si>
  <si>
    <t xml:space="preserve">PSICOLOGÍA ORGANIZACIONAL Y DEL TRABAJO
</t>
  </si>
  <si>
    <t xml:space="preserve">CIENCIAS SOCIALES -- PSICOLOGÍA -- PSICOLOGÍA </t>
  </si>
  <si>
    <t xml:space="preserve">COL0015212
</t>
  </si>
  <si>
    <t xml:space="preserve">CULTURA Y DESARROLLO HUMANO
</t>
  </si>
  <si>
    <t xml:space="preserve">COL0013595
</t>
  </si>
  <si>
    <t>COGNICIÓN CIENTÍFICA Y MATEMÁTICA</t>
  </si>
  <si>
    <t xml:space="preserve">COL0013227
</t>
  </si>
  <si>
    <t>LENGUAJE, COGNICION Y EDUCACION</t>
  </si>
  <si>
    <t xml:space="preserve">COL0002608
</t>
  </si>
  <si>
    <t>COGNICIÓN Y DESARROLLO REPRESENTACIONAL</t>
  </si>
  <si>
    <t xml:space="preserve">COL0050329
</t>
  </si>
  <si>
    <t>DESARROLLO PSICOLÓGICO EN CONTEXTO</t>
  </si>
  <si>
    <t xml:space="preserve">COL0024472
</t>
  </si>
  <si>
    <t>GRUPO DE INVESTIGACIÓN CLÍNICA EN PSICOLOGÍA, NEUROPSICOLOGÍA Y NEUROPSIQUIATRÍA</t>
  </si>
  <si>
    <t xml:space="preserve">COL0023009
</t>
  </si>
  <si>
    <t>GRUPO DE INVESTIGACIÓN EN DESARROLLO, SOCIEDAD Y MEDIO AMBIENTE</t>
  </si>
  <si>
    <t xml:space="preserve">CIENCIAS SOCIALES </t>
  </si>
  <si>
    <t>CIENCIAS SOCIALES -- SOCIOLOGÍA -- SOCIOLOGÍA</t>
  </si>
  <si>
    <t>COL0086368</t>
  </si>
  <si>
    <t>ACCIÓN COLECTIVA Y CAMBIO SOCIAL (ACASO)</t>
  </si>
  <si>
    <t>COL0015929</t>
  </si>
  <si>
    <t>SOCIEDAD, HISTORIA Y CULTURA (S, H y C)</t>
  </si>
  <si>
    <t>COL0013441</t>
  </si>
  <si>
    <t>ESTUDIOS ÉTNICOS RACIALES Y DEL TRABAJO EN SUS DIFERENTES COMPONENTES SOCIALES (EER y TDCS)</t>
  </si>
  <si>
    <t>ECONOMÍA</t>
  </si>
  <si>
    <t>CIENCIAS SOCIALES -- ECONOMÍA Y NEGOCIOS -- ECONOMÍA</t>
  </si>
  <si>
    <t>COL0004049</t>
  </si>
  <si>
    <t>ECONOMÍA REGIONAL Y AMBIENTAL (GERA)</t>
  </si>
  <si>
    <t>COL0001656</t>
  </si>
  <si>
    <t>CONFLICTO, APRENDIZAJE Y TEORIA DE JUEGOS (COAPTAR)</t>
  </si>
  <si>
    <t>COL0135963</t>
  </si>
  <si>
    <t>FINANZAS CUANTITATIVAS</t>
  </si>
  <si>
    <t>COL0003721</t>
  </si>
  <si>
    <t>DESARROLLO ECONÓMICO, CRECIMIENTO Y MERCADO LABORAL (DE, C y ML)</t>
  </si>
  <si>
    <t>COL0208881</t>
  </si>
  <si>
    <t>E-SOCIALS: EXPERIMENTAL SOCIAL SCIENCE AND BEHAVIORAL CHANGE</t>
  </si>
  <si>
    <t>CIENCIAS NATURALES -- CIENCIAS BIOLÓGICAS -- BIOLOGÍA MARINA Y DEL AGUA</t>
  </si>
  <si>
    <t>COL0022529</t>
  </si>
  <si>
    <t>ECOLOGÍA DE ARRECIFES CORALINOS (EAC)</t>
  </si>
  <si>
    <t>CIENCIAS NATURALES -- CIENCIAS BIOLÓGICAS -- ECOLOGÍA</t>
  </si>
  <si>
    <t>COL0003697</t>
  </si>
  <si>
    <t>ECOLOGÍA DE ESTUARIOS Y MANGLARES</t>
  </si>
  <si>
    <t>COL0060254</t>
  </si>
  <si>
    <t>CIENCIAS OCEANOGRÁFICAS</t>
  </si>
  <si>
    <t>CIENCIAS NATURALES -- CIENCIAS BIOLÓGICAS -- BIOLOGÍA CELULAR Y MICROBIOLOGÍA</t>
  </si>
  <si>
    <t>COL0075112</t>
  </si>
  <si>
    <t>MICROBIOLOGIA Y BIOTECNOLOGIA APLICADA (MIBIA)</t>
  </si>
  <si>
    <t>CIENCIAS NATURALES -- CIENCIAS BIOLÓGICAS -- BOTÁNICA Y CIENCIAS DE LAS PLANTAS</t>
  </si>
  <si>
    <t>COL0129705</t>
  </si>
  <si>
    <t xml:space="preserve">ECOLOGÍA Y DIVERSIDAD VEGETAL </t>
  </si>
  <si>
    <t>CIENCIAS NATURALES -- CIENCIAS BIOLÓGICAS -- OTRAS BIOLOGÍAS</t>
  </si>
  <si>
    <t>COL0000775</t>
  </si>
  <si>
    <t>BIOLOGÍA DE PLANTAS Y MICROOORGANISMOS (BPM)</t>
  </si>
  <si>
    <t>COL0000748</t>
  </si>
  <si>
    <t>BIOLOGIA,ECOLOGIA Y EVOLUCION DE ARTROPODOS (ARTROPODOS)</t>
  </si>
  <si>
    <t>CIENCIAS NATURALES -- CIENCIAS BIOLÓGICAS -- ZOOLOGÍA, ORNITOLOGÍA, ENTOMOLOGÍA, CIENCIAS BIOLÓGICAS DEL COMPORTAMIENTO</t>
  </si>
  <si>
    <t>COL0008826</t>
  </si>
  <si>
    <t>GRUPO DE INVESTIGACIONES ENTOMOLOGICAS</t>
  </si>
  <si>
    <t>CIENCIAS NATURALES -- CIENCIAS BIOLÓGICAS -- GENÉTICA Y HERENCIA</t>
  </si>
  <si>
    <t>COL0000013</t>
  </si>
  <si>
    <t>GRUPO DE ESTUDIOS ECOGENETICOS Y DE BIOLOGÍA MOLECULAR</t>
  </si>
  <si>
    <t>COL0005412</t>
  </si>
  <si>
    <t>GENÉTICA MOLECULAR HUMANA (GMH)</t>
  </si>
  <si>
    <t>COL0037677</t>
  </si>
  <si>
    <t>ECOLOGÍA ANIMAL</t>
  </si>
  <si>
    <t>COL0089397</t>
  </si>
  <si>
    <t>ECOLOGÍA DE AGROECOSISTEMAS Y HABITATS NATURALES (GEAHNA)</t>
  </si>
  <si>
    <t>COL0155259</t>
  </si>
  <si>
    <t>GRUPO DE INVESTIGACIÓN EN ECOSISTEMAS ROCOSOS INTERMAREALES Y SUBMAREALES SOMEROS (LITHOS)</t>
  </si>
  <si>
    <t>COL0178085</t>
  </si>
  <si>
    <t>SISTEMÁTICA, EVOLUCIÓN Y BIOGEOGRAFÍA ANIMAL (SEyBA)</t>
  </si>
  <si>
    <t>CIENCIAS NATURALES -- CIENCIAS FÍSICAS -- FÍSICA DE PARTÍCULAS Y CAMPOS</t>
  </si>
  <si>
    <t>COL0007059</t>
  </si>
  <si>
    <t>GRAVITACIÓN</t>
  </si>
  <si>
    <t>CIENCIAS NATURALES -- CIENCIAS FÍSICAS -- FÍSICA DE LA MATERIA</t>
  </si>
  <si>
    <t>COL0010842</t>
  </si>
  <si>
    <t>PELÍCULAS DELGADAS</t>
  </si>
  <si>
    <t>COL0016597</t>
  </si>
  <si>
    <t>TRANSICIONES DE FASE Y MATERIALES FUNCIONALES</t>
  </si>
  <si>
    <t>COL0008497</t>
  </si>
  <si>
    <t>GRUPO DE FÍSICA TEÓRICA DEL ESTADO SOLIDO (FTDES)</t>
  </si>
  <si>
    <t>CIENCIAS NATURALES -- CIENCIAS FÍSICAS -- FÍSICA ATÓMICA, MOLECULAR Y QUÍMICA</t>
  </si>
  <si>
    <t>COL0014215</t>
  </si>
  <si>
    <t>ÓPTICA CUÁNTICA</t>
  </si>
  <si>
    <t>COL0006447</t>
  </si>
  <si>
    <t>METALURGIA FÍSICA Y TEORÍA DE TRANSICIONES DE FASE (MFTTF)</t>
  </si>
  <si>
    <t>CIENCIAS NATURALES -- CIENCIAS FÍSICAS -- ÓPTICA</t>
  </si>
  <si>
    <t>COL0103781</t>
  </si>
  <si>
    <t>TECNOLOGÍA, INFORMACIÓN Y COMPLEJIDAD CUÁNTICA (QUANTIC)</t>
  </si>
  <si>
    <t>CIENCIAS NATURALES -- CIENCIAS FÍSICAS -- ASTRONOMÍA</t>
  </si>
  <si>
    <t>COL0220563</t>
  </si>
  <si>
    <t>GEOMETRÍA, RELATIVIDAD Y COSMOLOGÍA (GRECO)</t>
  </si>
  <si>
    <t>COL0005987</t>
  </si>
  <si>
    <t>GRUPO DE INVESTIGACIÓN EN CIENCIAS AMBIENTALES Y DE LA TIERRA (ILAMA)</t>
  </si>
  <si>
    <t>CIENCIAS NATURALES -- MATEMÁTICA -- MATEMÁTICAS APLICADAS</t>
  </si>
  <si>
    <t>COL0000149</t>
  </si>
  <si>
    <t>ANÁLISIS NUMÉRICO Y OPTIMIZACIÓN DE PROBLEMAS INVERSOS (ANOPI)</t>
  </si>
  <si>
    <t>CIENCIAS NATURALES -- MATEMÁTICA -- MATEMÁTICAS PURAS</t>
  </si>
  <si>
    <t>COL0004095</t>
  </si>
  <si>
    <t>ECUACIONES DIFERENCIALES PARCIALES Y GEOMETRÍA-UNIVALLE-ERM</t>
  </si>
  <si>
    <t>COL0017217</t>
  </si>
  <si>
    <t>ALGEBRA, TEORIA DE NUMEROS Y APLICACIONES: ERM (ALTENUA)</t>
  </si>
  <si>
    <t>COL0159212</t>
  </si>
  <si>
    <t>ECUACIONES DIFERENCIALES DISPERSIVAS Y TEORÍA DE CONTROL</t>
  </si>
  <si>
    <t>CIENCIAS NATURALES -- CIENCIAS QUÍMICAS -- QUÍMICA FÍSICA</t>
  </si>
  <si>
    <t>COL0005815</t>
  </si>
  <si>
    <t>GRUPO DE CRISTALOGRAFÍA</t>
  </si>
  <si>
    <t>CIENCIAS NATURALES -- CIENCIAS QUÍMICAS -- QUÍMICA ORGÁNICA</t>
  </si>
  <si>
    <t>COL0057562</t>
  </si>
  <si>
    <t>DESARROLLO Y APLICACIONES EN RESONANCIA MAGNÉTICA NUCLEAR (DARMN)</t>
  </si>
  <si>
    <t>COL0008039</t>
  </si>
  <si>
    <t>GRUPO DE ELECTROQUÍMICA (GELEC)</t>
  </si>
  <si>
    <t>COL0016345</t>
  </si>
  <si>
    <t>SÍNTESIS Y MECANISMOS DE REACCION EN QUIMICA ORGANICA (SIMERQO)</t>
  </si>
  <si>
    <t>CIENCIAS NATURALES -- CIENCIAS QUÍMICAS -- QUÍMICA INORGÁNICA Y NUCLEAR</t>
  </si>
  <si>
    <t>COL0005637</t>
  </si>
  <si>
    <t>GRUPO DE INVESTIGACIÓN EN SÍNTESIS ORGANOMETÁLICA Y CATÁLISIS (GISIOMCA)</t>
  </si>
  <si>
    <t>COL0009289</t>
  </si>
  <si>
    <t>GRUPO DE INVESTIGACIÓN DE COMPUESTOS HETEROCÍCLICOS</t>
  </si>
  <si>
    <t>COL0022567</t>
  </si>
  <si>
    <t>LABORATORIO DE INVESTIGACIÓN EN CATÁLISIS Y PROCESOS (LICAP)</t>
  </si>
  <si>
    <t>CIENCIAS NATURALES -- CIENCIAS QUÍMICAS -- QUÍMICA ANALÍTICA</t>
  </si>
  <si>
    <t>COL0141399</t>
  </si>
  <si>
    <t>GRUPO DE INVESTIGACIÓN EN CIENCIAS CON APLICACIONES TECNOLÓGICAS (GI-CAT)</t>
  </si>
  <si>
    <t>COL0008719</t>
  </si>
  <si>
    <t xml:space="preserve">
GRUPO DE INVESTIGACION DE LA CONTAMINACION AMBIENTAL POR METALES Y PLAGUICIDAS (GICAMP)
</t>
  </si>
  <si>
    <t>COL0069939</t>
  </si>
  <si>
    <t>GIPNA</t>
  </si>
  <si>
    <t>COL0015366</t>
  </si>
  <si>
    <t>GRUPO DE QUÍMICA TEÓRICA Y COMPUTACIONAL</t>
  </si>
  <si>
    <t>MATEMÁTICAS</t>
  </si>
  <si>
    <t>GRUPO DE INVESTIGACIÓN ELEMENTOS FINITOS</t>
  </si>
  <si>
    <t>QUIMICA</t>
  </si>
  <si>
    <t>COL0063078</t>
  </si>
  <si>
    <t>GRUPO DE INVESTIGACIÓN SEPARACIONES ANALITICAS</t>
  </si>
  <si>
    <t>FISICA</t>
  </si>
  <si>
    <t>GRUPO INGENIERÍA DE NUEVOS MATERIALES, GINM</t>
  </si>
  <si>
    <t>BIOLOGÍA</t>
  </si>
  <si>
    <t>COL0086911</t>
  </si>
  <si>
    <t>ECOFISIOLOGÍA, BIOGEOGRAFÍA Y EVOLUCIÓN</t>
  </si>
  <si>
    <t>CIENCIAS NATURALES -- CIENCIAS BIOLÓGICAS -- CONSERVACIÓN DE LA BIODIVERSIDAD</t>
  </si>
  <si>
    <t>COL0087659</t>
  </si>
  <si>
    <t>GRUPO DE ESTUDIOS EN GENÉTICA, ECOLOGÍA MOLECULAR Y FISIOLOGÍA ANIMAL</t>
  </si>
  <si>
    <t>COL0088469</t>
  </si>
  <si>
    <t>APRENDIZAJE, ENSEÑANZA E HISTORIA DE LAS MATEMÁTICAS (AEHM)</t>
  </si>
  <si>
    <t>CIENCIAS NATURALES -- CIENCIAS BIOLÓGICAS -- BIOQUÍMICA Y BIOLOGÍA MOLECULAR</t>
  </si>
  <si>
    <t>COL0080729</t>
  </si>
  <si>
    <t>BIOLOGÍA MOLECULAR DE MICROORGANISMOS</t>
  </si>
  <si>
    <t>COL0137171</t>
  </si>
  <si>
    <t>GRUPO DE INVESTIGACIÓN EN FLORISTICA</t>
  </si>
  <si>
    <t>COL0187173</t>
  </si>
  <si>
    <t>ECUADIF</t>
  </si>
  <si>
    <t>SEDE ZARZAL</t>
  </si>
  <si>
    <t xml:space="preserve">COL0212919
</t>
  </si>
  <si>
    <t>GESTIÓN EMPRESARIAL, DESARROLLO, SOCIEDAD Y CULTURA - GEDESC</t>
  </si>
  <si>
    <t>SEDE TULUÁ</t>
  </si>
  <si>
    <t xml:space="preserve">COL0217316
</t>
  </si>
  <si>
    <t>GRUPO DE INVESTIGACIÓN CIENCIA, ACCIÓN Y DESARROLLO - CAD</t>
  </si>
  <si>
    <t>SEDE CARTAGO</t>
  </si>
  <si>
    <t xml:space="preserve">COL0204612
</t>
  </si>
  <si>
    <t>GRUPO DE INVESTIGACIÓN EN INNOVACIÓN Y DESARROLLO EN ELECTRÓNICA APLICADA - GIIDEA</t>
  </si>
  <si>
    <t>SEDE PALMIRA</t>
  </si>
  <si>
    <t xml:space="preserve">COL0011616
</t>
  </si>
  <si>
    <t>SISTEMA SOCIO-ECOLÓGICOS SUSTENTABLES - SISOS</t>
  </si>
  <si>
    <t>ESCUELA DE ODONTOLOGÍA</t>
  </si>
  <si>
    <t>CIENCIAS MÉDICAS Y DE LA SALUD</t>
  </si>
  <si>
    <t>COL0013639</t>
  </si>
  <si>
    <t>MEDICINA PERIODONTAL</t>
  </si>
  <si>
    <t>CIENCIAS BÁSICAS</t>
  </si>
  <si>
    <t>COL0010762</t>
  </si>
  <si>
    <t>GRUPO DE NUTRICIÓN</t>
  </si>
  <si>
    <t>MICROBIOLOGÍA</t>
  </si>
  <si>
    <t>COL0019679</t>
  </si>
  <si>
    <t>VIREM-VIRUS EMERGENTES Y ENFERMEDAD</t>
  </si>
  <si>
    <t>PEDIATRÍA</t>
  </si>
  <si>
    <t>COL0006699</t>
  </si>
  <si>
    <t>GASTROENTEROLOGIA, HEPATOLOGIA Y NUTRICIÓN PEDIÁTRICA, GASTROHNUP</t>
  </si>
  <si>
    <t>ENFERMERÍA</t>
  </si>
  <si>
    <t>COL0002976</t>
  </si>
  <si>
    <t>CUIDADO DE ENFERMERÍA</t>
  </si>
  <si>
    <t>ESCUELA DE SALUD PÚBLICA</t>
  </si>
  <si>
    <t>COL0024104</t>
  </si>
  <si>
    <t>GRUPO EPIDEMIOLOGÍA Y SALUD POBLACIONAL</t>
  </si>
  <si>
    <t>CIENCIAS FISIOLÓGICAS</t>
  </si>
  <si>
    <t>COL0012892</t>
  </si>
  <si>
    <t>LABORATORIO DE BIOLOGÍA MOLECULAR Y PATOGÉNESIS</t>
  </si>
  <si>
    <t>COL0001271</t>
  </si>
  <si>
    <t>CENTRO DE ESTUDIOS CEREBRALES</t>
  </si>
  <si>
    <t>COL0002377</t>
  </si>
  <si>
    <t>CENTRO PARA EL DESARROLLO DE LA SALUD INTEGRAL MATERNO, PERINATAL INFANTIL Y ADOLESCENCIA- CEMIYA</t>
  </si>
  <si>
    <t>COL0004818</t>
  </si>
  <si>
    <t>CENTRO PARA EL DESARROLLO Y EVALUACIÓN DE POLÍTICAS Y TECNOLOGÍA EN SALUD PÚBLICA -CEDETES-</t>
  </si>
  <si>
    <t>PATOLOGÍA</t>
  </si>
  <si>
    <t>COL0015571</t>
  </si>
  <si>
    <t>REGISTRO POBLACIONAL DE CÁNCER</t>
  </si>
  <si>
    <t>COL0002555</t>
  </si>
  <si>
    <t>CISALVA - INSTITUTO DE INVESTIGACIÓN Y DESARROLLO EN PREVENCIÓN DE VIOLENCIA Y PROMOCIÓN DE LA CONVIVENCIA SOCIAL</t>
  </si>
  <si>
    <t>COL0007219</t>
  </si>
  <si>
    <t>GRUPO CIRUGÍA ORAL Y MAXILOFACIAL</t>
  </si>
  <si>
    <t>COL0007649</t>
  </si>
  <si>
    <t>GRUPO SALUD OCUPACIONAL-ESCUELA DE SALUD PÚBLICA - UNIVERSIDAD DEL VALLE</t>
  </si>
  <si>
    <t>COL0010154</t>
  </si>
  <si>
    <t>GRUPO DE INVESTIGACIÓN EN PROMOCIÓN DE LA SALUD - PROMESA</t>
  </si>
  <si>
    <t>COL0086626</t>
  </si>
  <si>
    <t>CURRÍCULO Y PEDAGOGÍA EN EDUCACIÓN SUPERIOR</t>
  </si>
  <si>
    <t>CIENCIAS NATURALES</t>
  </si>
  <si>
    <t>COL0004881</t>
  </si>
  <si>
    <t>FARMACOLOGÍA UNIVALLE</t>
  </si>
  <si>
    <t>COL0034942</t>
  </si>
  <si>
    <t>LABORATORIO DE HERPETOLOGÍA Y TOXICOLOGÍA</t>
  </si>
  <si>
    <t>COL0073904</t>
  </si>
  <si>
    <t>BIOMATERIALES DENTALES</t>
  </si>
  <si>
    <t>MORFOLOGÍA</t>
  </si>
  <si>
    <t>COL0060058</t>
  </si>
  <si>
    <t>GRUPO MALFORMACIONES CONGÉNITAS Y PERINATALES Y DISMORFOLOGÍA, CALI - HUV</t>
  </si>
  <si>
    <t>COL0074759</t>
  </si>
  <si>
    <t>GRUPO TEJIDOS BLANDOS Y MINERALIZADOS</t>
  </si>
  <si>
    <t>COL0026252</t>
  </si>
  <si>
    <t>GRUPO DE BIOTECNOLOGÍA E INFECCIONES BACTERIANAS</t>
  </si>
  <si>
    <t>CIENCIAS MÉDICAS Y DE LA SALUD -- MEDICINA BÁSICA -- GENÉTICA HUMANA</t>
  </si>
  <si>
    <t>COL0148916</t>
  </si>
  <si>
    <t>GRUPO ENFERMEDADES CONGÉNITAS DE METABOLISMO</t>
  </si>
  <si>
    <t>LABORATORIO CLÍNICO</t>
  </si>
  <si>
    <t>CIENCIAS MÉDICAS Y DE LA SALUD -- CIENCIAS DE LA SALUD -- ENFERMEDADES INFECCIOSAS</t>
  </si>
  <si>
    <t>COL0013693</t>
  </si>
  <si>
    <t>GRUPO DE BIOANÁLISIS MICROBIOLOGÍA CLÍNICA, INBIOMIC</t>
  </si>
  <si>
    <t>ESCUELA DE REHABILITACIÓN HUMANA</t>
  </si>
  <si>
    <t>CIENCIAS MÉDICAS Y DE LA SALUD -- CIENCIAS DE LA SALUD -- EPIDEMIOLOGÍA</t>
  </si>
  <si>
    <t>COL0089609</t>
  </si>
  <si>
    <t>GERONTOLOGIA Y GERIATRIA</t>
  </si>
  <si>
    <t>CIRUGÍA</t>
  </si>
  <si>
    <t>CIENCIAS MÉDICAS Y DE LA SALUD -- MEDICINA CLÍNICA -- OTORRINOLARINGOLOGÍA</t>
  </si>
  <si>
    <t>COL0069071</t>
  </si>
  <si>
    <t>OTORRINOLARINGOLOGIA ORLUV</t>
  </si>
  <si>
    <t>CIENCIAS MÉDICAS Y DE LA SALUD -- MEDICINA CLÍNICA -- ODONTOLOGÍA, CIRUGÍA ORAL Y MEDICINA ORAL</t>
  </si>
  <si>
    <t>COL0043619</t>
  </si>
  <si>
    <t>PACÍFICO SIGLO XXI</t>
  </si>
  <si>
    <t>CIENCIAS MÉDICAS Y DE LA SALUD -- MEDICINA CLÍNICA -- ORTOPÉDICA</t>
  </si>
  <si>
    <t>COL0089154</t>
  </si>
  <si>
    <t>TRAUMATOR</t>
  </si>
  <si>
    <t>CIENCIAS MÉDICAS Y DE LA SALUD -- CIENCIAS DE LA SALUD -- SALUD OCUPACIONAL</t>
  </si>
  <si>
    <t>COL0068359</t>
  </si>
  <si>
    <t>EJERCICIO Y SALUD CARDIOPULMONAR</t>
  </si>
  <si>
    <t>CIENCIAS MÉDICAS Y DE LA SALUD -- CIENCIAS DE LA SALUD -- SALUD PÚBLICA</t>
  </si>
  <si>
    <t>COL0074886</t>
  </si>
  <si>
    <t>SINERGIA</t>
  </si>
  <si>
    <t>CIENCIAS MÉDICAS Y DE LA SALUD -- CIENCIAS DE LA SALUD -- CIENCIAS DEL CUIDADO DE LA SALUD Y SERVICIOS (ADMINISTRACIÓN DE HOSPITALES, FINANCIAMIENTO)</t>
  </si>
  <si>
    <t>COL0042022</t>
  </si>
  <si>
    <t>CÁTEDRA DE DISCAPACIDAD Y REHABILITACIÓN</t>
  </si>
  <si>
    <t>ESCUELA DE MEDICINA</t>
  </si>
  <si>
    <t>CIENCIAS MÉDICAS Y DE LA SALUD -- MEDICINA CLÍNICA -- OBSTETRICIA Y GINECOLOGÍA</t>
  </si>
  <si>
    <t>COL0074859</t>
  </si>
  <si>
    <t>GRUPO DE INVESTIGACIÓN EN SALUD SEXUAL Y REPRODUCTIVA</t>
  </si>
  <si>
    <t>CIENCIAS MÉDICAS Y DE LA SALUD -- MEDICINA CLÍNICA -- CIRUGÍA</t>
  </si>
  <si>
    <t>COL0075659</t>
  </si>
  <si>
    <t>GRUPO DE EPIDEMIOLOGÍA DE LAS LESIONES Y TRAUMA</t>
  </si>
  <si>
    <t>COL0130967</t>
  </si>
  <si>
    <t>UROGIV-GRUPO DE INVESTIGACIÓN EN UROLOGÍA</t>
  </si>
  <si>
    <t>ANESTESIOLOGÍA</t>
  </si>
  <si>
    <t>CIENCIAS MÉDICAS Y DE LA SALUD -- MEDICINA CLÍNICA -- ANESTESIOLOGÍA</t>
  </si>
  <si>
    <t>COL0025999</t>
  </si>
  <si>
    <t>GRUPO DE INVESTIGACIÓN EN ANESTESIOLOGÍA Y REANIMACIÓN</t>
  </si>
  <si>
    <t>COL0092599</t>
  </si>
  <si>
    <t>GRUPO DE ODONTOLOGÍA PEDIÁTRICA Y ORTOPEDIA MAXILAR</t>
  </si>
  <si>
    <t>CIENCIAS MÉDICAS Y DE LA SALUD -- MEDICINA CLÍNICA -- PEDIATRÍA</t>
  </si>
  <si>
    <t>COL0117159</t>
  </si>
  <si>
    <t>GRUPO DE INVESTIGACIÓN EN NEONATOLOGÍA, SALUD INFANTIL Y DESARROLLO - INSIDE</t>
  </si>
  <si>
    <t>MEDICINA INTERNA</t>
  </si>
  <si>
    <t>CIENCIAS MÉDICAS Y DE LA SALUD - MEDICINA CLÍNICA - MEDICINA GENERAL E INTERNA</t>
  </si>
  <si>
    <t>COL0113625</t>
  </si>
  <si>
    <t>GRUPO DE INVESTIGACIÓN EN NEFROLOGÍA: NEFROMAS</t>
  </si>
  <si>
    <t>CIENCIAS MÉDICAS Y DE LA SALUD - CIENCIAS DE LA SALUD - CIENCIAS DEL CUIDADO DE LA SALUD Y SERVICIOS</t>
  </si>
  <si>
    <t>COL0118489</t>
  </si>
  <si>
    <t>TECNOLOGÍA DE ASISTENCIA</t>
  </si>
  <si>
    <t>CIENCIAS MÉDICAS Y DE LA SALUD - CIENCIAS DE LA SALUD - CIENCIAS SOCIO BIOMÉDICAS</t>
  </si>
  <si>
    <t>COL0162479</t>
  </si>
  <si>
    <t>GRUPO SISTEMAS Y SERVICIOS DE SALUD</t>
  </si>
  <si>
    <t>COL0153999</t>
  </si>
  <si>
    <t>PREVENCIÓN Y CONTROL DE LA ENFERMEDAD CRÓNICA (PRECEC)</t>
  </si>
  <si>
    <t>OBSTETRICIA Y GINECOLOGÍA</t>
  </si>
  <si>
    <t>COL0075219</t>
  </si>
  <si>
    <t>MESA DE LA UNIVERSIDAD DEL VALLE DE TRABAJO EN GESTACIÓN, ENDOCRINOLOGÍA Y REPRODUCCIÓN (MUGER)</t>
  </si>
  <si>
    <t>PSIQUIATRÍA</t>
  </si>
  <si>
    <t>CIENCIAS MÉDICAS Y DE LA SALUD -- MEDICINA CLÍNICA -- PSIQUIATRÍA</t>
  </si>
  <si>
    <t>COL0148765</t>
  </si>
  <si>
    <t>GRUPO DE INVESTIGACIÓN EN SALUD MENTAL Y EPIDEMIOLOGÍA PSIQUIATRICA</t>
  </si>
  <si>
    <t>COL0154439</t>
  </si>
  <si>
    <t>CENTRO DE ESTUDIOS EN INFECTOLOGÍA PEDIÁTRICA</t>
  </si>
  <si>
    <t>ESCUELA DE BACTERIOLOGÍA Y LABORATORIO CLÍNICO</t>
  </si>
  <si>
    <t>COL0173937</t>
  </si>
  <si>
    <t>CALIDAD Y METROLOGÍA (CALIMET)</t>
  </si>
  <si>
    <t>MEDICINA FÍSICA Y REHABILITACIÓN</t>
  </si>
  <si>
    <t>COL0195219</t>
  </si>
  <si>
    <t>GRUPO DE INVESTIGACIÓN EN REHABILITACIÓN UNIVERSIDAD DEL VALLE - GIRUV</t>
  </si>
  <si>
    <t>CIENCIAS MÉDICAS Y DE LA SALUD - MEDICINA CLÍNICA - OTROS TEMAS DE MEDICINA CLÍNICA</t>
  </si>
  <si>
    <t>COL0013755</t>
  </si>
  <si>
    <t>MICROBIOLOGÍA Y ENFERMEDADES INFECCIOSAS (MEI)</t>
  </si>
  <si>
    <t>CIENCIAS MÉDICAS Y DE LA SALUD - CIENCIAS DE LA SALUD - SALUD PÚBLICA</t>
  </si>
  <si>
    <t>COL0207329</t>
  </si>
  <si>
    <t>CONDICIONES DE VIDA Y SALUD</t>
  </si>
  <si>
    <t>CIENCIAS MÉDICAS Y DE LA SALUD - MEDICINA CLÍNICA - CIRUGÍA</t>
  </si>
  <si>
    <t>COL0209646</t>
  </si>
  <si>
    <t>PLASTICUV-GRUPO DE INVESTIGACIÓN DE CIRUGÍA PLÁSTICA</t>
  </si>
  <si>
    <t>GRUPO DE INVESTIGACIÓN EN MEDICINA INTERNA - MEDINTGRUP</t>
  </si>
  <si>
    <t>CIENCIAS MÉDICAS Y DE LA SALUD - BIOTECNOLOGÍA EN SALUD</t>
  </si>
  <si>
    <t>COL0154913</t>
  </si>
  <si>
    <t>GRUPO DE ORTODONCIA Y BIOLOGÍA CRANEOFACIAL</t>
  </si>
  <si>
    <t>COL0217049</t>
  </si>
  <si>
    <t>GRUPO DE INVESTIGACIÓN EN VISIÓN Y SALUD OCULAR DE LA UNIVERSIDAD DEL VALLE VISOC</t>
  </si>
  <si>
    <t>ÁREA EDUCACIÓN EN CIENCIAS NATURALES</t>
  </si>
  <si>
    <t>COL0002484</t>
  </si>
  <si>
    <t>GRUPO INTERINSTITUCIONAL CIENCIAS, ACCIONES Y CREENCIAS UPN-UV</t>
  </si>
  <si>
    <t>COL0007999</t>
  </si>
  <si>
    <t>GRUPO DE EDUCACIÓN MATEMÁTICA</t>
  </si>
  <si>
    <t>ÁREA EDUCACIÓN DESARROLLO Y COMUNIDAD</t>
  </si>
  <si>
    <t>COL0005824</t>
  </si>
  <si>
    <t>GRUPO DE EDUCACIÓN POPULAR</t>
  </si>
  <si>
    <t>COL0008559</t>
  </si>
  <si>
    <t>GRUPO DE HISTORIA DE LAS MATEMÁTICAS</t>
  </si>
  <si>
    <t>ÁREA EDUCACIÓN EN CIENCIAS SOCIALES Y HUMANAS</t>
  </si>
  <si>
    <t>COL0011886</t>
  </si>
  <si>
    <t>HISTORiA DE LA PRÁCTICA PEDAGÓGICA EN COLOMBIA</t>
  </si>
  <si>
    <t>COL0009681</t>
  </si>
  <si>
    <t>GRUPO DE INVESTIGACIÓN EN EDUCACIÓN Y FILOSOFÍA</t>
  </si>
  <si>
    <t>ÁREA EDUCACIÓN FÍSICA Y DEPORTES</t>
  </si>
  <si>
    <t>COL0089619</t>
  </si>
  <si>
    <t>GRUPO DE INVESTIGACIÓN EN DEPORTE DE RENDIMIENTO - GRINDER</t>
  </si>
  <si>
    <t>COL0106709</t>
  </si>
  <si>
    <t>GRUPO DE INVESTIGACIÓN EN EL CAMPO INTERDISCIPLINARIO DE LA EDUCACIÓN – INCIDE</t>
  </si>
  <si>
    <t>COL0100897</t>
  </si>
  <si>
    <t>CIENCIA, EDUCACIÓN Y DIVERSIDAD</t>
  </si>
  <si>
    <t>COL0144209</t>
  </si>
  <si>
    <t>POLÍTICA Y CONFLICTO</t>
  </si>
  <si>
    <t>COL0184028</t>
  </si>
  <si>
    <t>UNIVERSIDAD Y EDUCACIÓN SUPERIOR - UNIVEDUS</t>
  </si>
  <si>
    <t>CONVENCIONES</t>
  </si>
  <si>
    <t>ESTATUS CONVOCATORIA</t>
  </si>
  <si>
    <t>AVALADO</t>
  </si>
  <si>
    <t>NO AVALADO</t>
  </si>
  <si>
    <t>NO SE PRESENTO A LA CONV.</t>
  </si>
  <si>
    <t>NO DIO RESPUESTA</t>
  </si>
  <si>
    <t>CATEGORÍA DE LOS GRUPOS DE INVESTIGACIÓN</t>
  </si>
  <si>
    <t>D</t>
  </si>
  <si>
    <t>RECONOCIDO - REGISTRADO</t>
  </si>
  <si>
    <t>FACULTAD</t>
  </si>
  <si>
    <t>SUB ÁREA DE CONOCIMIENTO</t>
  </si>
  <si>
    <t>SUB SUB ÁREA DE CONOCIMIENTO</t>
  </si>
  <si>
    <t>DIRECTOR/DIRECTORA</t>
  </si>
  <si>
    <t>Artes Integradas</t>
  </si>
  <si>
    <t>ARTE</t>
  </si>
  <si>
    <t>ARQUITECTURA Y URBANISMO</t>
  </si>
  <si>
    <t>COL0001333</t>
  </si>
  <si>
    <t>GRUPO DE INVESTIGACIONES TERRITORIO, CONSTRUCCIÓN Y ESPACIO - CITCE</t>
  </si>
  <si>
    <t>RICARDO HINCAPIE ARISTIZABAL</t>
  </si>
  <si>
    <t>HISTORIA Y ARQUEOLOGÍA</t>
  </si>
  <si>
    <t>ARQUEOLOGÍA</t>
  </si>
  <si>
    <t>COL0074625</t>
  </si>
  <si>
    <t>Registrado VRIN</t>
  </si>
  <si>
    <t>CARLOS ARMANDO RODRÍGUEZ</t>
  </si>
  <si>
    <t>TEATRO</t>
  </si>
  <si>
    <t>COL0112486</t>
  </si>
  <si>
    <t>ALEJANDRO GONZALEZ PUCHE</t>
  </si>
  <si>
    <t>PERIODISMO Y COMUNICACIONES</t>
  </si>
  <si>
    <t>MEDIOS Y COMUNICACIÓN SOCIAL</t>
  </si>
  <si>
    <t>COL0041099</t>
  </si>
  <si>
    <t xml:space="preserve">JULIAN ALBERTO GONZALEZ MINA </t>
  </si>
  <si>
    <t>MÚSICA Y MUSICOLOGÍA</t>
  </si>
  <si>
    <t>COL0003712</t>
  </si>
  <si>
    <t>MARIA VICTORIA CASAS</t>
  </si>
  <si>
    <t>COL0019267</t>
  </si>
  <si>
    <t>JUAN CAMILO BUITRAGO</t>
  </si>
  <si>
    <t>COL0090084</t>
  </si>
  <si>
    <t>LUIS HUMBERTO CASAS FIGUEROA</t>
  </si>
  <si>
    <t>OTRAS HUMANIDADES</t>
  </si>
  <si>
    <t>COL0079049</t>
  </si>
  <si>
    <t>VÉRONICA IGLESIAS</t>
  </si>
  <si>
    <t>COL0039911</t>
  </si>
  <si>
    <t>OSWALDO LÓPEZ</t>
  </si>
  <si>
    <t>ANGELA MARIA FRANCO</t>
  </si>
  <si>
    <t>ALEJANDRO ULLOA</t>
  </si>
  <si>
    <t>ARTES PLÁSTICAS Y VISUALES</t>
  </si>
  <si>
    <t>COL0106989</t>
  </si>
  <si>
    <t>CARLOS PATIÑO</t>
  </si>
  <si>
    <t>ARTE – DISEÑO</t>
  </si>
  <si>
    <t>COL0119718</t>
  </si>
  <si>
    <t>CRISTIAN DAVID CHAMORRO</t>
  </si>
  <si>
    <t>COL0118523</t>
  </si>
  <si>
    <t>PABLO ANDRES JARAMILLO</t>
  </si>
  <si>
    <t>TEATRO, DRAMATURGIA O ARTES ESCÉNICAS</t>
  </si>
  <si>
    <t>COL0215179</t>
  </si>
  <si>
    <t>MAURICIO DOMENICI</t>
  </si>
  <si>
    <t>COL0207409</t>
  </si>
  <si>
    <t>JAVIER MOJICA</t>
  </si>
  <si>
    <t>SANDRA  JOHANA SILVA</t>
  </si>
  <si>
    <t>IRINA VASKES</t>
  </si>
  <si>
    <t>RICARDO ALBERTO CABRERA CASTILLO</t>
  </si>
  <si>
    <t>RODRIGO VARGAS PEÑA</t>
  </si>
  <si>
    <t>STELLA HERRERA</t>
  </si>
  <si>
    <t>EVERETT CHRISTOPHER DIXON</t>
  </si>
  <si>
    <t>CLAUDIA INES VICTORIA</t>
  </si>
  <si>
    <t>NO SE PRESENTO CONV</t>
  </si>
  <si>
    <t>HECTOR MANUEL GONZALEZ</t>
  </si>
  <si>
    <t>LUCIA DOLORES MORA</t>
  </si>
  <si>
    <t>OTRAS ARTES</t>
  </si>
  <si>
    <t xml:space="preserve">	COL0215518</t>
  </si>
  <si>
    <t xml:space="preserve">        GRUPO DE INVESTIGACIÓN TEATRALIDADES</t>
  </si>
  <si>
    <t>ANA MARIA GÓMEZ</t>
  </si>
  <si>
    <t>VOCES DEL CUERPO</t>
  </si>
  <si>
    <t>ARMANDO COLLAZOS VIDAL</t>
  </si>
  <si>
    <t>SoLogiCo LIBRE (Soporte Logico Computacional Libre)</t>
  </si>
  <si>
    <t>JOSE DAVID CUARTAS</t>
  </si>
  <si>
    <t>Ciencias de la Administración</t>
  </si>
  <si>
    <t>ECONOMÍA Y NEGOCIOS</t>
  </si>
  <si>
    <t>NEGOCIOS Y MANAGEMENT</t>
  </si>
  <si>
    <t>JUAN DAVID PELAEZ</t>
  </si>
  <si>
    <t>RAUL ANDRÉS TABARQUINO</t>
  </si>
  <si>
    <t>WILLIAM ROJAS</t>
  </si>
  <si>
    <t xml:space="preserve">  A1    </t>
  </si>
  <si>
    <t>BENJAMIN BETANCOURT</t>
  </si>
  <si>
    <t>ALVAROP PÍO GÓMEZ</t>
  </si>
  <si>
    <t>HENRY ALBERTO MOSQUERA</t>
  </si>
  <si>
    <t>OMAR DE JESUS MONTILLA</t>
  </si>
  <si>
    <t>TULIO FERNEY SILVA</t>
  </si>
  <si>
    <t>EDINSON CAICEDO</t>
  </si>
  <si>
    <t>JORGE ALBERTO RIVERA</t>
  </si>
  <si>
    <t>PATRICIA GONZALEZ</t>
  </si>
  <si>
    <t>HECTOR AUGUSTO RODRÍGUEZ</t>
  </si>
  <si>
    <t>COL0075604</t>
  </si>
  <si>
    <t>CARLOS ALBERTO ANGEL</t>
  </si>
  <si>
    <t>RAQUEL CEBALLOS</t>
  </si>
  <si>
    <t>SANDRA CRISTINA RIASCOS</t>
  </si>
  <si>
    <t>TURISMO Y SOSTENIBILIDAD</t>
  </si>
  <si>
    <t>EDGAR GUILLERMO RODRIGUEZ GUEVARA</t>
  </si>
  <si>
    <t xml:space="preserve"> DESARROLLO EMPRESARIAL E INNOVACIÓN</t>
  </si>
  <si>
    <t>DIEGO ALONSO GARCIA BONILLA</t>
  </si>
  <si>
    <t>Ciencias Naturales y Exactas</t>
  </si>
  <si>
    <t>CIENCIAS BIOLÓGICAS</t>
  </si>
  <si>
    <t>BIOLOGÍA MARINA Y DEL AGUA</t>
  </si>
  <si>
    <t>FERNANDO ALBERTO ZAPATA</t>
  </si>
  <si>
    <t>ECOLOGÍA</t>
  </si>
  <si>
    <t>JAIME RICARDO CANTERA</t>
  </si>
  <si>
    <t>CIENCIAS DE LA TIERRA Y MEDIOAMBIENTALES</t>
  </si>
  <si>
    <t>CIENCIAS DEL MEDIO AMBIENTE</t>
  </si>
  <si>
    <t>ALAN GIRALDO</t>
  </si>
  <si>
    <t>BIOLOGÍA CELULAR Y MICROBIOLOGÍA</t>
  </si>
  <si>
    <t>GERMAN BOLIVAR</t>
  </si>
  <si>
    <t>BOTÁNICA Y CIENCIAS DE LAS PLANTAS</t>
  </si>
  <si>
    <t>ALEJANDRO ZULUAGA</t>
  </si>
  <si>
    <t>OTRAS BIOLOGÍAS</t>
  </si>
  <si>
    <t>ENRIQUE JAVIER PEÑA</t>
  </si>
  <si>
    <t>BIOLOGÍA,ECOLOGÍA Y EVOLUCIÓN DE ARTROPODOS (ARTROPODOS)</t>
  </si>
  <si>
    <t xml:space="preserve">JIMMY JAIR CABRA GARCÍA </t>
  </si>
  <si>
    <t>ZOOLOGÍA, ORNITOLOGÍA, ENTOMOLOGÍA, CIENCIAS BIOLÓGICAS DEL COMPORTAMIENTO</t>
  </si>
  <si>
    <t>RANULFO GONZÁLEZ</t>
  </si>
  <si>
    <t>GENÉTICA Y HERENCIA</t>
  </si>
  <si>
    <t>GRUPO DE ESTUDIOS ECOGENÉTICOS Y DE BIOLOGIA MOLECULAR</t>
  </si>
  <si>
    <t>NELSON TORO</t>
  </si>
  <si>
    <t>GUILLERMO BARRETO</t>
  </si>
  <si>
    <t>JAMES MONTOYA</t>
  </si>
  <si>
    <t>EDGARDO LONDOÑO</t>
  </si>
  <si>
    <t>JOSE JULIAN TAVERA</t>
  </si>
  <si>
    <t>CIENCIAS FÍSICAS</t>
  </si>
  <si>
    <t>FÍSICA DE PARTÍCULAS Y CAMPOS</t>
  </si>
  <si>
    <t>LUIS NORBERTO GRANDA</t>
  </si>
  <si>
    <t>FÍSICA DE LA MATERIA</t>
  </si>
  <si>
    <t>WILSON LOPERA</t>
  </si>
  <si>
    <t>JESUS EVELIO DIOSA</t>
  </si>
  <si>
    <t>JUAN CARLOS GRANADA</t>
  </si>
  <si>
    <t>FÍSICA ATÓMICA, MOLECULAR Y QUÍMICA</t>
  </si>
  <si>
    <t>CARLOS AUGUSTO GALÍNDEZ</t>
  </si>
  <si>
    <t>LIGIA EDITH ZAMORA</t>
  </si>
  <si>
    <t>ÓPTICA</t>
  </si>
  <si>
    <t>GUILLERMO JAVIER MADROÑERO</t>
  </si>
  <si>
    <t>ASTRONOMÍA</t>
  </si>
  <si>
    <t>HERNAN OCAMPO</t>
  </si>
  <si>
    <t>CIENCIAS AGRÍCOLAS</t>
  </si>
  <si>
    <t>AGRICULTURA, SILVICULTURA Y PESCA</t>
  </si>
  <si>
    <t>CIENCIAS DEL SUELO</t>
  </si>
  <si>
    <t>ORLANDO ZUÑIGA</t>
  </si>
  <si>
    <t>MATEMÁTICA</t>
  </si>
  <si>
    <t>MATEMÁTICAS APLICADAS</t>
  </si>
  <si>
    <t>HECTOR JAIRO MARTINEZ</t>
  </si>
  <si>
    <t>MATEMÁTICAS PURAS</t>
  </si>
  <si>
    <t>JOSE QUINTERO</t>
  </si>
  <si>
    <t>CARLOS ALBERTO TRUJILLO</t>
  </si>
  <si>
    <t>JUAN CARLOS MUÑOZ</t>
  </si>
  <si>
    <t>CIENCIAS QUÍMICAS</t>
  </si>
  <si>
    <t>QUÍMICA FÍSICA</t>
  </si>
  <si>
    <t>RODOLFO MORENO</t>
  </si>
  <si>
    <t>QUÍMICA ORGÁNICA</t>
  </si>
  <si>
    <t>JULIEN WIST</t>
  </si>
  <si>
    <t>WALTER TORRES</t>
  </si>
  <si>
    <t>LUZ MARINA JARAMILLO</t>
  </si>
  <si>
    <t>QUÍMICA INORGÁNICA Y NUCLEAR</t>
  </si>
  <si>
    <t>RENSO RAUL VISBAL</t>
  </si>
  <si>
    <t>BRAULIO ARGIRO INSUASTY</t>
  </si>
  <si>
    <t>DORIAN POLO</t>
  </si>
  <si>
    <t>QUÍMICA ANALÍTICA</t>
  </si>
  <si>
    <t>MANUEL SALVADOR PALENCIA</t>
  </si>
  <si>
    <t>GRUPO DE INVESTIGACION DE LA CONTAMINACION AMBIENTAL POR METALES Y PLAGUICIDAS (GICAMP)</t>
  </si>
  <si>
    <t>LIZBETH LORENA ISAZA</t>
  </si>
  <si>
    <t>JULIO CESAR ARCE</t>
  </si>
  <si>
    <t>JUNIOR EMIRO SANDOVAL</t>
  </si>
  <si>
    <t>NO REGISTRA</t>
  </si>
  <si>
    <t>EVAL JOSE MARIA BACA MIRANDA</t>
  </si>
  <si>
    <t>ADRIANA RUIZ</t>
  </si>
  <si>
    <t>CONSERVACIÓN DE LA BIODIVERSIDAD</t>
  </si>
  <si>
    <t>HEIBER CARDENAS</t>
  </si>
  <si>
    <t>BIOQUÍMICA Y BIOLOGÍA MOLECULAR</t>
  </si>
  <si>
    <t>ESTEBAN OSORIO</t>
  </si>
  <si>
    <t>JAIME ALFONSO ARANGO</t>
  </si>
  <si>
    <t>Ciencias Sociales y Económicas</t>
  </si>
  <si>
    <t>SOCIOLOGÍA</t>
  </si>
  <si>
    <t>SANDRA PATRICIA MARTINEZ</t>
  </si>
  <si>
    <t>HISTORIA</t>
  </si>
  <si>
    <t>JESUS ALBERTO VALENCIA</t>
  </si>
  <si>
    <t>ROSA EMILIA BERMÚDEZ</t>
  </si>
  <si>
    <t>PAOLA ANDREA ARIAS</t>
  </si>
  <si>
    <t>COAPTAR</t>
  </si>
  <si>
    <t>MARIA DEL PILAR CASTILLO</t>
  </si>
  <si>
    <t>DIEGO FERNANDO MANOTAS</t>
  </si>
  <si>
    <t>CARLOS HUMBERTO ORTIZ</t>
  </si>
  <si>
    <t>LINA MARIA RESTREPO</t>
  </si>
  <si>
    <t>Educación y Pedagogía</t>
  </si>
  <si>
    <t>CIENCIAS DE LA EDUCACIÓN</t>
  </si>
  <si>
    <t>EDUCACIÓN GENERAL (INCLUYE CAPACITACIÓN, PEDAGOGÍA)</t>
  </si>
  <si>
    <t>ALFONSO CLARET ZAMBRANO</t>
  </si>
  <si>
    <t>DIEGO GARZON</t>
  </si>
  <si>
    <t>VICTORIA EUGENIA VALENCIA</t>
  </si>
  <si>
    <t>LUIS CORNELIO RECALDE</t>
  </si>
  <si>
    <t>HISTORIA DE LA PRÁCTICA PEDAGOGÍCA EN COLOMBIA</t>
  </si>
  <si>
    <t>JESUS ALBERTO ECHEVERRI</t>
  </si>
  <si>
    <t>JULIO SANTIAGO CUBILLOS</t>
  </si>
  <si>
    <t>ELENA KONOVALOVA</t>
  </si>
  <si>
    <t>SANTIAGO ADOLFO ARBOLEDA</t>
  </si>
  <si>
    <t>EDWIN GERMAN GARCIA</t>
  </si>
  <si>
    <t>CIENCIAS POLÍTICAS</t>
  </si>
  <si>
    <t>RAFAEL VERGARA</t>
  </si>
  <si>
    <t>STELLA VALENCIA</t>
  </si>
  <si>
    <t>Humanidades</t>
  </si>
  <si>
    <t>ALFONSO VALENCIA</t>
  </si>
  <si>
    <t>IDIOMAS Y LITERATURA</t>
  </si>
  <si>
    <t>LINGÜÍSTICA</t>
  </si>
  <si>
    <t>GABRIELA CASTELLANOS</t>
  </si>
  <si>
    <t>FILOSOFÍA</t>
  </si>
  <si>
    <t>DELFIN IGNACIO GRUESO</t>
  </si>
  <si>
    <t>LIONEL ANTONIO TOVAR</t>
  </si>
  <si>
    <t>MARIA CRISTINA MARTINEZ</t>
  </si>
  <si>
    <t>MARIO DIEGO ROMERO</t>
  </si>
  <si>
    <t>WILLIAM MAURICIO GONZALEZ</t>
  </si>
  <si>
    <t>ESTUDIOS LITERARIOS</t>
  </si>
  <si>
    <t>DARIO HENAO</t>
  </si>
  <si>
    <t>PEDRO JOSE POSADA</t>
  </si>
  <si>
    <t>CARLOS ALBERTO MAYORA</t>
  </si>
  <si>
    <t>GERMAN GUERRERO</t>
  </si>
  <si>
    <t>TRABAJO SOCIAL</t>
  </si>
  <si>
    <t>CLAUDIA BERMUDEZ</t>
  </si>
  <si>
    <t>OTRAS CIENCIAS SOCIALES</t>
  </si>
  <si>
    <t>CIENCIAS SOCIALES, INTERDISCIPLINARIA</t>
  </si>
  <si>
    <t>ALEJANDRA MARIA GUTIERREZ</t>
  </si>
  <si>
    <t>PAULA ANDREA VELASQUEZ</t>
  </si>
  <si>
    <t>GEOGRAFÍA SOCIAL Y ECONÓMICA</t>
  </si>
  <si>
    <t>GEOGRAFÍA ECONÓMICA Y CULTURAL</t>
  </si>
  <si>
    <t>WILMAR LOAIZA</t>
  </si>
  <si>
    <t>JULIO CESAR VARGAS</t>
  </si>
  <si>
    <t>OTRAS HISTORIAS</t>
  </si>
  <si>
    <t>HISTORIA DE LA CIENCIA Y TECNOLOGÍA</t>
  </si>
  <si>
    <t>CARMEN CECILIA MUÑOZ</t>
  </si>
  <si>
    <t>OLGA LUCIA OBANDO</t>
  </si>
  <si>
    <t>ESTUDIOS GENERALES DEL LENGUAJE</t>
  </si>
  <si>
    <t>MERY CRUZ</t>
  </si>
  <si>
    <t>ESPERANZA ARCINIEGAS</t>
  </si>
  <si>
    <t>ANTONIO JOSE ECHEVERRY</t>
  </si>
  <si>
    <t>GEOCIENCIAS (MULTIDISCIPLINARIO)</t>
  </si>
  <si>
    <t>ELKIN DE JESUS SALCEDO</t>
  </si>
  <si>
    <t>LAURA LILIANA GOMEZ</t>
  </si>
  <si>
    <t>JAVIER ENRIQUE THOMAS</t>
  </si>
  <si>
    <t>KAREN SHIRLEY LOPEZ GIL</t>
  </si>
  <si>
    <t>ALEJANDRO JOSE LOPEZ</t>
  </si>
  <si>
    <t>IRINA KOSTINA</t>
  </si>
  <si>
    <t>OTRAS HISTORIAS ESPECIALIZADAS</t>
  </si>
  <si>
    <t>GERMAN FEIJOO</t>
  </si>
  <si>
    <t>COL0128136</t>
  </si>
  <si>
    <t>SUSANA EUGENIA MATALLANA</t>
  </si>
  <si>
    <t>ROBINSON MAURICIO GRAJALES ALZATE</t>
  </si>
  <si>
    <t>ACENETH PERAFAN CABRERA</t>
  </si>
  <si>
    <t>HUGUES RAFAEL SANCHEZ</t>
  </si>
  <si>
    <t>Ingeniería</t>
  </si>
  <si>
    <t>INGENIERÍA Y TECNOLOGÍA</t>
  </si>
  <si>
    <t>OTRAS INGENIERÍAS Y TECNOLOGÍAS</t>
  </si>
  <si>
    <t>ALIMENTOS Y BEBIDAS</t>
  </si>
  <si>
    <t>PETER THOMSON</t>
  </si>
  <si>
    <t>CLAUDIA ISABEL OCHOA</t>
  </si>
  <si>
    <t>INGENIERÍA INDUSTRIAL</t>
  </si>
  <si>
    <t>JUAN JOSE BRAVO BASTIDAS</t>
  </si>
  <si>
    <t>INGENIERÍAS ELÉCTRICA, ELECTRÓNICA E INFORMÁTICA</t>
  </si>
  <si>
    <t>INGENIERÍA ELÉCTRICA Y ELECTRÓNICA</t>
  </si>
  <si>
    <t>EDUARDO FRANCISCO CAICEDO</t>
  </si>
  <si>
    <t>INGENIERÍA DE LOS MATERIALES</t>
  </si>
  <si>
    <t>COMPUESTOS (LAMINADOS, PLÁSTICOS REFORZADOS, FIBRA SINTÉTICAS Y NATURALES)</t>
  </si>
  <si>
    <t>HECTOR SANCHEZ</t>
  </si>
  <si>
    <t>CARLOS ARTURO LOZANO</t>
  </si>
  <si>
    <t>INGENIERÍA AMBIENTAL</t>
  </si>
  <si>
    <t>INGENIERÍA AMBIENTAL Y GEOLÓGICA</t>
  </si>
  <si>
    <t>FIDERMAN MACHUCA</t>
  </si>
  <si>
    <t>LUIS DARIO SANCHEZ</t>
  </si>
  <si>
    <t>INGENIERÍA MÉDICA</t>
  </si>
  <si>
    <t>JOSE JAIME GARCIA</t>
  </si>
  <si>
    <t>ESTEBAN EMILIO ROSERO</t>
  </si>
  <si>
    <t>INGENIERÍA DE SISTEMAS Y COMUNICACIONES</t>
  </si>
  <si>
    <t>CARLOS MAURICIO GAONA</t>
  </si>
  <si>
    <t>COMPUTACIÓN Y CIENCIAS DE LA INFORMACIÓN</t>
  </si>
  <si>
    <t>CIENCIAS DE LA COMPUTACIÓN</t>
  </si>
  <si>
    <t>CAMILO RUEDA</t>
  </si>
  <si>
    <t>INGENIERÍA QUÍMICA</t>
  </si>
  <si>
    <t>INGENIERÍA DE PROCESOS</t>
  </si>
  <si>
    <t>JUAN MANUEL BARRAZA</t>
  </si>
  <si>
    <t>MARIO ALEJANDRO PEREZ</t>
  </si>
  <si>
    <t>INES RESTREPO</t>
  </si>
  <si>
    <t>PATRICIA TORRES</t>
  </si>
  <si>
    <t>INGENIERÍA QUÍMICA (PLANTAS Y PRODUCTOS)</t>
  </si>
  <si>
    <t>RUBEN JESUS CAMARGO</t>
  </si>
  <si>
    <t>RUBY MEJÍA</t>
  </si>
  <si>
    <t>METEOROLOGÍA Y CIENCIAS ATMOSFÉRICAS</t>
  </si>
  <si>
    <t>YESID CARVAJAL</t>
  </si>
  <si>
    <t>JAIRO ARCESIO PALACIOS</t>
  </si>
  <si>
    <t>INGENIERÍA MECÁNICA</t>
  </si>
  <si>
    <t>GONZALO FERNANDO CASANOVA</t>
  </si>
  <si>
    <t>ALVARO BERNAL</t>
  </si>
  <si>
    <t>INGENIERÍA CIVIL</t>
  </si>
  <si>
    <t>INGENIERÍA DEL TRANSPORTE</t>
  </si>
  <si>
    <t>CIRO JARAMILLO</t>
  </si>
  <si>
    <t>GUSTAVO EDUARDO BOLAÑOS</t>
  </si>
  <si>
    <t>JAIME VELASCO</t>
  </si>
  <si>
    <t>PEDRO ANTONIO MORENO</t>
  </si>
  <si>
    <t>INGENIERÍA DE LA CONSTRUCCIÓN</t>
  </si>
  <si>
    <t>ARMANDO OROBIO</t>
  </si>
  <si>
    <t>CARLOS ALBERTO HERRERA</t>
  </si>
  <si>
    <t>JHON JAIRO CORONADO</t>
  </si>
  <si>
    <t>ESTADÍSTICAS Y PROBABILIDADES (INVESTIGACIÓN EN METODOLOGÍAS)</t>
  </si>
  <si>
    <t>JAVIER OLAYA</t>
  </si>
  <si>
    <t>ALBERTO GALVIS</t>
  </si>
  <si>
    <t>OSCAR POLANCO</t>
  </si>
  <si>
    <t>MAURICIO EDILBERTO RINCON</t>
  </si>
  <si>
    <t>ESTUDIOS URBANOS (PLANIFICACIÓN Y DESARROLLO)</t>
  </si>
  <si>
    <t>LUIS MARINO SANTANA</t>
  </si>
  <si>
    <t>YESID AGUILAR</t>
  </si>
  <si>
    <t>FRANCISCO LUIS HERNANDEZ</t>
  </si>
  <si>
    <t>JOSE GABRIEL RUEDA BAYONA</t>
  </si>
  <si>
    <t>JORGE ENRIQUE LOPEZ</t>
  </si>
  <si>
    <t>NORBERTO URRUTIA</t>
  </si>
  <si>
    <t>EFRAIN BALDEMAR DEL RISCO</t>
  </si>
  <si>
    <t>LILIANA ESTHER MACHUCA VILLEGAS</t>
  </si>
  <si>
    <t>RAMIRO ORTIZ</t>
  </si>
  <si>
    <t>VICTOR ANDRES BUCHELI</t>
  </si>
  <si>
    <t>MARIA PATRICIA TRUJILLO</t>
  </si>
  <si>
    <t>INGENIERÍA AEROESPACIAL</t>
  </si>
  <si>
    <t>JAIRO VALDES</t>
  </si>
  <si>
    <t>JUAN CARLOS GOMEZ</t>
  </si>
  <si>
    <t>GUILLERMO ANDRES JARAMILLO</t>
  </si>
  <si>
    <t>RISK - GRUPO DE INVESTIGACIÓN EN INFRAESTRUCTURA CIVIL INTELIGENTE Y RESILIENTE</t>
  </si>
  <si>
    <t>DANIEL GOMEZ</t>
  </si>
  <si>
    <t>Psicología</t>
  </si>
  <si>
    <t>COL0000686</t>
  </si>
  <si>
    <t>ERICO RENTERIA</t>
  </si>
  <si>
    <t>COL0015212</t>
  </si>
  <si>
    <t>RITA PATRICIA OCAMPO CEPEDA</t>
  </si>
  <si>
    <t>COL0013595</t>
  </si>
  <si>
    <t>OSCAR AURELIO ORDOÑEZ</t>
  </si>
  <si>
    <t>COL0013227</t>
  </si>
  <si>
    <t>DIANA PATRICIA DE CASTRO</t>
  </si>
  <si>
    <t>COL0050329</t>
  </si>
  <si>
    <t>HERNAN SANCHEZ</t>
  </si>
  <si>
    <t>COL0024472</t>
  </si>
  <si>
    <t>JUAN FELIPE CARDONA</t>
  </si>
  <si>
    <t>COL0023009</t>
  </si>
  <si>
    <t>ELIANA ISABEL BEDOYA DURÁN</t>
  </si>
  <si>
    <t>Regionalización</t>
  </si>
  <si>
    <t>COL0212919</t>
  </si>
  <si>
    <t>MARY HELLEN BURBANO CERÓN</t>
  </si>
  <si>
    <t>COL0217316</t>
  </si>
  <si>
    <t>ROYER DAVID ESTRADA</t>
  </si>
  <si>
    <t>COL0204612</t>
  </si>
  <si>
    <t>EDWARD JHOHAN MARIN</t>
  </si>
  <si>
    <t>COL0011616</t>
  </si>
  <si>
    <t>MAURICIO QUINTERO</t>
  </si>
  <si>
    <t>COL0222862</t>
  </si>
  <si>
    <t>CATEDRA EN ETICA, POLITICA Y DESARROLLO ECONÓMICO CEPDE</t>
  </si>
  <si>
    <t>JAIME AGUILAR</t>
  </si>
  <si>
    <t>COL0207392</t>
  </si>
  <si>
    <t>GESTIONAR</t>
  </si>
  <si>
    <t>ZAYRA URDINOLA</t>
  </si>
  <si>
    <t>-</t>
  </si>
  <si>
    <t>GRUPO DE INVESTIGACIÓN, INNOVACIÓN Y DESARROLLO DE CAFÉS ESPECIALES - GIIDCE</t>
  </si>
  <si>
    <t>ESTEBAN LARGO ÁVILA</t>
  </si>
  <si>
    <t>GRUPO DE INVESTIGACIÓN PARA LA GOBERNABILIDAD, CIUDADANÍA, PAZ TERRITORIAL, EDUCACIÓN Y DESARROLLO EN EL PACIFICO COLOMBIANO - GODEPAZIFICO</t>
  </si>
  <si>
    <t>EDUARDO AREIZA LOZANO</t>
  </si>
  <si>
    <t>Salud</t>
  </si>
  <si>
    <t>ADOLFO CONTRERAS</t>
  </si>
  <si>
    <t>MILDREY MOSQUERA</t>
  </si>
  <si>
    <t>BEATRIZ PARRA</t>
  </si>
  <si>
    <t>CARLOS ALBERTO VELASCO</t>
  </si>
  <si>
    <t>MARÍA LUISA MOLANO PIRAZAN</t>
  </si>
  <si>
    <t>FABIAN MENDEZ</t>
  </si>
  <si>
    <t>FELIPE GARCIA</t>
  </si>
  <si>
    <t>MAURICIO PALACIOS</t>
  </si>
  <si>
    <t>JORGE MEJÍA</t>
  </si>
  <si>
    <t>MERCEDES SALCEDO</t>
  </si>
  <si>
    <t>LUIS EDUARDO BRAVO</t>
  </si>
  <si>
    <t>MARIA ISABEL GUTIERREZ</t>
  </si>
  <si>
    <t>MARTHA LUCIA RODRIGUEZ</t>
  </si>
  <si>
    <t>MARTHA CECILIA VIVAS</t>
  </si>
  <si>
    <t>GLADYS EUGENIA CANAVAL</t>
  </si>
  <si>
    <t>ANA MILENA GALARZA</t>
  </si>
  <si>
    <t>JOSE OSCAR GUTIERREZ</t>
  </si>
  <si>
    <t>RAFAEL SANTIAGO CASTAÑO</t>
  </si>
  <si>
    <t>HERNEY GARZON</t>
  </si>
  <si>
    <t>WILMAR SALARRIAGA</t>
  </si>
  <si>
    <t>MARIA CAROLINA PUSTOVRH</t>
  </si>
  <si>
    <t>GERARDO ANDRES LIBREROS</t>
  </si>
  <si>
    <t>MEDICINA BÁSICA</t>
  </si>
  <si>
    <t>GENÉTICA HUMANA</t>
  </si>
  <si>
    <t>JOSE MARIA SATIZABAL</t>
  </si>
  <si>
    <t>CIENCIAS DE LA SALUD</t>
  </si>
  <si>
    <t>ENFERMEDADES INFECCIOSAS</t>
  </si>
  <si>
    <t>JORGE IVAN ZAPATA</t>
  </si>
  <si>
    <t>EPIDEMIOLOGÍA</t>
  </si>
  <si>
    <t>JOSE MAURICIO OCAMPO</t>
  </si>
  <si>
    <t>MEDICINA CLÍNICA</t>
  </si>
  <si>
    <t>OTORRINOLARINGOLOGÍA</t>
  </si>
  <si>
    <t>FRANCISCO JAVIER GONZALEZ ESLAIT</t>
  </si>
  <si>
    <t>ODONTOLOGÍA, CIRUGÍA ORAL Y MEDICINA ORAL</t>
  </si>
  <si>
    <t>JAIRO CORCHUELO</t>
  </si>
  <si>
    <t>ORTOPÉDICA</t>
  </si>
  <si>
    <t>ADOLFO LEON DE LOS RIOS</t>
  </si>
  <si>
    <t>SALUD OCUPACIONAL</t>
  </si>
  <si>
    <t>ESTHER CECILIA WILCHES</t>
  </si>
  <si>
    <t>SALUD PÚBLICA</t>
  </si>
  <si>
    <t>NORA ANETH PAVA</t>
  </si>
  <si>
    <t>CIENCIAS DEL CUIDADO DE LA SALUD Y SERVICIOS (ADMINISTRACIÓN DE HOSPITALES, FINANCIAMIENTO)</t>
  </si>
  <si>
    <t>MARIA ESPERANZA SASTOQUE</t>
  </si>
  <si>
    <t>JAIME LEE</t>
  </si>
  <si>
    <t>CARLOS ALBERTO ORDOÑEZ</t>
  </si>
  <si>
    <t>HERNEY ANDRES GARCIA</t>
  </si>
  <si>
    <t>JUAN MANUEL GOMEZ</t>
  </si>
  <si>
    <t>JESUS ALBERTO HERNANDEZ</t>
  </si>
  <si>
    <t>JAVIER TORRES</t>
  </si>
  <si>
    <t>MEDICINA GENERAL E INTERNA</t>
  </si>
  <si>
    <t>ADOLFO LEON CASTRO</t>
  </si>
  <si>
    <t>CIENCIAS DEL CUIDADO DE LA SALUD Y SERVICIOS</t>
  </si>
  <si>
    <t>MARIA SANDRA NARANJO</t>
  </si>
  <si>
    <t>CIENCIAS SOCIO BIOMÉDICAS</t>
  </si>
  <si>
    <t>ELSA PATRICIA MUÑOZ</t>
  </si>
  <si>
    <t>LENA ISABEL BARRERA</t>
  </si>
  <si>
    <t>JAVIER ENRIQUE FONSECA</t>
  </si>
  <si>
    <t>JUAN CARLOS RIVAS</t>
  </si>
  <si>
    <t>PIO LOPEZ</t>
  </si>
  <si>
    <t>CAROLINA QUIROZ</t>
  </si>
  <si>
    <t>MARIA ANA TOVAR</t>
  </si>
  <si>
    <t>OTROS TEMAS DE MEDICINA CLÍNICA</t>
  </si>
  <si>
    <t>MICROBIOLOGÍA Y ENFERMEDADES INFECCIOSAS</t>
  </si>
  <si>
    <t>MARIA DEL PILAR CRESPO</t>
  </si>
  <si>
    <t>ALEXANDER ALMEIDA ESPINOSA</t>
  </si>
  <si>
    <t>DIEGO JOSE CAYCEDO</t>
  </si>
  <si>
    <t>LORENA MATTA CORTES</t>
  </si>
  <si>
    <t>BIOTECNOLOGÍA EN SALUD</t>
  </si>
  <si>
    <t>MARIO ALEJANDRO ORTIZ</t>
  </si>
  <si>
    <t>ALEXANDER MAXIMILIANO MARTINEZ</t>
  </si>
  <si>
    <t>NEUROLOGÍA CLÍNICA</t>
  </si>
  <si>
    <t>COL0225407</t>
  </si>
  <si>
    <t>NEUROCIENCIAS Y NEUROCIRUGÍA</t>
  </si>
  <si>
    <t xml:space="preserve"> OSCAR ANDRES ESCOBAR</t>
  </si>
  <si>
    <t>CC</t>
  </si>
  <si>
    <t>V ACTO</t>
  </si>
  <si>
    <t>ECOLOGÍA Y DIVERSIDAD VEGETAL</t>
  </si>
  <si>
    <t>CULTURA Y DESARROLLO HUMANO</t>
  </si>
  <si>
    <t>REQUISITO</t>
  </si>
  <si>
    <t>DESCRIPCIÓN</t>
  </si>
  <si>
    <t>GRUPOS CON INTENCIÓN DE PARTICIPAR EN LA CONV.</t>
  </si>
  <si>
    <t>GRUPOS CUMPLEN REQUISITO</t>
  </si>
  <si>
    <t>%</t>
  </si>
  <si>
    <t>Estar registrado en el sistema GrupLAC de la Plataforma SCienTI.</t>
  </si>
  <si>
    <t>Tener un mínimo de dos (2) integrantes.</t>
  </si>
  <si>
    <t>Tener uno (1) o más años de existencia (edad declarada).</t>
  </si>
  <si>
    <t>Tener al menos un (1) proyecto de investigación, de desarrollo tecnológico o de innovación en ejecución.</t>
  </si>
  <si>
    <t>El Líder del grupo (a la fecha de cierre de la Convocatoria) deberá tener título de Pregrado universitario, Maestría o Doctorado. En el caso que el líder del grupo solamente cuente con un título de Pregrado, deberá haberlo obtenido en una fecha anterior al cierre de la ventana de observación de la Convocatoria.</t>
  </si>
  <si>
    <t>Tener una producción de nuevo conocimiento o de resultados de actividades de desarrollo tecnológico e innovación, en la ventana de observación equivalente a un mínimo de un (1) producto por año declarado.</t>
  </si>
  <si>
    <t>Tener una producción de apropiación social y circulación del conocimiento o productos resultados de actividades relacionadas con la Formación de Recurso Humano en CTeI, en la ventana de observación equivalente a un mínimo de un (1) producto por el año declarado de existencia.</t>
  </si>
  <si>
    <t>Formas Organizativas</t>
  </si>
  <si>
    <t>Tipo Convocatoria</t>
  </si>
  <si>
    <t>ALEJANDRO ULLOA SANMIGUEL</t>
  </si>
  <si>
    <t>HECTOR FABIO SALOMON PINILLO</t>
  </si>
  <si>
    <t>JAVIER MAURICIO REYES VERA</t>
  </si>
  <si>
    <t>JAVIER MOJICA MADERA</t>
  </si>
  <si>
    <t>JOSE ANTONIO DORADO ZUÑIGA</t>
  </si>
  <si>
    <t>LUCIA DOLORES MORA BASADRE</t>
  </si>
  <si>
    <t>JAVIER ENRIQUE MEDINA VASQUEZ</t>
  </si>
  <si>
    <t>GRUPO DE ESTUDIOS ECOLÓGICOS Y DE BIOLOGÍA MOLECULAR</t>
  </si>
  <si>
    <t>TRANSICIONES DE FASE EN SISTEMAS NO METALICOS</t>
  </si>
  <si>
    <t>ALBA MARINA TORRES GONZALEZ</t>
  </si>
  <si>
    <t>ALVARO GARZON ROJAS</t>
  </si>
  <si>
    <t>Stevens Paz Sanchez</t>
  </si>
  <si>
    <t>BRAULIO ARGIRO INSUASTY OBANDO</t>
  </si>
  <si>
    <t>CARLOS ALEXIS GOMEZ RUIZ</t>
  </si>
  <si>
    <t>CESAR ALONSO VALENZUELA TOLEDO</t>
  </si>
  <si>
    <t>EDUCACION, PEDAGOGIA Y POLITICA UNIVERSITARIA</t>
  </si>
  <si>
    <t>INGE ARMBRECHT DE PEÑARANDA</t>
  </si>
  <si>
    <t>JAIRO QUIROGA PUELLO</t>
  </si>
  <si>
    <t>JAMES MONTOYA LERMA</t>
  </si>
  <si>
    <t>JOSE RAUL QUINTERO HENAO</t>
  </si>
  <si>
    <t>JUAN CARLOS GRANADA ECHEVERRY</t>
  </si>
  <si>
    <t>JUAN MIGUEL VELASQUEZ SOTO</t>
  </si>
  <si>
    <t>JULIAN DIEL URRESTA ARAGON</t>
  </si>
  <si>
    <t>LORENA CRUZ BERNATE</t>
  </si>
  <si>
    <t>LUIS NORBERTO GRANDA VELASQUEZ</t>
  </si>
  <si>
    <t>MANUEL SALVADOR PALENCIA LUNA</t>
  </si>
  <si>
    <t>NELSON TORO PEREA</t>
  </si>
  <si>
    <t>OSCAR ENRIQUE MURILLO GARCIA</t>
  </si>
  <si>
    <t>YAMIDT BERMUDEZ TOBON</t>
  </si>
  <si>
    <t>CARLOS WLADIMIR GOMEZ CARDENAS</t>
  </si>
  <si>
    <t>EDWIN GERMAN GARCIA ARTEAGA</t>
  </si>
  <si>
    <t>SANTIAGO ADOLFO ARBOLEDA FRANCO</t>
  </si>
  <si>
    <t>NO ESTA REGISTRADO EN GRUPLAC</t>
  </si>
  <si>
    <t>ANTONIO JOSE ECHEVERRY PEREZ</t>
  </si>
  <si>
    <t>CONSUELO APONTE MONTEJO</t>
  </si>
  <si>
    <t>CRISTINA EUGENIA VALCKE VALBUENA</t>
  </si>
  <si>
    <t>ELIZABETH NUÑEZ ARENAS</t>
  </si>
  <si>
    <t>EVA TAMARA LAKATOS DE PATIÑO</t>
  </si>
  <si>
    <t>JOHN SAUL GIL</t>
  </si>
  <si>
    <t>LIRIAN ASTRID CIRO</t>
  </si>
  <si>
    <t>LUIS HUMBERTO BENAVIDEZ PAZ</t>
  </si>
  <si>
    <t>ALBERTO GALVIS CASTAÑO</t>
  </si>
  <si>
    <t>AYDA RODRIGUEZ DE STOUVENEL</t>
  </si>
  <si>
    <t>CARMEN ROSA FORERO AMORTEGUI</t>
  </si>
  <si>
    <t>DIANA CAROLINA VANEGAS GAMBOA</t>
  </si>
  <si>
    <t>EDUARDO PEÑA ABADIA</t>
  </si>
  <si>
    <t>JOAO LUIS EALO CUELLO</t>
  </si>
  <si>
    <t>JOSE ISIDRO GARCIA MELO</t>
  </si>
  <si>
    <t>JOSE MIGUEL RAMIREZ SCARPETA</t>
  </si>
  <si>
    <t>JUAN CARLOS GOMEZ DAZA</t>
  </si>
  <si>
    <t>NORBERTO URRUTIA COBO</t>
  </si>
  <si>
    <t>SARA AIDA RODRIGUEZ PULECIO</t>
  </si>
  <si>
    <t>JUAN FELIPE CARDONA LONDOÑO</t>
  </si>
  <si>
    <t>PEDRO ENRIQUE RODRIGUEZ ROJAS</t>
  </si>
  <si>
    <t>JULIAN PATIÑO RIVERA</t>
  </si>
  <si>
    <t>PLASTUV-GRUPO DE INVESTIGACIÓN DE CIRUGÍA PLÁSTICA</t>
  </si>
  <si>
    <t>BEATRIZ PARRA PATIÑO</t>
  </si>
  <si>
    <t>CARLOS ALFONSO DE LOS REYES GUEVARA</t>
  </si>
  <si>
    <t>CLAUDIA PATRICIA VALENCIA MOLINA</t>
  </si>
  <si>
    <t>LYDA ELENA OSORIO AMAYA</t>
  </si>
  <si>
    <t>VICTOR HUGO QUINTERO BAUTISTA</t>
  </si>
  <si>
    <t>NOMBRE COMPLETO</t>
  </si>
  <si>
    <t>CÓDIGO DEL GRUPO AL QUE PERTENECE</t>
  </si>
  <si>
    <t>GRUPO DE INVESTIGACIÓN AL QUE PERTENECE</t>
  </si>
  <si>
    <t>CATEGORÍA 2021</t>
  </si>
  <si>
    <t>N/R</t>
  </si>
  <si>
    <t>INVESTIGADOR SÉNIOR</t>
  </si>
  <si>
    <t>ANGELA URREA</t>
  </si>
  <si>
    <t>ANGELICA MARÍA VALENCIA DÍAZ</t>
  </si>
  <si>
    <t>CARLOS ALBERTO DORADO RAMIREZ</t>
  </si>
  <si>
    <t>CATALINA TRUJILLO LLANO</t>
  </si>
  <si>
    <t>GRUPO DE INVESTIGACION CLINICA EN PSICOLOGIA, NEUROPSICOLOGIA Y NEUROPSIQUIATRIA</t>
  </si>
  <si>
    <t>DAVID RAMIREZ GOMEZ</t>
  </si>
  <si>
    <t>ELISABETH TORRES TELLO</t>
  </si>
  <si>
    <t>ERIN MICHELLE DELGADO MENDOZA</t>
  </si>
  <si>
    <t>HENRY GRANADA ECHEVERRI</t>
  </si>
  <si>
    <t>JINNETH CAROLINA BOJACA BAUTISTA</t>
  </si>
  <si>
    <t>JUAN CARLOS TORRES CORREA</t>
  </si>
  <si>
    <t>JUAN JOSÉ CLEVES VALENCIA</t>
  </si>
  <si>
    <t>LINA JISSETH TORO MELO</t>
  </si>
  <si>
    <t>LINA MARCELA RAMOS LENIS</t>
  </si>
  <si>
    <t>LUZ DANELLY VELEZ FLOREZ</t>
  </si>
  <si>
    <t>MARÍA ISABEL GALINDO ORREGO</t>
  </si>
  <si>
    <t>MATEO BELALCAZAR CORREA</t>
  </si>
  <si>
    <t>MIRALBA CORREA RESTREPO</t>
  </si>
  <si>
    <t>NOHEMY MARCELA BEDOYA RÍOS</t>
  </si>
  <si>
    <t>SANDRA LORENA ARANGO CARDONA</t>
  </si>
  <si>
    <t>STEPHANY TRUJILLO ARCE</t>
  </si>
  <si>
    <t>GRUPO DE INVESTIGACION EN MARKETING</t>
  </si>
  <si>
    <t>VICTOR HUGO CHARRIA ORTIZ</t>
  </si>
  <si>
    <t>WALTHER MAURICIO ZUÑIGA LARGO</t>
  </si>
  <si>
    <t>BARONA JAVIER</t>
  </si>
  <si>
    <t>COL0090085</t>
  </si>
  <si>
    <t>HABITAT Y DESARROLLO SOSTENIBLE</t>
  </si>
  <si>
    <t>GRUPO DE INVESTIGACION EN INTERPRETACION MUSICAL</t>
  </si>
  <si>
    <t>ESCRITURA, TECNOLOGIA Y CULTURA</t>
  </si>
  <si>
    <t>GRUPO DE INVESTIGACION CIPIANO</t>
  </si>
  <si>
    <t>FERNANDO FLOREZ GONZALEZ</t>
  </si>
  <si>
    <t>COL00746251</t>
  </si>
  <si>
    <t>GRUPO INVESTIGACION EN ARQUEOLOGIA Y DIVERSIDAD SOCIOCULTURAL PREHISPÁNICA. ARQUEODIVERSIDAD</t>
  </si>
  <si>
    <t>COL00410991</t>
  </si>
  <si>
    <t>GICAEA GRUPO DE INVESTIGACION, CREACION EN ARTES Y EDUCACION ARTISTICA</t>
  </si>
  <si>
    <t>GRUPO DE EDUCACION POPULAR</t>
  </si>
  <si>
    <t>GRUPO DE INVESTIGACION CU:NA, CULTURA: NATURALEZA</t>
  </si>
  <si>
    <t>COL01185231</t>
  </si>
  <si>
    <t>SOCUA (SOCIEDAD CULTURA Y ARTE)</t>
  </si>
  <si>
    <t>MARITZA ADELAIDA LOPEZ DE LA ROCHE</t>
  </si>
  <si>
    <t>GRUPO DE INVESTIGACION ESTETICA, ARTE Y CULTURA</t>
  </si>
  <si>
    <t>SANTOS PARRA DARIO FERNANDO</t>
  </si>
  <si>
    <t>JOSE GABRIEL URIBE MEZA</t>
  </si>
  <si>
    <t>ARTES VISUALES Y CREACION DOCUMENTAL</t>
  </si>
  <si>
    <t>EDGAR SILVESTRE VITE TISCAREÑO</t>
  </si>
  <si>
    <t>EQUIPO DE INVESTIGACION EN LINGÜISTICA APLICADA (EILA)</t>
  </si>
  <si>
    <t>GICAEA Grupo de investigación, Creación en Artes y Educación Artística</t>
  </si>
  <si>
    <t>GRUPO DE INVESTIGACION EN EL CAMPO INTERDISCIPLINARIO DE LA EDUCACION – INCIDE</t>
  </si>
  <si>
    <t>LILIANA ARIAS CASTILLO</t>
  </si>
  <si>
    <t>CURRICULO Y PEDAGOGIA EN EDUCACIÓN SUPERIOR</t>
  </si>
  <si>
    <t>NESTOR ALZATE TOBON</t>
  </si>
  <si>
    <t>GRUPO DE INVESTIGACION EN REHABILITACION UNIVERSIDAD DEL VALLE - GIRUV</t>
  </si>
  <si>
    <t>GRUPO DE INVESTIGACION EN MEDICINA INTERNA - MEDINTGRUP</t>
  </si>
  <si>
    <t>INVESTIGADOR EMÉRITO</t>
  </si>
  <si>
    <t>GASTROENTEROLOGIA, HEPATOLOGIA Y NUTRICION PEDIATRICA, GASTROHNUP</t>
  </si>
  <si>
    <t>ANTONIO JOSE MADRID PINILLA</t>
  </si>
  <si>
    <t>GRUPO DE INVESTIGACION EN NEONATOLOGÍA, SALUD INFANTIL Y DESARROLLO - INSIDE</t>
  </si>
  <si>
    <t>GRUPO DE INVESTIGACION EN SALUD MENTAL Y EPIDEMIOLOGIA PSIQUIATRICA</t>
  </si>
  <si>
    <t>CENTRO DE ESTUDIOS EN INFECTOLOGIA PEDIATRICA</t>
  </si>
  <si>
    <t>JOSE OSCAR GUTIERREZ MONTES</t>
  </si>
  <si>
    <t>LUIS EDUARDO GARZON FAGUA</t>
  </si>
  <si>
    <t>ALEX HUMBERTO CASTRO GOMEZ</t>
  </si>
  <si>
    <t>SERGIO DANIEL OCHOA CASTRILLON</t>
  </si>
  <si>
    <t>RUBEN DARIO TULCAN TORO</t>
  </si>
  <si>
    <t>ALEJANDRA VIVIANA MALDONADO GOMEZ</t>
  </si>
  <si>
    <t>CARLOS FERNANDO SANABRIA BOTELLO</t>
  </si>
  <si>
    <t>FERNANDO LEON VELASQUEZ TAFUR</t>
  </si>
  <si>
    <t>MONICA MARIA PATIÑO ANTE</t>
  </si>
  <si>
    <t>SANDRA MILADY PUENTES CORREDOR</t>
  </si>
  <si>
    <t>JORGE ANDRES RAMIREZ JIMENEZ</t>
  </si>
  <si>
    <t>ALFREDO GUTIERREZ RAMOS</t>
  </si>
  <si>
    <t>FREDY JIOVANNY ARIZA CADENA</t>
  </si>
  <si>
    <t>CLAUDIA YASMIN KOMAROMY OBANDO</t>
  </si>
  <si>
    <t>JOHNNIE SMITH HUSBANDS LUQUE</t>
  </si>
  <si>
    <t>ANDRES ALBERTO QUINTERO VALENCIA</t>
  </si>
  <si>
    <t>LIBARDO ANDRES GONZALEZ REYES</t>
  </si>
  <si>
    <t>GRUPO DE NUTRICION</t>
  </si>
  <si>
    <t>ROMARIO RIVERA SANABRIA</t>
  </si>
  <si>
    <t>MARIA JOSE SEVILLA SANCHEZ</t>
  </si>
  <si>
    <t>MAURICIO HERNANDEZ CARRILLO</t>
  </si>
  <si>
    <t>VICENTE ANDRÉS BENAVIDES CÓRDOBA</t>
  </si>
  <si>
    <t>MAYRA LILIANA PIZARRO LOAIZA</t>
  </si>
  <si>
    <t>LEONEL IVES MONTEALEGRE SANCHEZ</t>
  </si>
  <si>
    <t>GUSTAVO ADOLFO VALDERRAMA HERNANDEZ</t>
  </si>
  <si>
    <t>GABRIEL HUMBERTO CARDENAS GALVIS</t>
  </si>
  <si>
    <t>ABRAHAM KESTENBERG HIMELFARB</t>
  </si>
  <si>
    <t>LUIS EDUARDO MIRANDA GAITAN</t>
  </si>
  <si>
    <t>JHON JAIRO BERRIO CAICEDO</t>
  </si>
  <si>
    <t>CARLOS EDUARDO GALLEGO ACHITO</t>
  </si>
  <si>
    <t>LUIS FERNANDO PINO OLIVEROS</t>
  </si>
  <si>
    <t>IVO SILJIC BILICIC</t>
  </si>
  <si>
    <t>ADRIANA MARCELA ZUÑIGA ROJAS</t>
  </si>
  <si>
    <t>URIEL OVIDIO CARDONA NUÑEZ</t>
  </si>
  <si>
    <t>MARISOL BADIEL OCAMPO</t>
  </si>
  <si>
    <t>JUAN MANUEL RICO JURI</t>
  </si>
  <si>
    <t>JOHN SANDOVAL ROSERO</t>
  </si>
  <si>
    <t>LUIS FERNANDO SANTACRUZ FLOREZ</t>
  </si>
  <si>
    <t>LINA MARIA VILLEGAS TRUJILLO</t>
  </si>
  <si>
    <t>HAROLD FERNANDO BOTERO GUTIERREZ</t>
  </si>
  <si>
    <t>JOSE IGNACIO GUERRA SALAZAR</t>
  </si>
  <si>
    <t>ALEJANDRO HERRERA TRUJILLO</t>
  </si>
  <si>
    <t>JAVIER OROZCO MERA</t>
  </si>
  <si>
    <t>JOSE FERNANDO REYES CARDOZO</t>
  </si>
  <si>
    <t>ALDEN POOL GOMEZ ALFEREZ</t>
  </si>
  <si>
    <t>VICTOR RAFAEL BUCHELI ENRIQUEZ</t>
  </si>
  <si>
    <t>ANDRES FELIPE VARELA OSORIO</t>
  </si>
  <si>
    <t>ILIANA MARIA VALDES DUQUE</t>
  </si>
  <si>
    <t>MARCELA CABAL CASTRO</t>
  </si>
  <si>
    <t>PATRICIA MOSQUERA ORTIZ</t>
  </si>
  <si>
    <t>JULIANA AGUIRRE RODAS</t>
  </si>
  <si>
    <t>ANDRES MANUEL DIAZ HUNG</t>
  </si>
  <si>
    <t>JUAN CARLOS GOMEZ PEREZ</t>
  </si>
  <si>
    <t>ALVARO VILLEGAS VICTORIA</t>
  </si>
  <si>
    <t>WILLIAM FERNANDEZ OSPINA</t>
  </si>
  <si>
    <t>FRANCISCO JAVIER VILLEGAS ALZATE</t>
  </si>
  <si>
    <t>ANA MARIA ROBLEDO CHAVARRIAGA</t>
  </si>
  <si>
    <t>DAVID ENRIQUE GUARIN SASTRE</t>
  </si>
  <si>
    <t>NADIA PATRICIA BETANCOURTH JUSTINICO</t>
  </si>
  <si>
    <t>JAIME ANDRES ROBAYO RAMIREZ</t>
  </si>
  <si>
    <t>GHINO ALBERTO ARBELAEZ CORTES</t>
  </si>
  <si>
    <t>MARIA ISABEL CADENA RIOS</t>
  </si>
  <si>
    <t>JORGE ALIRIO HOLGUIN RUIZ</t>
  </si>
  <si>
    <t>FARMACOLOGIA UNIVALLLE</t>
  </si>
  <si>
    <t>DAVID ANDRES PINEDA CALZADA</t>
  </si>
  <si>
    <t>DIEGO ALFREDO PALTA URIBE</t>
  </si>
  <si>
    <t>JUAN CARLOS DUEÑAS RAMIREZ</t>
  </si>
  <si>
    <t>MARIA FERNANDA ACUÑA SARAVIA</t>
  </si>
  <si>
    <t>GUILLERMO ALBERTO SARMIENTO RAMIREZ</t>
  </si>
  <si>
    <t>JAVIER FERNANDO GUTIERREZ VILLEGAS</t>
  </si>
  <si>
    <t>MARISOL HINAOUI SALAZAR</t>
  </si>
  <si>
    <t>JOSE LUIS CASTILLO CLAVIJO</t>
  </si>
  <si>
    <t>GERMAN ADOLFO RAMIREZ MARTINEZ</t>
  </si>
  <si>
    <t>SERGIO HERNANDO MINA RIASCOS</t>
  </si>
  <si>
    <t>MARIA CRISTINA RODAS ROA</t>
  </si>
  <si>
    <t>ANDRES CARVAJAL RODRIGUEZ</t>
  </si>
  <si>
    <t>CHRISTIAN SAMIR KAMMERER MIRANDA</t>
  </si>
  <si>
    <t>JULIA MARIA FERNANDEZ DE SOTO</t>
  </si>
  <si>
    <t>CARLOS ALBERTO MORIONES ROBAYO</t>
  </si>
  <si>
    <t>CAROLINA ALARCON ARCINIEGAS</t>
  </si>
  <si>
    <t>ANA MILENA BAUTISTA TORRES</t>
  </si>
  <si>
    <t>FRANCISCO JAVIER BONILLA ESCOBAR</t>
  </si>
  <si>
    <t>NATALIA CONTRERAS DUQUE</t>
  </si>
  <si>
    <t>DANIEL GARCERANT CONGOTE</t>
  </si>
  <si>
    <t>ANDREA MELO MURILLO</t>
  </si>
  <si>
    <t>ANA MARIA GUZMAN ROJAS</t>
  </si>
  <si>
    <t>DIANA MARCELA LIBREROS ARANGO</t>
  </si>
  <si>
    <t>GERSON LOPEZ MORENO</t>
  </si>
  <si>
    <t>CLAUDIA ZULUAGA BOTERO</t>
  </si>
  <si>
    <t>DIEGO ALBERTO MARIN SANCHEZ</t>
  </si>
  <si>
    <t>MARIA MERCEDES ACEVEDO VELASCO</t>
  </si>
  <si>
    <t>ALBA LUCIA MARIN ENRIQUEZ</t>
  </si>
  <si>
    <t>OMAR FERNANDO SALAMANCA LIBREROS</t>
  </si>
  <si>
    <t>Grupo de Investigación en Vision y Salud Ocular de la Universidad del Valle VISOC</t>
  </si>
  <si>
    <t>CLAUDIA VALENCIA PEÑA</t>
  </si>
  <si>
    <t>LUIS GUILLERMO VELEZ ECHEVERRY</t>
  </si>
  <si>
    <t>CATALINA ZULUAGA MADRID</t>
  </si>
  <si>
    <t>AMANDA ASTUDILLO DELGADO</t>
  </si>
  <si>
    <t>GARIBALDI ALFONSO BALDOVINO SOLORZANO</t>
  </si>
  <si>
    <t>FELIPE ANDRES BARBOSA SANTIAGO</t>
  </si>
  <si>
    <t>LILIANA BEJARANO BARRAGAN</t>
  </si>
  <si>
    <t>DORA PATRICIA BERNAL OCAMPO</t>
  </si>
  <si>
    <t>XIMENA CASTRO FLOREZ</t>
  </si>
  <si>
    <t>GRUPO ENFERMEDADES CONGENITAS DE METABOLISMO</t>
  </si>
  <si>
    <t>GERALDINE ALTAMAR CANALES</t>
  </si>
  <si>
    <t>LAURA JUDITH ARDILA LEAL</t>
  </si>
  <si>
    <t>MARIA TERESA CALZADA GUTIERREZ</t>
  </si>
  <si>
    <t>LUZ YICED CERON ALZATE</t>
  </si>
  <si>
    <t>FERNANDO CORDOBA IZQUIERDO</t>
  </si>
  <si>
    <t>JAIRO MARINO DELGADO VERGARA</t>
  </si>
  <si>
    <t>RICARDO JULIO ERAZO VARELA</t>
  </si>
  <si>
    <t>JORGE EDUARDO GOMEZ CAMPO</t>
  </si>
  <si>
    <t>JOSE IVO MONTAÑO CAICEDO</t>
  </si>
  <si>
    <t>CARLOS HUGO MORENO MACIAS</t>
  </si>
  <si>
    <t>DIEGO FERNANDO MORENO SANCHEZ</t>
  </si>
  <si>
    <t>CLAUDIA PATRICIA CRIOLLO DIAZ</t>
  </si>
  <si>
    <t>JESUS IGNACIO DIAZ ARELLANO</t>
  </si>
  <si>
    <t>MELISSA GINETH GUTIERREZ OVIEDO</t>
  </si>
  <si>
    <t>MAURICIO MUñOZ HERRáN</t>
  </si>
  <si>
    <t>ANGELA MARIA ROJAS ZAPATA</t>
  </si>
  <si>
    <t>CLAUDIA ELENA MUÑOZ MENESES</t>
  </si>
  <si>
    <t>ALFARO REYES MOSQUERA</t>
  </si>
  <si>
    <t>ALVARO GIOVANNI SILVA AMADO</t>
  </si>
  <si>
    <t>CARMEN TATIANA VELEZ MOSQUERA</t>
  </si>
  <si>
    <t>LUCY SANCHEZ MUÑOZ</t>
  </si>
  <si>
    <t>DIANA MARIA SALAZAR YEPES</t>
  </si>
  <si>
    <t>ERIKA JULIETH UMAÑA BAUTISTA</t>
  </si>
  <si>
    <t>INGRID DANIELA SANCHEZ AGUIRRE</t>
  </si>
  <si>
    <t>MARIO ANDRES SALDARRIAGA VELEZ</t>
  </si>
  <si>
    <t>JHON FABER HERNANDEZ OROZCO</t>
  </si>
  <si>
    <t>MARTA LUCIA CUBILLOS CAMARGO</t>
  </si>
  <si>
    <t>MARITZA ROCIO MUÑOZ RIVAS</t>
  </si>
  <si>
    <t>RENE FERNANDO RODRIGUEZ JURADO</t>
  </si>
  <si>
    <t>YOLIMA ALVAREZ PAREJA</t>
  </si>
  <si>
    <t>SARA GABRIELA PACICHANA QUINAYAZ</t>
  </si>
  <si>
    <t>CATALINA BAENA ALVAREZ</t>
  </si>
  <si>
    <t>ALFREDO ESTEBAN SAA LUNA</t>
  </si>
  <si>
    <t>OLGA MARINA HERNANDEZ OROBIO</t>
  </si>
  <si>
    <t>SEBASTIAN AYALA ZAPATA</t>
  </si>
  <si>
    <t>DANIEL BARONA ROMMY</t>
  </si>
  <si>
    <t>HERNAN FRANCISCO BAYONA ORTIZ</t>
  </si>
  <si>
    <t>SILVIO ANDRES BOLAÑOS GOMEZ</t>
  </si>
  <si>
    <t>JOSE LUIS BLANCO MOSQUERA</t>
  </si>
  <si>
    <t>LUCAS ANDRES CABALLERO CASTRO</t>
  </si>
  <si>
    <t>ORLANDO CASTAÑO CIFUENTES</t>
  </si>
  <si>
    <t>ELIANA CASTILLO RUIZ</t>
  </si>
  <si>
    <t>JOSE EDUARDO CITELLI RAMIREZ</t>
  </si>
  <si>
    <t>LAZARO DAMIAN CORTINA ROSALES</t>
  </si>
  <si>
    <t>ALBERTO JOSE NEGRETE SALCEDO</t>
  </si>
  <si>
    <t>LUIS HERNANDO MORENO MACIAS</t>
  </si>
  <si>
    <t>EDGAR ANDRES LOZANO PONCE</t>
  </si>
  <si>
    <t>VICTOR ADOLFO BENITEZ CAMPO</t>
  </si>
  <si>
    <t>JOHANNA LUNA HERNANDEZ</t>
  </si>
  <si>
    <t>ANDRES FELIPE PARRA VARELA</t>
  </si>
  <si>
    <t>GUILLERMO HURTADO AGUIRRE</t>
  </si>
  <si>
    <t>NATALIA VALDERRAMA CUADROS</t>
  </si>
  <si>
    <t>NATALIA VARGAS NAVIA</t>
  </si>
  <si>
    <t>NATALIA MONTOYA MORENO</t>
  </si>
  <si>
    <t>LUIS FERNANDO CARDENAS CARDONA</t>
  </si>
  <si>
    <t>CAROLINA CONCHA ARANGO</t>
  </si>
  <si>
    <t>ANDRES FERNANDO MAGDALENA BUITRAGO</t>
  </si>
  <si>
    <t>JORGE ANDRES CIFUENTES BEHAR</t>
  </si>
  <si>
    <t>GABRIEL FERNANDO DAZA CAJAS</t>
  </si>
  <si>
    <t>MARTIN EDUARDO RENJIFO DUQUE</t>
  </si>
  <si>
    <t>FABIAN VALDES TORRES</t>
  </si>
  <si>
    <t>EDISON DE JESUS SALAZAR HURTADO</t>
  </si>
  <si>
    <t>FERNANDO CALVO SARMIENTO</t>
  </si>
  <si>
    <t>ANA LORENA ABELLO PADILLA</t>
  </si>
  <si>
    <t>GABRIEL SEBASTIAN DIAZ RAMIREZ</t>
  </si>
  <si>
    <t>LUIS FERNANDO GUERRERO GONZALEZ</t>
  </si>
  <si>
    <t>JAIRO ALFONSO GUERRERO VEGA</t>
  </si>
  <si>
    <t>GERARDO ANDRES GUZMAN ROJAS</t>
  </si>
  <si>
    <t>JESUS ARBEY HOYOS PALACIOS</t>
  </si>
  <si>
    <t>MIGUEL FERNANDO FOLLECO UNIGARRO</t>
  </si>
  <si>
    <t>RAMIRO DE JESUS GONZALEZ SAAVEDRA</t>
  </si>
  <si>
    <t>HUGO ERNESTO PEÑA REINA</t>
  </si>
  <si>
    <t>LUZ CLEMENCIA ZARATE CORREA</t>
  </si>
  <si>
    <t>MELISSA ANDREA ORTIZ LOPEZ</t>
  </si>
  <si>
    <t>RAUL ANDRES VALLEJO SERNA</t>
  </si>
  <si>
    <t>ANTONIO ALEJANDRO PEÑA GUEVARA</t>
  </si>
  <si>
    <t>LILIA GICELA PLAYONERO GRUESO</t>
  </si>
  <si>
    <t>MAURIX FERNANDO ROJAS MARTINEZ</t>
  </si>
  <si>
    <t>NATALIA TAMAYO ARTUNDUAGA</t>
  </si>
  <si>
    <t>JONATHAN URREGO VICTORIA</t>
  </si>
  <si>
    <t>ELIAS VIEDA SILVA</t>
  </si>
  <si>
    <t>JUAN CARLOS ROJAS MONTENEGRO</t>
  </si>
  <si>
    <t>VICTOR ALFONSO SANTOS ANDRADE</t>
  </si>
  <si>
    <t>AMADEUS URIBE GOMEZ</t>
  </si>
  <si>
    <t>DAVID JULIAN DEL CASTILLO GIL</t>
  </si>
  <si>
    <t>EDUARDO JOSE ECHEVERRY NAVARRETE</t>
  </si>
  <si>
    <t>DIANA MARCELA ESCOBAR CARDENAS</t>
  </si>
  <si>
    <t>JULIAN DAVID ORREGO CELESTINO</t>
  </si>
  <si>
    <t>CARLOS ANDRES PLATA MOSQUERA</t>
  </si>
  <si>
    <t>GUSTAVO EDUARDO RAMOS BURBANO</t>
  </si>
  <si>
    <t>JAVIER ANDRES BUSTAMANTE RENGIFO</t>
  </si>
  <si>
    <t>CLAUDIA ROCIO CASTANEDA RAMIREZ</t>
  </si>
  <si>
    <t>ALEJANDRO CONTRERAS PARRA</t>
  </si>
  <si>
    <t>CLAUDIA CRISTINA PAREDES AMAYA</t>
  </si>
  <si>
    <t>SEBASTIAN GIRALDO OCAMPO</t>
  </si>
  <si>
    <t>LILIAN CHUAIRE NOACK</t>
  </si>
  <si>
    <t>ANA MARIA SORIA ESCOBAR</t>
  </si>
  <si>
    <t>MARIA ELEONORA TEJADA LOPEZ</t>
  </si>
  <si>
    <t>KARENTH MILENA RODRIGUEZ CORDOBA</t>
  </si>
  <si>
    <t>FRANCO JESUS ROSERO RIASCOS</t>
  </si>
  <si>
    <t>KATHERIN FLOREZ</t>
  </si>
  <si>
    <t>LUZ EDITH PEREZ TREJOS</t>
  </si>
  <si>
    <t>GRUPO DE BIOMECANICA DE LA UNIVERSIDAD DEL VALLE</t>
  </si>
  <si>
    <t>JOSE JULIAN BERNAL SANCHEZ</t>
  </si>
  <si>
    <t>ESTEFANIA MONTOYA COBO</t>
  </si>
  <si>
    <t>MARCELA AGUDELO RIOS</t>
  </si>
  <si>
    <t>YHOISS SMIHT MUÑOZ CERON</t>
  </si>
  <si>
    <t>ISABEL CRISTINA ACOSTA CASTRO</t>
  </si>
  <si>
    <t>ORLANDO ABONIA GONZALEZ</t>
  </si>
  <si>
    <t>MARIA CECILIA ARTURO ROJAS</t>
  </si>
  <si>
    <t>RAFAEL ALBERTO CAMACHO MAFLA</t>
  </si>
  <si>
    <t>TAMARA STELLA CANTILLO HERNANDEZ</t>
  </si>
  <si>
    <t>ENRIQUE HERRERA CASTAÑEDA</t>
  </si>
  <si>
    <t>VIRNA PATRICIA MEDINA PALMEZANO</t>
  </si>
  <si>
    <t>JULIO CESAR MESA VASQUEZ</t>
  </si>
  <si>
    <t>MARLLY PAOLA PAREDES SOTO</t>
  </si>
  <si>
    <t>VICTORIA EUGENIA CORTES ORTIZ</t>
  </si>
  <si>
    <t>GUSTAVO GOMEZ TABARES</t>
  </si>
  <si>
    <t>LUIS CARLOS HINCAPIE ARISTIZABAL</t>
  </si>
  <si>
    <t>ALBA LUCIA VALENCIA DE ZULUAGA</t>
  </si>
  <si>
    <t>TATIANA PEÑA RAMIREZ</t>
  </si>
  <si>
    <t>JUAN CARLOS QUINTERO MEJIA</t>
  </si>
  <si>
    <t>OMAR HERNAN RESTREPO FORERO</t>
  </si>
  <si>
    <t>ESTAFANIA TASCON OSPINA</t>
  </si>
  <si>
    <t>NATALIA AGUIRRE VASQUEZ</t>
  </si>
  <si>
    <t>NANCY JOHANNA MEJIA VARGAS</t>
  </si>
  <si>
    <t>MARIA XIMENA VARELA QUEVEDO</t>
  </si>
  <si>
    <t>LUIS MIGUEL BECERRA GRANADOS</t>
  </si>
  <si>
    <t>MARGARITA MARIA CALLE GOMEZ</t>
  </si>
  <si>
    <t>MARTHA ISABEL CARRASCAL GUZMAN</t>
  </si>
  <si>
    <t>INES DEL CARMEN DURANTE PRETELT</t>
  </si>
  <si>
    <t>ADELA ISABEL HERRERA GENES</t>
  </si>
  <si>
    <t>CARLOS ALBERTO JIMENEZ FERNANDEZ</t>
  </si>
  <si>
    <t>CLAUDIA JIMENA ORTIZ RIVERA</t>
  </si>
  <si>
    <t>JUAN PABLO RESTREPO JIMENEZ</t>
  </si>
  <si>
    <t>MARGARITA MARIA TORRES BAQUERO</t>
  </si>
  <si>
    <t>JAIRO VICTORIA CHAPARRO</t>
  </si>
  <si>
    <t>OLMER ALEXANDER PANTOJA RODRIGUEZ</t>
  </si>
  <si>
    <t>SILVANA PANTOJA PIARPUZAN</t>
  </si>
  <si>
    <t>CONSUELO RESTREPO DE ROVETTO</t>
  </si>
  <si>
    <t>CAMILO ANDRES VARGAS RINCON</t>
  </si>
  <si>
    <t>ISABEL CRISTINA HURTADO PALACIOS</t>
  </si>
  <si>
    <t>LISA FERNANDA GIL PALACIO</t>
  </si>
  <si>
    <t>JOSE MIGUEL SALMERON CASTRO</t>
  </si>
  <si>
    <t>DAVID ERNESTO MARTINEZ PEREZ</t>
  </si>
  <si>
    <t>ZENAIDA CONDE GONZALEZ</t>
  </si>
  <si>
    <t>JAVIER GUILLERMO DIAZ COLLAZOS</t>
  </si>
  <si>
    <t>EDUARDO ALFONSO BOTERO TORO</t>
  </si>
  <si>
    <t>MARTHA LUCIA VELASQUEZ LASPRILLA</t>
  </si>
  <si>
    <t>MARIA CONSTANZA MOTOA SOLARTE</t>
  </si>
  <si>
    <t>DELIA CRISTINA HERNANDEZ LIBRADO</t>
  </si>
  <si>
    <t>PABLO ANDES RAMIREZ MARTINEZ</t>
  </si>
  <si>
    <t>SANDRA VIVIANA RIOS CASTAÑEDA</t>
  </si>
  <si>
    <t>JULIANA GALINDO ALVREZ</t>
  </si>
  <si>
    <t>JHONNY ESTEBAN GIRALDO DUQUE</t>
  </si>
  <si>
    <t>CONSUELO ROJAS CRUZ</t>
  </si>
  <si>
    <t>CAMILA DEL PILAR RODRIGUEZ CARDENAS</t>
  </si>
  <si>
    <t>KATHERINE CABRERA VILLEGAS</t>
  </si>
  <si>
    <t>JAVIER DARIO MARTINEZ BLANCO</t>
  </si>
  <si>
    <t>CLAUDIA LORENA VIDAL SANCHEZ</t>
  </si>
  <si>
    <t>ANGELICA MARIA CASTELLANOS SANCHEZ</t>
  </si>
  <si>
    <t>MONICA MARIA SISTIVA DREVET</t>
  </si>
  <si>
    <t>MERCEDES DEL PILAR ALCALA FLORES</t>
  </si>
  <si>
    <t>MARCELA GALLEGO MUÑOZ</t>
  </si>
  <si>
    <t>CRUZ DEICY JARAMILLO BOLIVAR</t>
  </si>
  <si>
    <t>LIDA ELIZABETH REVELO DE PASOS</t>
  </si>
  <si>
    <t>CLAUDIA PATRICIA GOMEZ MENDEZ</t>
  </si>
  <si>
    <t>ADELAIDA GOMEZ CASTRO</t>
  </si>
  <si>
    <t>ROCIO CARVAJAL BARONA</t>
  </si>
  <si>
    <t>MERCY SOTO CHAQUIR</t>
  </si>
  <si>
    <t>LINA FERNANDA MARTINEZ CADAVID</t>
  </si>
  <si>
    <t>ROSA NURY ZAMBRANO BERMEO</t>
  </si>
  <si>
    <t>MONICA MARIA LOPEZ GONZALEZ</t>
  </si>
  <si>
    <t>JULIANA MARCELA NIETO CALVACHE</t>
  </si>
  <si>
    <t>MARIA BERENICE RIVERA TRUJILLO</t>
  </si>
  <si>
    <t>FRANCISCO SAMUEL LóPEZ BURGOS</t>
  </si>
  <si>
    <t>BLANCA LIBIA LONDOÑO RENDON</t>
  </si>
  <si>
    <t>MAYERLIN ALEJANDRA OTERO ORTIZ</t>
  </si>
  <si>
    <t>SILVIA MARCELA AGUIRRE RESTREPO</t>
  </si>
  <si>
    <t>ANA GISSET GUTIERREZ POSSO</t>
  </si>
  <si>
    <t>ELIZABETH LORA VIDAL</t>
  </si>
  <si>
    <t>SHIRLEY CHILATRA OSORIO</t>
  </si>
  <si>
    <t>MONICA CACERES VILLOTA</t>
  </si>
  <si>
    <t>INGRIT LORENA MONTOYA FERNANDEZ</t>
  </si>
  <si>
    <t>JOHAN PAUL TORRES NUÑEZ</t>
  </si>
  <si>
    <t>ANGHY PATRICIA CAÑAS MURILLO</t>
  </si>
  <si>
    <t>JULIET MARCELA GIRALDO FERNANDEZ</t>
  </si>
  <si>
    <t>SOFIA HELENA BARBATO HINESTROSA</t>
  </si>
  <si>
    <t>KATHERINE VASQUEZ RINCON</t>
  </si>
  <si>
    <t>VICTORIA EUGENIA MEDINA ARCOS</t>
  </si>
  <si>
    <t>JESUS HERNANDO LOPEZ CAMPO</t>
  </si>
  <si>
    <t>MARTHA VIVIANA RAMOS PAYAN</t>
  </si>
  <si>
    <t>IVAN ANDRES CELIS BOLAÑOS</t>
  </si>
  <si>
    <t>SANDRA PATRICIA ESPINOSA CASTRO</t>
  </si>
  <si>
    <t>ALVARO JOSE GONZALEZ CARVAJAL</t>
  </si>
  <si>
    <t>HUMBERTO WILMER ARIZA SARRIA</t>
  </si>
  <si>
    <t>JAROL MAURICIO CHOCO NAZARIT</t>
  </si>
  <si>
    <t>ALVARO ANDRES ARIAS RODRIGUEZ</t>
  </si>
  <si>
    <t>VIVIAN LORENA DIAZ YEPES</t>
  </si>
  <si>
    <t>LAURA MARCELA CORRALES MARIN</t>
  </si>
  <si>
    <t>FELIPE ALBERTO LEDESMA VILLEGAS</t>
  </si>
  <si>
    <t>YORLANY RODAS CORTES</t>
  </si>
  <si>
    <t>GLORIA NELLY LEON ZAPATA</t>
  </si>
  <si>
    <t>JOSE LUIS CUERO LEON</t>
  </si>
  <si>
    <t>JAIME DAVID MORENO MENDOZA</t>
  </si>
  <si>
    <t>OSCAR JAVIER ECHEVERRY GOMEZ</t>
  </si>
  <si>
    <t>RICARDO HORACIO GONZALEZ CARVAJAL</t>
  </si>
  <si>
    <t>TATIANA GIL SALAZAR</t>
  </si>
  <si>
    <t>GLORIA AMANDA GUEVARA ROMERO</t>
  </si>
  <si>
    <t>MARITZA ISAZA GOMEZ</t>
  </si>
  <si>
    <t>LUIS EDUARDO LOSADA CAICEDO</t>
  </si>
  <si>
    <t>LEYDI DAYHANNA HERRERA GÓMEZ</t>
  </si>
  <si>
    <t>OLMEDO MOSQUERA ROJAS</t>
  </si>
  <si>
    <t>RAFAEL HUMBERTO MONTAGUT HERNANDEZ</t>
  </si>
  <si>
    <t>KATHERYNE MUÑOZ MUÑOZ</t>
  </si>
  <si>
    <t>JHON BERNARDO ORTIZ MICOLTA</t>
  </si>
  <si>
    <t>JOSE LUIS PIÑEROS ALVAREZ</t>
  </si>
  <si>
    <t>EFRAIN SANCHEZ AZCARATE</t>
  </si>
  <si>
    <t>LORENA OBREGON ALARCON</t>
  </si>
  <si>
    <t>JORGE ALBERTO PARRA TABARES</t>
  </si>
  <si>
    <t>JOSE FERNEY TOVAR BENITEZ</t>
  </si>
  <si>
    <t>JUAN VIANEY TOVAR MOSQUERA</t>
  </si>
  <si>
    <t>OMAR VIVAS RODRIGUEZ</t>
  </si>
  <si>
    <t>JOHN HEYDER PEREZ HERRERA</t>
  </si>
  <si>
    <t>YONNY ALEXANDER VILLA ECHAVARRIA</t>
  </si>
  <si>
    <t>LUIS HERNAN DOMINGUEZ ROMERO</t>
  </si>
  <si>
    <t>JORGE IVAN GIL MAYORGA</t>
  </si>
  <si>
    <t>LAURA MARGARITA BELLO ALVAREZ</t>
  </si>
  <si>
    <t>GRUPO DE INVESTIGACION EN SALUD SEXUAL Y REPRODUCTIVA</t>
  </si>
  <si>
    <t>CARLOS HERNAN COLLAZOS GAMBOA</t>
  </si>
  <si>
    <t>JORGE EDUARDO PAREDES DUQUE</t>
  </si>
  <si>
    <t>PAULA ANDREA ROJO AGUIRRE</t>
  </si>
  <si>
    <t>MANUEL VICENTE LLANOS CASTILLO</t>
  </si>
  <si>
    <t>GLORIA MARCELA CATAÑO GARCÍA</t>
  </si>
  <si>
    <t>ELIZABETH MONTOYA LASSO</t>
  </si>
  <si>
    <t>EDISON ANDRES CRUZ OLIVO</t>
  </si>
  <si>
    <t>GILBERT ALFONSO MORALES</t>
  </si>
  <si>
    <t>DAVID MAURICIO GALLEGO UMAÑA</t>
  </si>
  <si>
    <t>JUAN DAVID CAMPUZANO ARIAS</t>
  </si>
  <si>
    <t>SUSANA MARGARITA ARIAS VINUEZA</t>
  </si>
  <si>
    <t>ALFREDO QUINTERO RAMIREZ</t>
  </si>
  <si>
    <t>MARIA CRISTINA ARANGO DE LA CRUZ</t>
  </si>
  <si>
    <t>SANDRA AMAYA SANCHEZ</t>
  </si>
  <si>
    <t>JUAN JOSE HERRERA ESCANDON</t>
  </si>
  <si>
    <t>ANUAR ELIAN BARONA TRIVIÑO</t>
  </si>
  <si>
    <t>ISABEL CRISTINA CAMPO GOMEZ</t>
  </si>
  <si>
    <t>DORA EUGENIA ORDOÑEZ DAZA</t>
  </si>
  <si>
    <t>HUMBERTO DUQUE SANDOVAL</t>
  </si>
  <si>
    <t>HABIB SALIM BARHOUM FARAI</t>
  </si>
  <si>
    <t>LUZ KARIME GAVIRIA PRIETO</t>
  </si>
  <si>
    <t>RODRIGO LAÑAS ARROYAVE</t>
  </si>
  <si>
    <t>MARIA ALEJANDRA BARRAGAN PAREDES</t>
  </si>
  <si>
    <t>CIRO FABRICIO CHAPARRO AVILA</t>
  </si>
  <si>
    <t>JORGE EDUARDO BONILLA ALZATE</t>
  </si>
  <si>
    <t>ANA FERNANDA JAIMES MONTES</t>
  </si>
  <si>
    <t>LIYETH RAMIREZ VILLANUEVA</t>
  </si>
  <si>
    <t>JULIO CESAR PEREZ MARQUEZ</t>
  </si>
  <si>
    <t>RUBY AMPARO VASQUEZ ESCOBAR</t>
  </si>
  <si>
    <t>FRANCIA ELENA TRIANA ESCOBAR</t>
  </si>
  <si>
    <t>FREDDY ALONSO MORENO GOMEZ</t>
  </si>
  <si>
    <t>JOHANA ALEJANDRA MORENO DRADA</t>
  </si>
  <si>
    <t>GRUPO CIRUGIA ORAL Y MAXILOFACIAL</t>
  </si>
  <si>
    <t>CARLOS HUMBERTO MARTINEZ CAJAS</t>
  </si>
  <si>
    <t>PABLO ANDRES PITTO SERNA</t>
  </si>
  <si>
    <t>JHOAN FELIPE LEON CORREA</t>
  </si>
  <si>
    <t>PACIFICO SIGLO XXI</t>
  </si>
  <si>
    <t>CAROLINA RODRIGUEZ MANJARRES</t>
  </si>
  <si>
    <t>HOLLMAN ANDRES OBANDO MOSQUERA</t>
  </si>
  <si>
    <t>SANDRA MILENA MORENO CORREA</t>
  </si>
  <si>
    <t>CHRISTIAN STEVEN LEON CORREA</t>
  </si>
  <si>
    <t>YEISON TORRES VELáSQUEZ</t>
  </si>
  <si>
    <t>INGRID XIMENA ZAMORA CORDOBA</t>
  </si>
  <si>
    <t>JULIANA ZULUAGA LONDOÑO</t>
  </si>
  <si>
    <t>ANDRES FELIPE LARA TAFUR</t>
  </si>
  <si>
    <t>CARLOS ANDRES GUTIERREZ ACOSTA</t>
  </si>
  <si>
    <t>LUISA FERNANDA PACHECO MUñOZ</t>
  </si>
  <si>
    <t>ALEJANDRA MARLETH ORDóñEZ MOLINA</t>
  </si>
  <si>
    <t>OSCAR EDUARDO ZULUAGA YEPES</t>
  </si>
  <si>
    <t>JUAN PABLO PAVA LOZANO</t>
  </si>
  <si>
    <t>JONATHAN VEGA BETANCOURTH</t>
  </si>
  <si>
    <t>CARLOS ARTURO MUÑOZ PINO</t>
  </si>
  <si>
    <t>ALFONSO BAUTISTA LORA</t>
  </si>
  <si>
    <t>VICTOR MANUEL VIVEROS MONTES</t>
  </si>
  <si>
    <t>JEFFERSON OCORO MONTAÑO</t>
  </si>
  <si>
    <t>LILIANA MARIA LARA MEDINA</t>
  </si>
  <si>
    <t>DIEGO NIETO GOMEZ</t>
  </si>
  <si>
    <t>MARIA DEL SOCORRO RENGIFO RODAS</t>
  </si>
  <si>
    <t>LILIAM MILITA ROJAS ALBA</t>
  </si>
  <si>
    <t>ISABEL CRISTINA ZUÑIGA SANCHEZ</t>
  </si>
  <si>
    <t>LUZ ELENA FRANCO CASTAÑO</t>
  </si>
  <si>
    <t>ELIZABETH DORADO LOPEZ</t>
  </si>
  <si>
    <t>PIEDAD GONZALEZ GUZMAN</t>
  </si>
  <si>
    <t>LINA MARCELA ALVAREZ SILVA</t>
  </si>
  <si>
    <t>MARIO ENRIQUE CASTRO CASTILLO</t>
  </si>
  <si>
    <t>SEBASTIÁN MEDINA CÁRDENAS</t>
  </si>
  <si>
    <t>HOLMAR ALBERTO DAVALOS FRANCO</t>
  </si>
  <si>
    <t>PAOLA ANDREA GAVIRIA LEIVA</t>
  </si>
  <si>
    <t>JHON JAIRO OSORIO OROZCO</t>
  </si>
  <si>
    <t>PEDRO PABLO CASTRO MORALES</t>
  </si>
  <si>
    <t>FAUSTO RAMIREZ GRACIA</t>
  </si>
  <si>
    <t>EDUARDO RAMOS GARBIRAS</t>
  </si>
  <si>
    <t>CLARA INES BASTIDAS TORO</t>
  </si>
  <si>
    <t>DIANA PATRICIA CHAUX TABARES</t>
  </si>
  <si>
    <t>PATRICIA HELENA GIRALDO JIMENEZ</t>
  </si>
  <si>
    <t>DIALA MARIA PALOMINO ANGARITA</t>
  </si>
  <si>
    <t>ELMER DIAZ VIDAL</t>
  </si>
  <si>
    <t>XIMENA DONEYS VALENCIA</t>
  </si>
  <si>
    <t>DANIELA VANESSA PALMA ARROYO</t>
  </si>
  <si>
    <t>PATRICIA MUÑOZ BORJA</t>
  </si>
  <si>
    <t>GLORIA INES QUIROGA CUBIDES</t>
  </si>
  <si>
    <t>ANGELA MARIA TORO DUQUE</t>
  </si>
  <si>
    <t>CLAUDIA PATRICIA CHÁVEZ ANDRADE</t>
  </si>
  <si>
    <t>JULIAN DAVID CERON BEDOYA</t>
  </si>
  <si>
    <t>DIANA MARCELA ORTIZ QUIROGA</t>
  </si>
  <si>
    <t>JHONATAN BETANCOURT PEÑA</t>
  </si>
  <si>
    <t>ERICKA DONADO ESPINOSA</t>
  </si>
  <si>
    <t>LUZ DEIBY JIMENEZ RENDON</t>
  </si>
  <si>
    <t>KAREN JOHANNA CAICEDO DOMINGUEZ</t>
  </si>
  <si>
    <t>LILIANA LOAIZA ORDOÑEZ</t>
  </si>
  <si>
    <t>CONSTANZA PATRICIA MAPALLO SILVA</t>
  </si>
  <si>
    <t>PATRICIA DE LOS ANGELES MURILLO GUERRA</t>
  </si>
  <si>
    <t>PAULA ALEJANDRA SÁNCHEZ ALZATE</t>
  </si>
  <si>
    <t>ROSA VIRGINIA MORA GUERRA</t>
  </si>
  <si>
    <t>NATALIA RAMIREZ QUINTERO</t>
  </si>
  <si>
    <t>MARIA ALEJANDRA LOPEZ TIGREROS</t>
  </si>
  <si>
    <t>KARINA ALEJANDRA ARENAS HERNANDEZ</t>
  </si>
  <si>
    <t>JHON FREDY QUINTERO URIBE</t>
  </si>
  <si>
    <t>CECILIA ANDREA ORDOÑEZ HERNANDEZ</t>
  </si>
  <si>
    <t>ANA DILVIA TAMAYO MARIN</t>
  </si>
  <si>
    <t>STEFANIE TONGUINO ROSERO</t>
  </si>
  <si>
    <t>JENNY NATALIA TORRES ZAMBRANO</t>
  </si>
  <si>
    <t>NORAELENA MERA QUINTERO</t>
  </si>
  <si>
    <t>PAOLA ANDREA CHAVARRO ORTIZ</t>
  </si>
  <si>
    <t>ELIZABETH MENDOZA ACUÑA</t>
  </si>
  <si>
    <t>DIANA PATRICIA JARAMILLO AGUDELO</t>
  </si>
  <si>
    <t>DIANA YASMIN PERAFAN GONZALEZ</t>
  </si>
  <si>
    <t>FAYBER LASPRILLA BUENO</t>
  </si>
  <si>
    <t>KATHERINE VOLVERAS PIMIENTO</t>
  </si>
  <si>
    <t>GABRIEL ENRIQUE HERNANDEZ OÑATE</t>
  </si>
  <si>
    <t>NATHALIA LUCIA ROMO VALBUENA</t>
  </si>
  <si>
    <t>JESSICA CAROLINA ERAZO CORDOBA</t>
  </si>
  <si>
    <t>FRANCISCO EMERSON  CASTAÑEDA  RAMIREZ</t>
  </si>
  <si>
    <t>JENNY ELIZABETH ORDOÑEZ BETANCOURTH</t>
  </si>
  <si>
    <t>YEDY PATRICIA TIBADUIZA BAYONA</t>
  </si>
  <si>
    <t>JUAN DAVID DIAZ MUTIS</t>
  </si>
  <si>
    <t>GRUPO DE INVESTIGACION EN LOGISTICA Y PRODUCCION - UNIVERSIDAD DEL VALLE</t>
  </si>
  <si>
    <t>ELIZABETH GUAYARA LOSADA</t>
  </si>
  <si>
    <t>LILIAN TASCON BEDOYA</t>
  </si>
  <si>
    <t>JENNY DEL ROSARIO VITERY RAMOS</t>
  </si>
  <si>
    <t>ANDREA ORTEGA PALACIOS</t>
  </si>
  <si>
    <t>JULIAN ANDRES LASPRILLA BUENO</t>
  </si>
  <si>
    <t>VILMA EUGENIA MUÑOZ ARCOS</t>
  </si>
  <si>
    <t>CAROLINA SCARPETTA ESPITIA</t>
  </si>
  <si>
    <t>SONIA AMPARO MUÑOZ FERNANDEZ</t>
  </si>
  <si>
    <t>MARIA DEL ROSARIO RADA ISAZA</t>
  </si>
  <si>
    <t>ADALGISA MAGAÑA</t>
  </si>
  <si>
    <t>NICOLAS ORTIZ RUIZ</t>
  </si>
  <si>
    <t>DAVID ELIECER LOPEZ SALAMANCA</t>
  </si>
  <si>
    <t>LINA YURANY POTES MORALES</t>
  </si>
  <si>
    <t>JAIME GUTIERREZ GRISALES</t>
  </si>
  <si>
    <t>LUIS FERNANDO CALVACHE CEBALLOS</t>
  </si>
  <si>
    <t>MARTHA CECILIA SOLORZANO</t>
  </si>
  <si>
    <t>OFELIA CECILIA DORADO ZUÑIGA</t>
  </si>
  <si>
    <t>MONICA ESPINOSA ARANA</t>
  </si>
  <si>
    <t>NESTOR MILLAN</t>
  </si>
  <si>
    <t>JOHN FREDY MESA VALDES</t>
  </si>
  <si>
    <t>ALEXANDER RODRIGUEZ LONDOÑO</t>
  </si>
  <si>
    <t>RAUL ARTURO LASSO LOPEZ</t>
  </si>
  <si>
    <t>DELIA ORTEGA LENIS</t>
  </si>
  <si>
    <t>HELMER DE JESUS ZAPATA OSSA</t>
  </si>
  <si>
    <t>HEBER MURILLO BUENO</t>
  </si>
  <si>
    <t>NAYDU ACOSTA RAMIREZ</t>
  </si>
  <si>
    <t>ANGELA MAYERLY CUBIDES MUNEVAR</t>
  </si>
  <si>
    <t>HERNAN ALONSO GOMEZ USMA</t>
  </si>
  <si>
    <t>GRUPO SALUD OCUPACIONAL-ESCUELA DE SALUD PUBLICA - UNIVERSIDAD DEL VALLE</t>
  </si>
  <si>
    <t>CLAUDIA PATRICIA MORA AGUIRRE</t>
  </si>
  <si>
    <t>ROBERTO ENRIQUE CUENCA FAJARDO</t>
  </si>
  <si>
    <t>DIANA CAROLINA ZAMUDIO ESPINOSA</t>
  </si>
  <si>
    <t>YAMILETH LOPEZ PAZ</t>
  </si>
  <si>
    <t>GIL ZULETA LUIS IGNACIO</t>
  </si>
  <si>
    <t>GRUPO DE INVESTIGACION EN INGENIERIA DE RECURSOS HIDRICOS Y SUELOS</t>
  </si>
  <si>
    <t>ALBERTO BOLAÑOS RIVERA</t>
  </si>
  <si>
    <t>ALEJANDRO ORTIZ GONZALEZ</t>
  </si>
  <si>
    <t>GENETICA MOLECULAR HUMANA</t>
  </si>
  <si>
    <t>DORIAN POLO CERÓN</t>
  </si>
  <si>
    <t>ESPERANZA GALARZA DE BECERRA</t>
  </si>
  <si>
    <t>FERNANDO LARMAT GONZALEZ</t>
  </si>
  <si>
    <t>GIPAB (GRUPO DE INVESTIGACION EN INGENIERIA DE LOS PROCESOS AGROALIMENTARIOS Y BIOTECNOLOGICOS)</t>
  </si>
  <si>
    <t>JAIME RESTREPO OSORIO</t>
  </si>
  <si>
    <t>JOSE GUILLERMO LOPEZ SOTELO</t>
  </si>
  <si>
    <t>JOSE HIPOLITO ISAZA MARTINEZ</t>
  </si>
  <si>
    <t>JOSE HUMBERTO ESPINAL NARANJO</t>
  </si>
  <si>
    <t>JULIAN URRESTA ARAGON</t>
  </si>
  <si>
    <t>JULIO CESAR ARCE CLAVIJO</t>
  </si>
  <si>
    <t>JUNIOR SANDOVAL HIGUITA</t>
  </si>
  <si>
    <t>LIZBETH LORENA LÓPEZ PARRA</t>
  </si>
  <si>
    <t>LUIS NORBERTO BENITEZ VASQUEZ</t>
  </si>
  <si>
    <t>LUZ MARINA JARAMILLO GOMEZ</t>
  </si>
  <si>
    <t>MANUEL NOE CHAUR VALENCIA</t>
  </si>
  <si>
    <t>GRUPO DE HISTORIA DE LAS MATEMATICAS</t>
  </si>
  <si>
    <t>ECUACIONES DIFERENCIALES PARCIALES Y GEOMETRIA-UNIVALLE-ERM</t>
  </si>
  <si>
    <t>NATALIA AFANASJEVA</t>
  </si>
  <si>
    <t>RENSO RAUL VISBAL ACEVEDRO</t>
  </si>
  <si>
    <t>GRUPO DE INVESTIGACION EN SINTESIS ORGANOMÉTALICA Y CATÁLISIS (GISIOMCA)</t>
  </si>
  <si>
    <t>RODOLFO MORENO FUQUEN</t>
  </si>
  <si>
    <t>RODRIGO ABONIA GONZÁLEZ</t>
  </si>
  <si>
    <t>GRUPO DE INVESTIGACION DE COMPUESTOS HETEROCICLICOS</t>
  </si>
  <si>
    <t>WALTER TORRES HERNANDEZ</t>
  </si>
  <si>
    <t>WILLIAM HERNANDO LIZCANO VALBUENA</t>
  </si>
  <si>
    <t>16764592</t>
  </si>
  <si>
    <t>34322258</t>
  </si>
  <si>
    <t>31991498</t>
  </si>
  <si>
    <t>38604562</t>
  </si>
  <si>
    <t>94510422</t>
  </si>
  <si>
    <t>1144134723</t>
  </si>
  <si>
    <t>76000427</t>
  </si>
  <si>
    <t>1144172515</t>
  </si>
  <si>
    <t>94940885</t>
  </si>
  <si>
    <t>14890880</t>
  </si>
  <si>
    <t>1144150695</t>
  </si>
  <si>
    <t>74183375</t>
  </si>
  <si>
    <t>34559075</t>
  </si>
  <si>
    <t>16722821</t>
  </si>
  <si>
    <t>79334926</t>
  </si>
  <si>
    <t>98337387</t>
  </si>
  <si>
    <t>1116252938</t>
  </si>
  <si>
    <t>1085661389</t>
  </si>
  <si>
    <t>94492013</t>
  </si>
  <si>
    <t>31447334</t>
  </si>
  <si>
    <t>1151950046</t>
  </si>
  <si>
    <t>31712941</t>
  </si>
  <si>
    <t>94517998</t>
  </si>
  <si>
    <t>1130633066</t>
  </si>
  <si>
    <t>16784284</t>
  </si>
  <si>
    <t>31839331</t>
  </si>
  <si>
    <t>94504513</t>
  </si>
  <si>
    <t>66779372</t>
  </si>
  <si>
    <t>98332401</t>
  </si>
  <si>
    <t>1144131442</t>
  </si>
  <si>
    <t>1144131060</t>
  </si>
  <si>
    <t>1144036231</t>
  </si>
  <si>
    <t>1144056530</t>
  </si>
  <si>
    <t>1144048970</t>
  </si>
  <si>
    <t>16919259</t>
  </si>
  <si>
    <t>79997383</t>
  </si>
  <si>
    <t>16378002</t>
  </si>
  <si>
    <t>1144128556</t>
  </si>
  <si>
    <t>94327125</t>
  </si>
  <si>
    <t>16655349</t>
  </si>
  <si>
    <t>32625704</t>
  </si>
  <si>
    <t>1143928347</t>
  </si>
  <si>
    <t>1130637456</t>
  </si>
  <si>
    <t>1094368553</t>
  </si>
  <si>
    <t>LILIANA KATHERINE ESQUIVEL MORA</t>
  </si>
  <si>
    <t>1144161836</t>
  </si>
  <si>
    <t>14892758</t>
  </si>
  <si>
    <t>1151955807</t>
  </si>
  <si>
    <t>14635792</t>
  </si>
  <si>
    <t>1144042823</t>
  </si>
  <si>
    <t>34323915</t>
  </si>
  <si>
    <t>16539171</t>
  </si>
  <si>
    <t>76297468</t>
  </si>
  <si>
    <t>1113661409</t>
  </si>
  <si>
    <t>1144154372</t>
  </si>
  <si>
    <t>1088972380</t>
  </si>
  <si>
    <t>12970290</t>
  </si>
  <si>
    <t>15439301</t>
  </si>
  <si>
    <t>16675175</t>
  </si>
  <si>
    <t>88034156</t>
  </si>
  <si>
    <t>1144037279</t>
  </si>
  <si>
    <t>1144039821</t>
  </si>
  <si>
    <t>66924173</t>
  </si>
  <si>
    <t>94478413</t>
  </si>
  <si>
    <t>2234876</t>
  </si>
  <si>
    <t>16289530</t>
  </si>
  <si>
    <t>1144078664</t>
  </si>
  <si>
    <t>16634540</t>
  </si>
  <si>
    <t>1136059992</t>
  </si>
  <si>
    <t>1130634320</t>
  </si>
  <si>
    <t>94453896</t>
  </si>
  <si>
    <t>16285963</t>
  </si>
  <si>
    <t>SUAREZ MOTATO FRANK DIDIER</t>
  </si>
  <si>
    <t>16285962</t>
  </si>
  <si>
    <t>38603891</t>
  </si>
  <si>
    <t>1144061716</t>
  </si>
  <si>
    <t>1144052579</t>
  </si>
  <si>
    <t>729399</t>
  </si>
  <si>
    <t>1143985995</t>
  </si>
  <si>
    <t>1130594384</t>
  </si>
  <si>
    <t>12752173</t>
  </si>
  <si>
    <t>14997622</t>
  </si>
  <si>
    <t>1144029180</t>
  </si>
  <si>
    <t>94506536</t>
  </si>
  <si>
    <t>1144133757</t>
  </si>
  <si>
    <t>1143945738</t>
  </si>
  <si>
    <t>94328260</t>
  </si>
  <si>
    <t>CARLOS WLADIMIR GOMEZ	CARDENAS</t>
  </si>
  <si>
    <t>DAVID BENITEZ MOJICA</t>
  </si>
  <si>
    <t>EDGAR FERNANDO GALVEZ PEÑA</t>
  </si>
  <si>
    <t>ENRIQUE LARA ORJUELA</t>
  </si>
  <si>
    <t>EVELIO BEDOYA MORENO</t>
  </si>
  <si>
    <t>FRANCISCO ANTONIO AMU RUIZ</t>
  </si>
  <si>
    <t>HAROLD MANZANO SANCHEZ</t>
  </si>
  <si>
    <t>HENRY GIOVANY CABRERA CASTILLO</t>
  </si>
  <si>
    <t>JAIME HUMBERTO LEIVA DE ANTONIO</t>
  </si>
  <si>
    <t>JAVIER DUQUE DAZA</t>
  </si>
  <si>
    <t>JAVIER FAYAD SIERRA</t>
  </si>
  <si>
    <t>JOSE JOAQUIN BAYONA ESGUERRA</t>
  </si>
  <si>
    <t>JUAN GABRIEL ARCILA BAUTISTA</t>
  </si>
  <si>
    <t>LILIANA ARIAS ORTIZ</t>
  </si>
  <si>
    <t>MARIA CLAUDIA SOLARTE	ECHEVERRI</t>
  </si>
  <si>
    <t>MARIA CRISTINA RUIZ ECHEVERRY</t>
  </si>
  <si>
    <t>MARIBEL PATRICIA ANACONA</t>
  </si>
  <si>
    <t>MILTON FERNANDO TRUJILLO	LOSADA</t>
  </si>
  <si>
    <t>MIYERDADY MARIN QUINTERO</t>
  </si>
  <si>
    <t>MYRIAM TORRES APARICIO</t>
  </si>
  <si>
    <t>HISTORIA DE LA PRACTICA PEDAGOGICA EN COLOMBIA</t>
  </si>
  <si>
    <t xml:space="preserve">ABELARDO SANCLEMENTE  </t>
  </si>
  <si>
    <t>ADRIANA ANACONA MUÑOZ</t>
  </si>
  <si>
    <t>ALEXANDER DELGADO SUAREZ</t>
  </si>
  <si>
    <t>ALEXANDER ENRIQUE DAZA ARCINIEGAS</t>
  </si>
  <si>
    <t>ALISAMAR URREA HOYOS</t>
  </si>
  <si>
    <t>ANA DEL SOCORRO  NARVAEZ  ORDOÑEZ</t>
  </si>
  <si>
    <t>ANA KATHERINE VALENCIA MONTENEGRO</t>
  </si>
  <si>
    <t>ANA MARIA GOMEZ LOPEZ</t>
  </si>
  <si>
    <t>ANA MILE RODRÍGUEZ  MOSQUERA</t>
  </si>
  <si>
    <t>ANDRES FELIPE VALDERRUTEN CASTRO</t>
  </si>
  <si>
    <t>ANDRÉS FELIPE VILLAQUIRAN OLAVE</t>
  </si>
  <si>
    <t>ARCADIO JOSE GUZMAN NOGALES</t>
  </si>
  <si>
    <t>ARCESIO ELIECER  ESPINOSA SALAZAR</t>
  </si>
  <si>
    <t>ASNORALDO RAMIRO  PAZ  MARTINEZ</t>
  </si>
  <si>
    <t>BORIS FERNANDO CANDELA  RODRIGUEZ</t>
  </si>
  <si>
    <t>CARLOS ALBERTO MELAN JARAMILLO</t>
  </si>
  <si>
    <t>CARLOS ALBERTO OSORIO CALVO</t>
  </si>
  <si>
    <t>CARLOS ALEJANDRO LOPEZ  ALBAN</t>
  </si>
  <si>
    <t>CARLOS ALEJANDRO ORDOÑEZ MENA</t>
  </si>
  <si>
    <t>CARLOS HUMBERTO  ZULUAGA  TRUJILLO</t>
  </si>
  <si>
    <t>CARLOS MARIO  RECIO  BLANCO</t>
  </si>
  <si>
    <t>CAROLINA  AGUIRRE  ARIAS</t>
  </si>
  <si>
    <t>CAROLINA LOPEZ MACIAS</t>
  </si>
  <si>
    <t>CESAR LEONARDO BOLAÑOS  CARDENAS</t>
  </si>
  <si>
    <t>CLAUDIA XIMENA TRUJILLO AGUIRRE</t>
  </si>
  <si>
    <t>CRISTIAN ANDRES  HURTADO  MORENO</t>
  </si>
  <si>
    <t>DAIANA CAMPO  GONZALEZ</t>
  </si>
  <si>
    <t>DANIEL NAVARRETE  RODRIGUEZ</t>
  </si>
  <si>
    <t>DARIO AUGUSTO  CUASAPUD ARROYAVE</t>
  </si>
  <si>
    <t>DAVID FERNANDO ERAZO  AYERBE</t>
  </si>
  <si>
    <t>DIANA LORENA  SANCHEZ  RICO</t>
  </si>
  <si>
    <t>DIANA MARCELA LOURIDO GUERRERO</t>
  </si>
  <si>
    <t>DIANA XIMENA ORTIZ  COLLAZOS</t>
  </si>
  <si>
    <t>DIEGO  DIAZ ENRIQUEZ</t>
  </si>
  <si>
    <t>EDGAR ALBERTO  GUACANEME  SUAREZ</t>
  </si>
  <si>
    <t>EDGAR ROBERTO GAMEZ ENRIQUEZ</t>
  </si>
  <si>
    <t>EDWIN DARIO BARRETO  LUGO</t>
  </si>
  <si>
    <t>ELCIAS SANCHEZ  OROZCO</t>
  </si>
  <si>
    <t>ELIZABETH  FIGUEROA MIRANDA</t>
  </si>
  <si>
    <t>ELIZABETH FLOREZ IBARRA</t>
  </si>
  <si>
    <t>ERIKA NATALIA  TORO VALENCIA</t>
  </si>
  <si>
    <t>ESTHER JUDITH  MULFORD  RAMIREZ</t>
  </si>
  <si>
    <t>FABIAN PORRAS TORRES</t>
  </si>
  <si>
    <t>FEDERICO GUILLERMO MUÑOZ</t>
  </si>
  <si>
    <t>FERNANDO ALVAREZ CUELLAR</t>
  </si>
  <si>
    <t>FRANCISCO RENATO  RAMIREZ  RODRIGUEZ</t>
  </si>
  <si>
    <t>GERMAN EDUARDO PERDOMO  ABELLO</t>
  </si>
  <si>
    <t>GILBERT  CAVIEDES QUINTERO</t>
  </si>
  <si>
    <t>GILBERT ANDRES CRUZ ROJAS</t>
  </si>
  <si>
    <t>GITSELLA RIVERA GÓMEZ</t>
  </si>
  <si>
    <t>GLORIA CECILIA PEREZ  DIAZ</t>
  </si>
  <si>
    <t>GLORIA PATRICIA  RUBIO  LOZANO</t>
  </si>
  <si>
    <t>GUSTAVO ADOLFO MARMOLEJO  AVENIA</t>
  </si>
  <si>
    <t>HELVER JAVIER  CADAVID  RAMIREZ</t>
  </si>
  <si>
    <t>HENRY MARULANDA VARGAS</t>
  </si>
  <si>
    <t>HILBERT BLANCO ALVAREZ</t>
  </si>
  <si>
    <t>JAIME ANDRES CASTAÑO  PEREA</t>
  </si>
  <si>
    <t>JAIME ARLEY GONZALEZ ARIAS</t>
  </si>
  <si>
    <t>JENNIFER SALGADO  PIAMBA</t>
  </si>
  <si>
    <t>JESUS GONZALO  CARABALI MONTAÑO</t>
  </si>
  <si>
    <t>JHON HARRINSON MUÑOZ PALACIOS</t>
  </si>
  <si>
    <t>JHON JAIME VELASCO  ARBOLEDA</t>
  </si>
  <si>
    <t>JHON JAIRO ULLOA ANGULO</t>
  </si>
  <si>
    <t>JHONATAN ELIAS POSSO  TORRES</t>
  </si>
  <si>
    <t>JIMMY ALEXANDER URIBE  CARREÑO</t>
  </si>
  <si>
    <t>JOAN SEBASTIAN  ORDOÑEZ  CUASTUMAL</t>
  </si>
  <si>
    <t>JOHN JAIR RODRIGUEZ  VELASQUEZ</t>
  </si>
  <si>
    <t>JONATHAN ESMITT  AVENDAÑO BOLAÑOS</t>
  </si>
  <si>
    <t>JONATHAN ESTEVAN LUCERO CHAVES</t>
  </si>
  <si>
    <t>JONNY ANDRES VELASCO ARBOLEDA</t>
  </si>
  <si>
    <t>JORGE ELIECER SALOMON  PINILLO</t>
  </si>
  <si>
    <t>JORGE ENRIQUE  GUERRERO MONTOYA</t>
  </si>
  <si>
    <t>JOSE ARLEY MORENO ORTIZ</t>
  </si>
  <si>
    <t>JOSE LUIS VASQUEZ TIGREROS</t>
  </si>
  <si>
    <t>JUAN BAUTISTA  JARAMILLO  HERRERA</t>
  </si>
  <si>
    <t>JULIO CESAR ALVEAR CASTAÑEDA</t>
  </si>
  <si>
    <t>JULIO CESAR SEPULVEDA CARVAJAL</t>
  </si>
  <si>
    <t>LEIDY CRISTINA CUMBAL ACOSTA</t>
  </si>
  <si>
    <t>LINA MARCELA PARAMO FELIX</t>
  </si>
  <si>
    <t>LINDA ERIKA LOPEZ  OSORIO</t>
  </si>
  <si>
    <t>LUIS ALFONSO CHAVARRO</t>
  </si>
  <si>
    <t>LUIS ANTONIO  GONZALEZ ESCOBAR</t>
  </si>
  <si>
    <t>LUIS CARLOS ARBOLEDA APARICIO</t>
  </si>
  <si>
    <t>LUIS CARLOS BAHAMON  CHARRY</t>
  </si>
  <si>
    <t>LUIS JAIME PEREA  RAMOS</t>
  </si>
  <si>
    <t>LUZ ELENA LUNA MONART</t>
  </si>
  <si>
    <t>MAGDA ALEJANDRA  PEÑA GIRALDO</t>
  </si>
  <si>
    <t>MARCO EMILIO CORREA REPIZO</t>
  </si>
  <si>
    <t>MARIA CAMILA  CASTILLO CABEZAS</t>
  </si>
  <si>
    <t>MARINA REINA  BERNAL</t>
  </si>
  <si>
    <t>MARISOL  CACERES</t>
  </si>
  <si>
    <t>MARISOL  SANTACRUZ  RODRIGUEZ</t>
  </si>
  <si>
    <t>MARTHA JANETH CERQUERA CUELLAR</t>
  </si>
  <si>
    <t>MAURICIO BARBOSA  GOMEZ</t>
  </si>
  <si>
    <t>MIGUEL ANGEL MARTINEZ VELASCO</t>
  </si>
  <si>
    <t>MIGUEL ENRIQUE CUESTA ORDOñEZ</t>
  </si>
  <si>
    <t>MÓNICA CORREA ÁNGEL</t>
  </si>
  <si>
    <t>MONICA GABRIELA PORTILLA PORTILLA</t>
  </si>
  <si>
    <t>MONICA LORENA LOPEZ  CANDELO</t>
  </si>
  <si>
    <t>MYRIAM ZUÑIGA ESCOBAR</t>
  </si>
  <si>
    <t>NANCY PAOLA CHAVES PEREZ</t>
  </si>
  <si>
    <t>GESTION INTEGRADA DEL RECURSO HIDRICO</t>
  </si>
  <si>
    <t>NATALIA  OSPINA BALANTA</t>
  </si>
  <si>
    <t>NELSON ENRIQUE HOYOS</t>
  </si>
  <si>
    <t>NESTOR ALONSO  SANCHEZ  CARDOZO</t>
  </si>
  <si>
    <t>NORMA LUCIA  BERMUDEZ GOMEZ</t>
  </si>
  <si>
    <t>ONASIS RAFAEL ORTEGA NARVAEZ</t>
  </si>
  <si>
    <t>ORLANDO  MEDINA COBO</t>
  </si>
  <si>
    <t>ORLANDO JAVIER TRUJILLO IRURITA</t>
  </si>
  <si>
    <t>OSCAR EDUARDO  GARCES PEñA</t>
  </si>
  <si>
    <t>OSCAR OLMEDO MOSQUERA BARONA</t>
  </si>
  <si>
    <t>PAOLA  ORTIZ  ORDOÑEZ</t>
  </si>
  <si>
    <t>PATRICIA CALONJE  DE TORO</t>
  </si>
  <si>
    <t>PAULA ANDREA  OLAYA  GOEZ</t>
  </si>
  <si>
    <t>PAULA ANDREA TAMAYO MONTOYA</t>
  </si>
  <si>
    <t>PIEDAD CRISTINA  UPEGUI</t>
  </si>
  <si>
    <t>PIEDAD DEL SOCORRO DOUGLAS  MARTINEZ</t>
  </si>
  <si>
    <t>PIEDAD FERNANDA  MACHADO  SANTACRUZ</t>
  </si>
  <si>
    <t>RAMON MARINO CANIZALES  PALTA</t>
  </si>
  <si>
    <t>RONALD ANDRES  GRUESO</t>
  </si>
  <si>
    <t>RUBY STELLA GUERRERO SEVILLANO</t>
  </si>
  <si>
    <t>SERGIO IVAN VALENCIA MARIN</t>
  </si>
  <si>
    <t>SERGIO LENNIN TOSTADO ROBLEDO</t>
  </si>
  <si>
    <t>TATIANA  SOTO VALENCIA</t>
  </si>
  <si>
    <t>VICTORIA EUGENIA GONZALEZ</t>
  </si>
  <si>
    <t>WILDEBRANDO  MIRANDA  VARGAS</t>
  </si>
  <si>
    <t>WILLIAM  RODRIGUEZ  SANCHEZ</t>
  </si>
  <si>
    <t>WILSON PALOMINO MEJIA</t>
  </si>
  <si>
    <t>YENI  GIRON  GALEANO</t>
  </si>
  <si>
    <t>YESIKA VIVIANA ÑAÑEZ VALDEZ</t>
  </si>
  <si>
    <t>YONATHAN BONELO AYALA</t>
  </si>
  <si>
    <t>FRANCISCO ANDRES GONGORA NAZARENO</t>
  </si>
  <si>
    <t>MAURICIO QUINTERO ANGEL</t>
  </si>
  <si>
    <t>SOCIEDAD, HISTORIA Y CULTURA</t>
  </si>
  <si>
    <t>GRUPO DE INVESTIGACION EN INTELIGENCIA ARTIFICIAL (GUIA)</t>
  </si>
  <si>
    <t>EPISTEME: FILOSOFIA Y CIENCIA</t>
  </si>
  <si>
    <t>CARDONA ADOLFO LEON</t>
  </si>
  <si>
    <t>GRUPO DE INVESTIGACION ARMERO 85, SOBRE AMENAZAS, RIESGOS Y PROBLEMAS AMBIENTALES</t>
  </si>
  <si>
    <t xml:space="preserve">GRUPO DE INVESTIGACIÓN CENTRO DE ESTUDIOS HISTÓRICOS Y AMBIENTALES - CEHA
</t>
  </si>
  <si>
    <t>TPMR-TRIBOLOGÍA, POLÍMEROS, METARLURGIA DE POLVOS Y TRANSFORMACIONES DE RESIDUOS SÓLIDOS</t>
  </si>
  <si>
    <t>GRUPO DE INVESTIGACION EN INGENIERIA SISMICA EOLICA GEOTECNICA Y ESTRUCTURAL G 7</t>
  </si>
  <si>
    <t>GRUPO DE INVESTIGACION EN PERCEPCION Y SISTEMAS INTELIGENTES</t>
  </si>
  <si>
    <t>ESTUDIO Y CONTROL DE LA CONTAMINACION AMBIENTAL - ECCA</t>
  </si>
  <si>
    <t>CIENCIA Y TECNOLOGÍA DEL CARBÓN</t>
  </si>
  <si>
    <t>GRUPO DE UNIVALLE EN INTELIGENCIA ARTIFICIAL (GUIA)</t>
  </si>
  <si>
    <t>GRUPO DE INVESTIGACION EN ESTADISTICA APLICADA - INFERIR</t>
  </si>
  <si>
    <t>TERMODINAMICA APLICADA</t>
  </si>
  <si>
    <t>JOSÉ TOMÁS BUITRAGO MOLINA</t>
  </si>
  <si>
    <t>JULIA ROSA CAICEDO BEJARANO</t>
  </si>
  <si>
    <t>HAROLD CÁRDENAS ORDÓÑEZ</t>
  </si>
  <si>
    <t>GRUPO DE INVESTIGACION EN SISTEMAS HIDROELECTRICOS DE GENERACION - SHG</t>
  </si>
  <si>
    <t>GRUPO DE INVESTIGACIÓN EN DINÁMICA DE FLUIDOS</t>
  </si>
  <si>
    <t>GIPAB (GRUPO DE INVESTIGACIÓN EN INGENIERÍA DE LOS PROCESOS AGROALIMENTARIOS Y BIOTECNOLÓGICOS)</t>
  </si>
  <si>
    <t>DIEGO FERNANDO ECHEVERRY IBARRA</t>
  </si>
  <si>
    <t>OSVALDO EDWIN ERAZO MESA</t>
  </si>
  <si>
    <t xml:space="preserve">GRUPO DE INVESTIGACIÓN EN CONTROL INDUSTRIAL
</t>
  </si>
  <si>
    <t>MANOLO ADOLFO GALVÁN CEBALLOS</t>
  </si>
  <si>
    <t>GESTIÓN INTEGRADA DE RECURSOS HÍDRICOS</t>
  </si>
  <si>
    <t>GRUPO DE ESTUDIOS DOCTORALES EN INFORMÁTICA - GEDI</t>
  </si>
  <si>
    <t>MARIELA GARCÍA VARGAS</t>
  </si>
  <si>
    <t>EDUARDO GÓMEZ LUNA</t>
  </si>
  <si>
    <t>SISTEL-UV (GRUPO DE INVESTIGACION EN SISTEMAS DE TELECOMUNICACIONES)</t>
  </si>
  <si>
    <t>ALBIO DE JESÚS GUTIÉRREZ AMADOR</t>
  </si>
  <si>
    <t>ELENA VALENTINA GUTIÉRREZ GUTIÉRREZ</t>
  </si>
  <si>
    <t>GRUPO DE INVESTIGACION EN PROCESOS AVANZADOS PARA TRATAMIENTO BIOLOGICOS Y QUIMICOS - GAOX</t>
  </si>
  <si>
    <t>HENRY JIMENEZ ESCOBAR</t>
  </si>
  <si>
    <t xml:space="preserve">GRUPO DE INVESTIGACIÓN EN ESTADÍSTICA APLICADA - INFERIR
</t>
  </si>
  <si>
    <t>GRUPO DE INVESTIGACION EN FATIGA Y SUPERFICIES</t>
  </si>
  <si>
    <t>SANDRA MILENA LONDOÑO HERNÁNDEZ</t>
  </si>
  <si>
    <t>CAMILO ANDRES MICAN RINCÓN</t>
  </si>
  <si>
    <t xml:space="preserve">GRUPO DE INVESTIGACIÓN EN ESTADÍSTICA APLICADA - INFERIR
</t>
  </si>
  <si>
    <t>LILIANA MARCELA NAVARRETE PEÑUELA</t>
  </si>
  <si>
    <t>ROBIN ALEXIS OLAYA</t>
  </si>
  <si>
    <t>GRUA "INVESTIGACIÓN APLICADA EN CONSTRUCCIÓN"</t>
  </si>
  <si>
    <t>RAMIRO ORTIZ FLOREZ</t>
  </si>
  <si>
    <t>JOSÉ LUIS OSLINGER GUTIERREZ</t>
  </si>
  <si>
    <t>GRUPO DE INVESTIGACION EN CONVERSION DE ENERGIA - CONVERGIA</t>
  </si>
  <si>
    <t>JHON FERNANDO PAZOS OSPINA</t>
  </si>
  <si>
    <t>EDUARDO PEÑA ABADÍA</t>
  </si>
  <si>
    <t>OSCAR POLANCO SARMIENTO</t>
  </si>
  <si>
    <t>MÓNICA PRECIADO VARGAS</t>
  </si>
  <si>
    <t>JORGE ELIÉCER QUINTERO CALVACHE</t>
  </si>
  <si>
    <t xml:space="preserve">GRUPO DE INVESTIGACIÓN EN CONTROL INDUSTRIAL
</t>
  </si>
  <si>
    <t>MARTHA LUCIA QUINTERO GARZÓN</t>
  </si>
  <si>
    <t>EDGAR LEONARDO QUIROGA RUBIANO</t>
  </si>
  <si>
    <t>RICARDO RAMÍREZ GIRALDO</t>
  </si>
  <si>
    <t xml:space="preserve">GRUPO DE INVESTIGACIÓN EN SIMULACIÓN Y MODELACIÓN DINÁMICA ESPACIAL - GISMODEL
</t>
  </si>
  <si>
    <t>OMAR ALEXANDER RÍOS SAAVEDRA</t>
  </si>
  <si>
    <t>CAMALEON</t>
  </si>
  <si>
    <t>GRUPO DE INVESTIGACION EN CONTROL INDUSTRIAL</t>
  </si>
  <si>
    <t>MIGUEL ENRIQUE ROSILLO PEÑA</t>
  </si>
  <si>
    <t>OSCAR RUBIANO OVALLE</t>
  </si>
  <si>
    <t>JUAN PABLO SILVA VINASCO</t>
  </si>
  <si>
    <t>OSWALDO SOLARTE PABÓN</t>
  </si>
  <si>
    <t>LAURA SOFÍA TORRES VALENZUELA</t>
  </si>
  <si>
    <t>GRUPO DE INVESTIGACIÓN "REGAR"</t>
  </si>
  <si>
    <t>HERNANDO VASQUEZ PALACIOS</t>
  </si>
  <si>
    <t>MARIO ENRIQUE VERA LIZCANO</t>
  </si>
  <si>
    <t>GRUPO DE BIONANOELECTRÓNICA</t>
  </si>
  <si>
    <t>LEANDRO ANTONIO VILLA BARONA</t>
  </si>
  <si>
    <t>GRUPO INTERDISCIPLINARIO DE INNOVACION BIOTECNOLOGICA (BioNovo)</t>
  </si>
  <si>
    <t>GRUPO DE INVESTIGACION EN MEJORAMIENTO INDUSTRIAL</t>
  </si>
  <si>
    <t>94507290-9</t>
  </si>
  <si>
    <t>1130637211-5</t>
  </si>
  <si>
    <t>GRUPO DE BIOANALISIS MICROBIOLOGIA CLINICA, INBIOMIC</t>
  </si>
  <si>
    <t>ESTEBAN LARGO AVILA</t>
  </si>
  <si>
    <t>LEWIN ANDRES LOPEZ LOPEZ</t>
  </si>
  <si>
    <t>CUIDADO DE ENFERMERIA</t>
  </si>
  <si>
    <t>MICROBIOLOGIA Y ENFERMEDADES INFECCIOSAS (MEI)</t>
  </si>
  <si>
    <t>MARTHA LUCIA VASQUEZ TRUISSI</t>
  </si>
  <si>
    <t>Reconocido</t>
  </si>
  <si>
    <t>CONFLICTO, APRENDIZAJE Y TEORIA DE JUEGOS</t>
  </si>
  <si>
    <t>GRUPO DE INVESTIGACION EN CIENCIAS AMBIENTALES Y DE LA TIERRA - ILAMA</t>
  </si>
  <si>
    <t>ECOLOGIA DE ARRECIFES CORALINOS</t>
  </si>
  <si>
    <t>ARBOLEDA ARIZA JUAN CARLOS</t>
  </si>
  <si>
    <t>BEDOYA DURÁN ELIANA ISABEL</t>
  </si>
  <si>
    <t>DELGADO GALLEGO MARÍA EUGENIA</t>
  </si>
  <si>
    <t>DÍAZ BAMBULA FÁTIMA</t>
  </si>
  <si>
    <t>ENRÍQUEZ MARTÍNEZ ALVARO PACO</t>
  </si>
  <si>
    <t>GARCÍA LÓPEZ MARÍA ANGÉLICA</t>
  </si>
  <si>
    <t>MERCADO LENIS DIEGO FERNANDO</t>
  </si>
  <si>
    <t>MOLINA VALENCIA NELSON</t>
  </si>
  <si>
    <t>OCAMPO CEPEDA RITA PATRICIA</t>
  </si>
  <si>
    <t>RENTERÍA PÉREZ ERICO</t>
  </si>
  <si>
    <t>RODRÍGUEZ ROJAS PEDRO ENRIQUE</t>
  </si>
  <si>
    <t>RONCANCIO MORENO MÓNICA</t>
  </si>
  <si>
    <t>ROSERO SARASTY OSCAR MARTÍN</t>
  </si>
  <si>
    <t>TENORIO DE SAMPSON MARÍA CRISTINA</t>
  </si>
  <si>
    <t>TORRES OVIEDO CARLOS FERNANDO</t>
  </si>
  <si>
    <t>VILLALOBOS VALENCIA MARÍA EUGENIA</t>
  </si>
  <si>
    <t>ARTEAGA DÍAZ GABRIEL</t>
  </si>
  <si>
    <t>CARDONA LONDOÑO JUAN FELIPE</t>
  </si>
  <si>
    <t>DE CASTRO DAZA DIANA PATRICIA</t>
  </si>
  <si>
    <t>GUERRERO LÓPEZ DIEGO FERNANDO</t>
  </si>
  <si>
    <t>GUEVARA GUERRERO MARLENNY</t>
  </si>
  <si>
    <t>OBANDO SALAZAR OLGA LUCÍA</t>
  </si>
  <si>
    <t>ORDÓÑEZ MORALES OSCAR AURELIO</t>
  </si>
  <si>
    <t>OTÁLORA SEVILLA YENNY FABIOLA</t>
  </si>
  <si>
    <t>SÁNCHEZ RÍOS HERNÁN</t>
  </si>
  <si>
    <t>DIANA MARIA ALEJANDRA SUAREZ GARCIA</t>
  </si>
  <si>
    <t>SILVIA ANDREA VALENCIA VIVAS</t>
  </si>
  <si>
    <t>JARAMILLO VALDERRAMA LUCAS</t>
  </si>
  <si>
    <t>MORALES TORO MARIA DE LAS MERCEDES</t>
  </si>
  <si>
    <t>ALVARADO BURBANO MARIA XIMENA</t>
  </si>
  <si>
    <t>ALZATE JARAMILLO PATRICIA</t>
  </si>
  <si>
    <t>BOHORQUEZ NATES MIGUEL ALEJANDRO</t>
  </si>
  <si>
    <t>BOUKHCHTABER SVETLANA</t>
  </si>
  <si>
    <t>BUITRAGO GOMEZ PABLO</t>
  </si>
  <si>
    <t>BUITRAGO TRUJILLO JUAN CAMILO</t>
  </si>
  <si>
    <t>CABRERA CASTILLO RICARDO ALBERTO</t>
  </si>
  <si>
    <t>CAICEDO CASTRO LUIS GERARDO</t>
  </si>
  <si>
    <t>CAMPO HURTADO OSCAR ALBERTO</t>
  </si>
  <si>
    <t>CARVAJAL BARRIOS GIOVANNA</t>
  </si>
  <si>
    <t>CASAS FIGUEROA LUIS HUMBERTO</t>
  </si>
  <si>
    <t>CASAS FIGUEROA MARIA VICTORIA</t>
  </si>
  <si>
    <t>CASAS OJEDA MANUEL FERNANDO</t>
  </si>
  <si>
    <t>CASTANEDA FLOREZ GERARDO</t>
  </si>
  <si>
    <t>CASTRO TORRES MONICA</t>
  </si>
  <si>
    <t>CHAMAT GARCES KIMMEL</t>
  </si>
  <si>
    <t>CHAMORRO RODRIGUEZ CRISTIAN DAVID</t>
  </si>
  <si>
    <t>CHEMAS RENDON MAURICIO</t>
  </si>
  <si>
    <t>CLAVIJO GARCIA LILIANA ANDREA</t>
  </si>
  <si>
    <t>COLLAZOS VIDAL ARMANDO</t>
  </si>
  <si>
    <t>CRUZ VALDERRUTEN ORFA</t>
  </si>
  <si>
    <t>CUADROS MARIN JUAN CARLOS</t>
  </si>
  <si>
    <t>CUARTAS CORREA JOSE DAVID</t>
  </si>
  <si>
    <t>CUELLAR ESPAÑA DIANA PATRICIA</t>
  </si>
  <si>
    <t>CUELLAR TORRES TATIANA</t>
  </si>
  <si>
    <t>DE LOS RIOS ARCE ANDRES FELIPE</t>
  </si>
  <si>
    <t>DIXON EVERETT CHRISTOPHER</t>
  </si>
  <si>
    <t>DOMENICI GONZALEZ JHONNY MAURICIO</t>
  </si>
  <si>
    <t>DORADO VELASCO MARíA XIMENA</t>
  </si>
  <si>
    <t>DORADO ZUÑIGA JOSE ANTONIO</t>
  </si>
  <si>
    <t>ECHEVERRI VELEZ LUIS JAVIER</t>
  </si>
  <si>
    <t>FAJARDO CABRERA LETY DEL PILAR</t>
  </si>
  <si>
    <t>FIGUEROA LOPEZ EMPERATRIZ</t>
  </si>
  <si>
    <t>FLOREZ GONZALEZ FERNANDO</t>
  </si>
  <si>
    <t>FRANCO CALDERON ANGELA MARIA</t>
  </si>
  <si>
    <t>GARCIA KEVIN ALEXIS</t>
  </si>
  <si>
    <t>GIRALDO CASTAÑEDA WALTER</t>
  </si>
  <si>
    <t>GOMEZ FRIES MARIA GRISELDA</t>
  </si>
  <si>
    <t>GOMEZ VALENCIA ANA MARIA</t>
  </si>
  <si>
    <t>GONZALEZ CABRERA HECTOR MANUEL</t>
  </si>
  <si>
    <t>GONZALEZ MINA JULIAN ALBERTO</t>
  </si>
  <si>
    <t>GONZALEZ PUCHE ALEJANDRO</t>
  </si>
  <si>
    <t>GUERRERO TORRENEGRA ALEJANDRO JESUS</t>
  </si>
  <si>
    <t>GUTIERREZ PAZ JAIME</t>
  </si>
  <si>
    <t>GUZMAN NARANJO ALBERTO</t>
  </si>
  <si>
    <t>GUZMAN UMAÑA DORIS ADRIANA</t>
  </si>
  <si>
    <t>HERNANDEZ RINCON LUIS ENRIQUE</t>
  </si>
  <si>
    <t>HERRERA HURTADO STELLA</t>
  </si>
  <si>
    <t>HERRERA ZARATE ALVARO RICARDO ALEJANDRO</t>
  </si>
  <si>
    <t>HINCAPIE ARISTIZABAL RICARDO</t>
  </si>
  <si>
    <t>HLEAP BORRERO JOSE</t>
  </si>
  <si>
    <t>IGLESIAS GARCIA VERONICA</t>
  </si>
  <si>
    <t>JARAMILLO ROMERO PABLO ANDRES</t>
  </si>
  <si>
    <t>LARA MATEUS ANDREA DEL PILAR</t>
  </si>
  <si>
    <t>LIZARRALDE GOMEZ CRISTIAN FELIPE</t>
  </si>
  <si>
    <t>LOPEZ BERNAL OSWALDO</t>
  </si>
  <si>
    <t>LOPEZ DE LA ROCHE MARITZA ADELAIDA</t>
  </si>
  <si>
    <t>LOZANO RUBIANO JOHN EDUARD</t>
  </si>
  <si>
    <t xml:space="preserve">ZHENGHONG MA </t>
  </si>
  <si>
    <t>MEDINA BARONA GLORIA LUCIA</t>
  </si>
  <si>
    <t>MOJICA MADERA JAVIER</t>
  </si>
  <si>
    <t>MONTAÑO VIVAS ADOLFO</t>
  </si>
  <si>
    <t>MONTOYA MONTOYA LEON DARIO</t>
  </si>
  <si>
    <t>MORA BASADRE LUCIA DOLORES</t>
  </si>
  <si>
    <t>ORDOÑEZ GARCIA SILVIA CONSTANZA</t>
  </si>
  <si>
    <t>ORTEGA GARCIA CARLOS ANDRES</t>
  </si>
  <si>
    <t>ORTIZ MOYA HILDA GRACIELA</t>
  </si>
  <si>
    <t>PATIÑO MILLAN CARLOS ALBERTO</t>
  </si>
  <si>
    <t>PINZON ARIAS WALTER ALBERTO</t>
  </si>
  <si>
    <t>POSSO MAYOR HECTOR FABIO</t>
  </si>
  <si>
    <t>PUERTA GORDILLO NATALIA JULIANA</t>
  </si>
  <si>
    <t>RAMIREZ POTES FRANCISCO LEON</t>
  </si>
  <si>
    <t>REINA GUTIERREZ ANDRES</t>
  </si>
  <si>
    <t>REYES OSMA JORGE ALBERTO</t>
  </si>
  <si>
    <t>REYES VERA JAVIER MAURICIO</t>
  </si>
  <si>
    <t>RODRIGUEZ RUIZ CARLOS ARMANDO</t>
  </si>
  <si>
    <t>RODRIGUEZ VIVAS DIANA MARCELA</t>
  </si>
  <si>
    <t>ROJAS GUTIERREZ JUAN CAMILO</t>
  </si>
  <si>
    <t>ROMERO LOPEZ CAROLINA</t>
  </si>
  <si>
    <t>RUIZ DE LOS RIOS JAVIER ANTONIO</t>
  </si>
  <si>
    <t>SALOMON PINILLO HECTOR FABIO</t>
  </si>
  <si>
    <t>SILVA CAÑAVERAL SANDRA JOHANA</t>
  </si>
  <si>
    <t>SILVA FLOREZ HECTOR FABIO</t>
  </si>
  <si>
    <t>SILVA RODRIGUEZ MANUEL ENRIQUEZ</t>
  </si>
  <si>
    <t>TCHIJOVA TATIANA IVANOVA</t>
  </si>
  <si>
    <t>TEJADA SANCHEZ MIGUEL ANDRES</t>
  </si>
  <si>
    <t>TELLO OLAVE BERTHA LUCIA</t>
  </si>
  <si>
    <t>TORO CALONJE ALEJANDRA</t>
  </si>
  <si>
    <t>TORRES BETANCOURT CARLOS ARTURO</t>
  </si>
  <si>
    <t>TRIANA VASQUEZ ANGELA</t>
  </si>
  <si>
    <t>ULLOA SANMIGUEL ALEJANDRO</t>
  </si>
  <si>
    <t>URIBE BECERRA ANGEL MIGUEL</t>
  </si>
  <si>
    <t>URIBE MEZA JOSE GABRIEL</t>
  </si>
  <si>
    <t>VALENCIA RAMIREZ JESUS DAVID</t>
  </si>
  <si>
    <t>VALERO RAMIREZ DIANA PAOLA</t>
  </si>
  <si>
    <t>VARGAS PEÑA RODRIGO</t>
  </si>
  <si>
    <t>VASKES SANTCHES IRINA</t>
  </si>
  <si>
    <t>VICTORIA UMAÑA CLAUDIA INES</t>
  </si>
  <si>
    <t>VILLAMIL VILLAR BYRON IRAM</t>
  </si>
  <si>
    <t>VITE TISCAREÑO EDGAR SILVESTRE</t>
  </si>
  <si>
    <t>YEPES VICTOR MANUEL</t>
  </si>
  <si>
    <t>ABADIA QUINTERO IVAN ALBERTO</t>
  </si>
  <si>
    <t>AGUIAR REYES SALOMON</t>
  </si>
  <si>
    <t>ALARCON ALEGRIA MARIA TERESA</t>
  </si>
  <si>
    <t>ALARCON BARRERA DUVER ANDRéS</t>
  </si>
  <si>
    <t>ANDRADE MOSCOS LINA MARíA</t>
  </si>
  <si>
    <t>ANGEL RODRIGUEZ JUAN ESTEBAN</t>
  </si>
  <si>
    <t>APARICIO RENGIFO REYNALDO</t>
  </si>
  <si>
    <t>APONTE CANDELA ESPERANZA</t>
  </si>
  <si>
    <t>ARANGO ESPINAL ANDRES</t>
  </si>
  <si>
    <t>ARANGO VASQUEZ LUISA FERNANDA</t>
  </si>
  <si>
    <t>ARIAS CABANZO DIANA MARITZA</t>
  </si>
  <si>
    <t>ARISTIZABAL MARIN NORBERTH</t>
  </si>
  <si>
    <t>ARROYAVE FERNANDEZ MARCOS MANUEL</t>
  </si>
  <si>
    <t>BARNEY DURAN ROMANO GERMAN</t>
  </si>
  <si>
    <t>BARREIRO BERRIO NATHALY</t>
  </si>
  <si>
    <t>BARREIRO PEREZ JULIAN MAURICIO</t>
  </si>
  <si>
    <t>BARRIOS SALCEDO RODRIGO ANDRES</t>
  </si>
  <si>
    <t>BAYONA ARBOLEDA SEBASTIAN</t>
  </si>
  <si>
    <t>BEJARANO USECHE JORGE</t>
  </si>
  <si>
    <t>BERMUDEZ FERNANDEZ ADRIANA MARIA</t>
  </si>
  <si>
    <t>BERNAL ARIAS JUAN MANUEL</t>
  </si>
  <si>
    <t>BERNAL GALINDO CARLOS ARTURO</t>
  </si>
  <si>
    <t>BOLAÑOS OREJUELA EDGAR ANDRéS</t>
  </si>
  <si>
    <t>BONILLA OSPINA ANDREA</t>
  </si>
  <si>
    <t>BOTERO RESTREPO CARLOS ENRIQUE</t>
  </si>
  <si>
    <t>BUITRAGO GUTIERREZ JORGE EMILIO</t>
  </si>
  <si>
    <t>BUSS MOLINA ANA MARIA</t>
  </si>
  <si>
    <t>BUSTAMANTE MONSALVE MARIA DEL PILAR</t>
  </si>
  <si>
    <t>CABALLERO MAFLA HOLANDA</t>
  </si>
  <si>
    <t>CABRERA MORENO LUIS FELIPE</t>
  </si>
  <si>
    <t>CABRERA PAZMIÑO FABIAN ROBERTO</t>
  </si>
  <si>
    <t>CALA SAGUE ELENA DE JESUS</t>
  </si>
  <si>
    <t>CALLE CADAVID MARTHA ISABEL</t>
  </si>
  <si>
    <t>CAMARGO GOMEZ MARIO FERNANDO</t>
  </si>
  <si>
    <t>CARDENAS MATALLANA JAIME</t>
  </si>
  <si>
    <t>CARVAJAL DELGADO CAMILO ANDRES</t>
  </si>
  <si>
    <t>CASAS FIGUEROA MARY LUCY</t>
  </si>
  <si>
    <t>CASTAÑEDA BONILLA TATIANA ALEXANDRA</t>
  </si>
  <si>
    <t>CASTAÑEDA MORALES ANDRES FELIPE</t>
  </si>
  <si>
    <t>COBO MEDINA ALFREDO</t>
  </si>
  <si>
    <t>COLLAZOS SILVA IVETH KATHERINE</t>
  </si>
  <si>
    <t>CONCHA MARMOL DAVID ALBERTO</t>
  </si>
  <si>
    <t>CORREA GONZALEZ WILLIAM FERNANDO</t>
  </si>
  <si>
    <t>CORTES BUITRAGO ARGEMIRO</t>
  </si>
  <si>
    <t>CRUZ ZAMORANO ISABEL LUISIANA</t>
  </si>
  <si>
    <t>DAVILA GOMEZ JORGE ALBERTO</t>
  </si>
  <si>
    <t>DE LA CRUZ VILLAREJO JAIRO ALBERTO</t>
  </si>
  <si>
    <t>DELGADO GRIJALBA ANDRÉS CAMILO</t>
  </si>
  <si>
    <t>DELGADO QUINTERO CAROLINA</t>
  </si>
  <si>
    <t>DIAZ JORDAN ANA MARIA</t>
  </si>
  <si>
    <t>DOMINGUEZ CAICEDO MAURICIO</t>
  </si>
  <si>
    <t>DOMINGUEZ RESTREPO SOFIA</t>
  </si>
  <si>
    <t>DUCUARA LOPEZ MARIA DEL PILAR</t>
  </si>
  <si>
    <t>ENRIQUEZ LENIS MARY RAQUEL</t>
  </si>
  <si>
    <t>ESCRUCERIA PAULO ANDRES</t>
  </si>
  <si>
    <t>ESPINOSA BAYER CATALINA</t>
  </si>
  <si>
    <t>FERREIRA SALAZAR MARIA CLAUDIA</t>
  </si>
  <si>
    <t>GARCES ARANGO JULIAN</t>
  </si>
  <si>
    <t>GARCES OCORO JULIAN ALBERTO</t>
  </si>
  <si>
    <t>GARCIA ARMERO GENARO ANTONIO</t>
  </si>
  <si>
    <t>GARCIA BENITEZ CARLOS ANDRES</t>
  </si>
  <si>
    <t>GARCIA BONILLA JOSE DAVID</t>
  </si>
  <si>
    <t>GARCIA BOTERO ANGELA MARIA</t>
  </si>
  <si>
    <t>GARCIA ERAZO FABIAN ANDRES</t>
  </si>
  <si>
    <t>GARCIA QUINTANA HECTOR MAURICIO</t>
  </si>
  <si>
    <t>GARCIA VALENCIA JOSE ARLEY</t>
  </si>
  <si>
    <t>GOLU ARIAS JUAN CAMILO</t>
  </si>
  <si>
    <t>GOMEZ OCAMPO JULIAN MAURICIO</t>
  </si>
  <si>
    <t>GONZALEZ ARISTIZABAL JULIO</t>
  </si>
  <si>
    <t>GONZALEZ GRISALES LEONELIA MARIA</t>
  </si>
  <si>
    <t>GONZALEZ OSORIO LIBARDO ANTONIO</t>
  </si>
  <si>
    <t>GRISALES GARCIA RUBY ESPERANZA</t>
  </si>
  <si>
    <t>GUTIERREZ SIERRA PAULO CESAR</t>
  </si>
  <si>
    <t>GUTIERREZ VANEGAS PATRICIA</t>
  </si>
  <si>
    <t>HENAO FRANCO AGUSTIN</t>
  </si>
  <si>
    <t>HERNANDEZ BARON DIEGO ALEJANDRO</t>
  </si>
  <si>
    <t>HERRERA AVILA VICTORIA EUGENIA</t>
  </si>
  <si>
    <t>HERRERA MADRID LEONARDO DAVID</t>
  </si>
  <si>
    <t>HOOD III CHARLES FREDRICK</t>
  </si>
  <si>
    <t>HOYOS MAZUERA MARIA XIMENA</t>
  </si>
  <si>
    <t>HOYOS QUINTERO ANGELA MARIA</t>
  </si>
  <si>
    <t>HURTADO ESCOBAR DIANA JINETH</t>
  </si>
  <si>
    <t>IBARGUEN MURILLO HENRY</t>
  </si>
  <si>
    <t>JIMENEZ MESA EDGAR</t>
  </si>
  <si>
    <t>JUVINAO QUINTERO LUIS FELIPE</t>
  </si>
  <si>
    <t>KATTAN KATTAN JOSE ALBERTO</t>
  </si>
  <si>
    <t>LOPEZ GARCIA RODOLFO</t>
  </si>
  <si>
    <t>LOPEZ ROSERO DIEGO FERNANDO</t>
  </si>
  <si>
    <t>LOPEZ RUIZ ROLANCHER</t>
  </si>
  <si>
    <t>LOPEZ TORRES MIGUEL SANTIAGO</t>
  </si>
  <si>
    <t>LOPEZ VARGAS ADRIANA</t>
  </si>
  <si>
    <t>LOTERO LOPEZ JHON JAIRO</t>
  </si>
  <si>
    <t>LUNA BENAVIDES ENRIQUE CONRRADO</t>
  </si>
  <si>
    <t>MACHADO RINCON VIVIANA</t>
  </si>
  <si>
    <t>MACIAS GONZALEZ LUISA FERNANDA</t>
  </si>
  <si>
    <t>MALLARINO FLOREZ CLAUDIA</t>
  </si>
  <si>
    <t>MAMIáN RUIZ FRANCIA ELENA</t>
  </si>
  <si>
    <t>MARTINEZ CARVAJAL ALEJANDRO</t>
  </si>
  <si>
    <t>MAZUERA MARIN GABRIELA</t>
  </si>
  <si>
    <t>MEJIA PEREZ BIBIANA MARIA</t>
  </si>
  <si>
    <t>MENDEZ SANDOVAL CARLOS ANDRéS</t>
  </si>
  <si>
    <t>MOLINA CAICEDO JOAQUIN CAMILO ESTEBAN</t>
  </si>
  <si>
    <t>MONCADA ORTIZ ANDRES FELIPE</t>
  </si>
  <si>
    <t>MONTAÑA VALENCIA ANDRES FELIPE</t>
  </si>
  <si>
    <t>MONTAÑO FLOREZ EDER ALEYXO</t>
  </si>
  <si>
    <t>MONTES PIÑARETE ZAIRA RAQUEL</t>
  </si>
  <si>
    <t>MORA HURTADO ALDO MARCELO</t>
  </si>
  <si>
    <t>MOSQUERA MONDRAGÓN RICARDO</t>
  </si>
  <si>
    <t>MUÑOZ GARCIA JOHAN ANDRES</t>
  </si>
  <si>
    <t>MUÑOZ ZAPATA GLORIA MARCELA</t>
  </si>
  <si>
    <t>MUTIS DIAZ JUAN CAMILO</t>
  </si>
  <si>
    <t>NAVARRO PATIÑO ANDREA</t>
  </si>
  <si>
    <t>NAVARRO PATIÑO RICARDO</t>
  </si>
  <si>
    <t>NIETO BETANCOURT JAVIER ALONSO</t>
  </si>
  <si>
    <t>OBYRNE QUINTERO FRANCISCO JOSE</t>
  </si>
  <si>
    <t>OLARTE PARRA LELIO ANDRES</t>
  </si>
  <si>
    <t>OLIVEROS ROMERO DARIO</t>
  </si>
  <si>
    <t>ORDOÑEZ ORTIZ JOHN HENRY</t>
  </si>
  <si>
    <t>ORDOÑEZ ROJAS OSCAR MARINO</t>
  </si>
  <si>
    <t>ORDOÑEZ VILLAMIZAR ERNESTO</t>
  </si>
  <si>
    <t>OROZCO ARANGO JOHAN</t>
  </si>
  <si>
    <t>ORTIZ OSSA MARIO ALFONSO</t>
  </si>
  <si>
    <t>OSORIO MEDINA SANTIAGO</t>
  </si>
  <si>
    <t>PALACIOS SáNCHEZ VíCTOR ANDRéS</t>
  </si>
  <si>
    <t>PANTOJA PIARPUZAN FREDY FABIAN</t>
  </si>
  <si>
    <t>PEÑA MEDINA GUILLERMO</t>
  </si>
  <si>
    <t>PEÑA TORRES IVAN EDUARDO</t>
  </si>
  <si>
    <t>PEÑARANDA OLAYA GERARDO ANDRES</t>
  </si>
  <si>
    <t>PERDOMO GAMBOA OSCAR ALBEIRO</t>
  </si>
  <si>
    <t>PEREZ AGUDELO FELIPE ANDRES</t>
  </si>
  <si>
    <t>PEREZ DE HOOD MARIA PATRICIA</t>
  </si>
  <si>
    <t>PEREZ VELASQUEZ JULIAN ALBERTO</t>
  </si>
  <si>
    <t>PUERTO RICO SERGIO IVAN</t>
  </si>
  <si>
    <t>QUINTERO ROJAS GUSTAVO ANDRES</t>
  </si>
  <si>
    <t>RAMÍREZ ESCOBAR MARÍA FERNANDA</t>
  </si>
  <si>
    <t>RAMIREZ GNECCO ANTONIO CLARETH</t>
  </si>
  <si>
    <t>RAMIREZ VIDAL KAROLINA</t>
  </si>
  <si>
    <t>RIOS RODRIGUEZ CAMILO ERNESTO</t>
  </si>
  <si>
    <t>RODRIGUEZ MANCERA ANDREA</t>
  </si>
  <si>
    <t>RODRIGUEZ RODRIGUEZ JULIO CESAR</t>
  </si>
  <si>
    <t>RODRIGUEZ RUEDA RAFAEL ERNESTO</t>
  </si>
  <si>
    <t>ROJAS VARELA OSCAR EDUARDO</t>
  </si>
  <si>
    <t>ROLDAN SANCHEZ JOSE DAVID</t>
  </si>
  <si>
    <t>ROMERO VILLOTA GABRIEL ARTURO</t>
  </si>
  <si>
    <t>SALAZAR BERMUDEZ CESAR AUGUSTO</t>
  </si>
  <si>
    <t>SALAZAR COSME GUSTAVO ADOLFO</t>
  </si>
  <si>
    <t>SALCEDO ROJAS JOAQUÍN ANDRÉS</t>
  </si>
  <si>
    <t>SANCHEZ PAVA HENRY OSWALDO</t>
  </si>
  <si>
    <t>SARMIENTO PEÑARANDA GUSTAVO</t>
  </si>
  <si>
    <t>SERNA ARANGO JOSE FERNANDO</t>
  </si>
  <si>
    <t>SERNA MEJIA OSCAR FERNANDO</t>
  </si>
  <si>
    <t>SOTO MORENO JESUS ANTONIO</t>
  </si>
  <si>
    <t>SOTO RIOS MARLEYDA</t>
  </si>
  <si>
    <t>STERLING SADOVNIK JUAN JACOBO</t>
  </si>
  <si>
    <t>SUÁREZ BECERRA ANGÉLICA MARÍA</t>
  </si>
  <si>
    <t>TABARES LOPEZ GUSTAVO</t>
  </si>
  <si>
    <t>TCHIJOVA OLGA</t>
  </si>
  <si>
    <t>TENORIO DELGADO LUIS FELIPE</t>
  </si>
  <si>
    <t>TOBON PAYARES CAMILO CESAR</t>
  </si>
  <si>
    <t>TOMBE HURTADO LUIS ORLANDO</t>
  </si>
  <si>
    <t>TORO PATIÑO HERNAN ALFONSO</t>
  </si>
  <si>
    <t>TRUJILLO JARAMILLO PAULA MARCELA</t>
  </si>
  <si>
    <t>TRUJILLO ORREGO ANDRéS FELIPE</t>
  </si>
  <si>
    <t>TRUJILLO RESTREPO DIANA MARCELA</t>
  </si>
  <si>
    <t>UMAÑA RUIZ DIANA PATRICIA</t>
  </si>
  <si>
    <t>URIBE BOLAÑOS SUSANA</t>
  </si>
  <si>
    <t>URIBE GONZALEZ JORGE MARIO</t>
  </si>
  <si>
    <t>VALDERRAMA PAREDES JOSE LUIS</t>
  </si>
  <si>
    <t>VALENCIA GARCIA DIEGO</t>
  </si>
  <si>
    <t>VALENCIA MAYA CARLOS HERNáN</t>
  </si>
  <si>
    <t>VALENCIA ZAPATA MAYRA ELIANA</t>
  </si>
  <si>
    <t>VALLIM DE MELO ALINE</t>
  </si>
  <si>
    <t>VANEGAS CASTILLO NATALIA</t>
  </si>
  <si>
    <t>VARGAS ANTE MARTHA LUCIA</t>
  </si>
  <si>
    <t>VARGAS HERNANDEZ GUSTAVO ADOLFO</t>
  </si>
  <si>
    <t>VARGAS HERNANDEZ MARGARITA MARIA</t>
  </si>
  <si>
    <t>VARGAS VINASCO JULIAN EDUARDO</t>
  </si>
  <si>
    <t>VELASCO BELALCAZAR MARIA ISABEL</t>
  </si>
  <si>
    <t>VELEZ ANGEL RODRIGO</t>
  </si>
  <si>
    <t>VELEZ BUITRAGO CLAUDIA PATRICIA</t>
  </si>
  <si>
    <t>VELEZ PEREZ DIANA MARIA</t>
  </si>
  <si>
    <t>VENEGAS RABA MARIA CATALINA</t>
  </si>
  <si>
    <t>VERGARA HURTADO MAURICIO</t>
  </si>
  <si>
    <t>VILLACIS VELASCO DIEGO ANDRES</t>
  </si>
  <si>
    <t>VILLAMIZAR CARDONA SANDRA XIMENA</t>
  </si>
  <si>
    <t>ZUÑIGA BUITRAGO NORA ELENA</t>
  </si>
  <si>
    <t>GUERRERO SINISTERRA JHONATHAN STICK</t>
  </si>
  <si>
    <t>DIAZ TAMAYO ALEJANDRA MARÍA</t>
  </si>
  <si>
    <t>ESCOBAR MORANTES JORGE REINERIO</t>
  </si>
  <si>
    <t>LOZANO SANDRA LUCIA</t>
  </si>
  <si>
    <t>CIFUENTES ROJAS CARLOS ALBERTO</t>
  </si>
  <si>
    <t>GÓMEZ MENENDEZ JUAN MANUEL</t>
  </si>
  <si>
    <t>LUNA MONTUFAR CARLOS ANDRÉS</t>
  </si>
  <si>
    <t>CABALLERO LOZADA ANDRES FABRICIO</t>
  </si>
  <si>
    <t>LEMA EDUARDO</t>
  </si>
  <si>
    <t>VELASQUEZ TAFUR ANDRES FELIPE</t>
  </si>
  <si>
    <t>CASTILLO CARDENAS GERMAN GABRIEL</t>
  </si>
  <si>
    <t>ESPINOSA RENE ALBERTO</t>
  </si>
  <si>
    <t>HERRERA TOBÓN MARIO ALAIN</t>
  </si>
  <si>
    <t>ZULUAGA MAURICIO</t>
  </si>
  <si>
    <t>MOLINA TORRENTE RAÚL IVÁN</t>
  </si>
  <si>
    <t>ORDÓÑEZ DELGADO CARLOS ALBERTO</t>
  </si>
  <si>
    <t>QUINTERO BARRERRA LAUREANO R</t>
  </si>
  <si>
    <t>VALLEJO GIRALDO JHON FEDDY</t>
  </si>
  <si>
    <t>ZORRILLA LARA JOSE OMAR</t>
  </si>
  <si>
    <t>FLOREZ CASTRO JUAN PABLO</t>
  </si>
  <si>
    <t>SALAZAR DARIO</t>
  </si>
  <si>
    <t>CAICEDO GARCÍA DIEGO JOSÉ</t>
  </si>
  <si>
    <t>AGUILERA SANTIAGO</t>
  </si>
  <si>
    <t>FRANCO AGREDO OTONIEL</t>
  </si>
  <si>
    <t>MEDINA MARÍN OLIVERIO DE JESUS</t>
  </si>
  <si>
    <t>FIGUEROA GUTIERREZ LUIS MAURICIO</t>
  </si>
  <si>
    <t>ESCOBAR VIDARTE OSCAR ANDRÉS</t>
  </si>
  <si>
    <t>LLANOS LUCERO CARLOS ANTONIO</t>
  </si>
  <si>
    <t>MONTOYA CASELLA ANTONIO</t>
  </si>
  <si>
    <t>VELASQUEZ VERA MIGUEL ANGEL</t>
  </si>
  <si>
    <t>HERNANDEZ SALAZAR RUBEN DARIO</t>
  </si>
  <si>
    <t>DE LOS RIOS GIRALDO ADOLFO LEON</t>
  </si>
  <si>
    <t>OSORIO OROZCO JOSÉ DANIEL</t>
  </si>
  <si>
    <t>CASTILLO COBALEDA DIEGO FERNANDO</t>
  </si>
  <si>
    <t>GARCÍA PERDOMO HERNEY ANDRÉS</t>
  </si>
  <si>
    <t>PIÑEROS SANCHEZ OSCAR ENRIQUE</t>
  </si>
  <si>
    <t>OCAMPO HUGO HERNAN</t>
  </si>
  <si>
    <t>MARTÍNEZ BLANCO ALEXANDER MAXIMILIANO</t>
  </si>
  <si>
    <t>LOZANO CRUZ EDGAR</t>
  </si>
  <si>
    <t>BARRETO ANGULO JOSÉ MARÍA</t>
  </si>
  <si>
    <t>OSORIO NARVAEZ MARIA CECILIA</t>
  </si>
  <si>
    <t>RAMIREZ DAVILA CARLOS ENRIQUE,</t>
  </si>
  <si>
    <t>GONZALE ESLAIT FRANCISCO JAVIER</t>
  </si>
  <si>
    <t>GOMEZ AREVALO JHONY ANDRES</t>
  </si>
  <si>
    <t>CANAVAL ERAZO HOOVER ORLANDO</t>
  </si>
  <si>
    <t>DELGADO GUTIÉRREZ JULIÁN</t>
  </si>
  <si>
    <t>FONSECA PÉREZ JAVIER ENRIQUE</t>
  </si>
  <si>
    <t>ORTIZ LIZCANO EDGAR IVÁN</t>
  </si>
  <si>
    <t>TABARES MARIA KATHERINE</t>
  </si>
  <si>
    <t>FIDALGO ZAPATA ANA MARIA</t>
  </si>
  <si>
    <t>GALLO GORDILLO DIHANA MARCELA</t>
  </si>
  <si>
    <t>ESPINOZA BERMUDEZ ORLANDO</t>
  </si>
  <si>
    <t>HERRERA JULIÁN ALBERTO</t>
  </si>
  <si>
    <t>LEE ISAZA JAIME</t>
  </si>
  <si>
    <t>SERNA OSPINA JOSE ALFREDO</t>
  </si>
  <si>
    <t>DUEÑAS SUÁREZ ELIANA PATRICIA</t>
  </si>
  <si>
    <t>CARLOS ANDRES PINEDA</t>
  </si>
  <si>
    <t>OCAMPO JOSE MAURICIO,</t>
  </si>
  <si>
    <t>TORO CORDOBA GLORIA ISABEL</t>
  </si>
  <si>
    <t>TOVAR SANCHEZ MARIA ANA</t>
  </si>
  <si>
    <t>BENAVIDES HINESTROZA JAVIER</t>
  </si>
  <si>
    <t>RODRIGUEZ VELEZ LINA MARIA</t>
  </si>
  <si>
    <t>BARRERA VERGARA LENA ISABEL</t>
  </si>
  <si>
    <t>CASTRO NAVAS ADOLFO LEÓN</t>
  </si>
  <si>
    <t>MARTÍNEZ BUITRAGO ERNESTO</t>
  </si>
  <si>
    <t>MEDINA QUINTERO LUIS FERNANDO</t>
  </si>
  <si>
    <t>MATTA LORENA</t>
  </si>
  <si>
    <t>PARRA CAMARILLO MAXIMILIANO</t>
  </si>
  <si>
    <t>ZÚÑIGA ESCOBAR GONZALO</t>
  </si>
  <si>
    <t>IDROBO QUINTERO HENRY</t>
  </si>
  <si>
    <t>HERRERA ESCANDÓN ALVARO ANDRÉS</t>
  </si>
  <si>
    <t>NESSIM DAYAN EDGAR</t>
  </si>
  <si>
    <t>ROPERO DELIANA</t>
  </si>
  <si>
    <t>VARELA CESAR IVAN</t>
  </si>
  <si>
    <t>VILLANUEVA REYES JANETH DEL PILAR</t>
  </si>
  <si>
    <t>DÍAZ GÓMEZ CLAUDIA JULIANA</t>
  </si>
  <si>
    <t>QUESADA OCAMPO JUAN CARLOS</t>
  </si>
  <si>
    <t>TOLOSA CARLOS ROLAND</t>
  </si>
  <si>
    <t>ALVAREZ PAYARES JORGE ELIECER</t>
  </si>
  <si>
    <t>FLOR PATIÑO ROMEL ANTONIO</t>
  </si>
  <si>
    <t>HURTADO RIVERA MANUEL ALEJANDRO</t>
  </si>
  <si>
    <t>BRAVO OCAÑA LUIS EDUARDO</t>
  </si>
  <si>
    <t>CARRASCAL CORTÉS EDWIN</t>
  </si>
  <si>
    <t>CORTEZ BUELVAS ARMANDO DANIEL</t>
  </si>
  <si>
    <t>RUEDA RICARDO</t>
  </si>
  <si>
    <t>CAICEDO ISABELLA</t>
  </si>
  <si>
    <t>MORENO ZUÑIGA MARIA CLAUDIA</t>
  </si>
  <si>
    <t>ALARCÓN JAIRO</t>
  </si>
  <si>
    <t>ECHANDÍA ALVAREZ CARLOS ARMANDO</t>
  </si>
  <si>
    <t>MATALLANA RHOADES AUDREY MARY</t>
  </si>
  <si>
    <t>MEJÍA LOPEZ JORGE</t>
  </si>
  <si>
    <t>ORDOÑEZ ARANA GUSTAVO ADOLFO</t>
  </si>
  <si>
    <t>OSORIO RUIZ MIGUEL ANGEL</t>
  </si>
  <si>
    <t>PORTILLA FIGUEROA CARLOS ANDRÉS</t>
  </si>
  <si>
    <t>TORRES MUÑOZ JAVIER</t>
  </si>
  <si>
    <t>VELASCO BENITEZ CARLOS ALBERTO</t>
  </si>
  <si>
    <t>AREVALO MAURICIO</t>
  </si>
  <si>
    <t>VILLAMARIN EDER</t>
  </si>
  <si>
    <t>ROJAS CISTHIAN ANDRES</t>
  </si>
  <si>
    <t>LOPEZ MEDINA EDUARDO</t>
  </si>
  <si>
    <t>ARBOLEDA TRUJILLO MARIA ADELAIDA</t>
  </si>
  <si>
    <t>CAMPO CABAL GERARDO</t>
  </si>
  <si>
    <t>MIRANDA BASTIDAS CARLOS ALBERTO</t>
  </si>
  <si>
    <t>RIVAS NIETO JUAN CARLOS</t>
  </si>
  <si>
    <t>VALENCIA UPEGUI HENRY</t>
  </si>
  <si>
    <t>RAMÍREZ RIVERA SANDRA MILENA</t>
  </si>
  <si>
    <t>PIO LOPEZ LOPEZ</t>
  </si>
  <si>
    <t>WLADIMIR DIAZ ANGULO</t>
  </si>
  <si>
    <t>HECTOR JAVIER BENITEZ QUIROZ</t>
  </si>
  <si>
    <t>HARRY GARCIA MUÑOZ</t>
  </si>
  <si>
    <t>ANA CECILIA AGUILAR DE PLATA</t>
  </si>
  <si>
    <t>FERNANDO ENRIQUE ECHEVERRIA GARCIA</t>
  </si>
  <si>
    <t>HECTOR JAIRO MOTATO MOSCOSO</t>
  </si>
  <si>
    <t>DIEGO FELIPE GARCIA LOZANO</t>
  </si>
  <si>
    <t>CARLOS HERNAN MEJIA GARCIA</t>
  </si>
  <si>
    <t>LEONARDO STEVEN GARCIA MARTINEZ</t>
  </si>
  <si>
    <t>ANGELA MARIA GARCIA CIFUENTES</t>
  </si>
  <si>
    <t>INGRITH VIVIANA HOYOS GARCIA</t>
  </si>
  <si>
    <t>HECTOR HUMBERTO ORTIZ RUIZ</t>
  </si>
  <si>
    <t>ALEXANDRA SIERRA GARCIA</t>
  </si>
  <si>
    <t>GUSTAVO ADOLFO BALLESTEROS CASTAñEDA</t>
  </si>
  <si>
    <t>GLORIA PATRICIA HERRERA GARCIA</t>
  </si>
  <si>
    <t>MARY CIELO FLOREZ GARCIA</t>
  </si>
  <si>
    <t>HEIDY JOHANA MEDINA ZAPATA</t>
  </si>
  <si>
    <t>CRISTINA GARCIA MENESES</t>
  </si>
  <si>
    <t>MARIA TERESA SARDI GARCIA</t>
  </si>
  <si>
    <t>JOHN EDINSON MARTINEZ GARCIA</t>
  </si>
  <si>
    <t>CARLOS ALBERTO GARCIA CLAVIJO</t>
  </si>
  <si>
    <t>MóNICA MARíA ESCUDERO ECHEVERRI</t>
  </si>
  <si>
    <t>DOLLY ARISTIZABAL GARCIA</t>
  </si>
  <si>
    <t>FRANCISCO EMERSON CASTAÑEDA RAMIREZ</t>
  </si>
  <si>
    <t>AGUILERA CASTRO ADRIANA</t>
  </si>
  <si>
    <t>AGUILERA CIFUENTES CARLOS IVAN</t>
  </si>
  <si>
    <t>AZUERO RODRIGUEZ ANDRES RAMIRO</t>
  </si>
  <si>
    <t>DELGADO CADENA MARIA VICTORIA</t>
  </si>
  <si>
    <t>GALVIS PARRASI HAROLD</t>
  </si>
  <si>
    <t>GONZALEZ CAMPO CARLOS HERNAN</t>
  </si>
  <si>
    <t>GRANJA SANTIBAÑEZ EDISON</t>
  </si>
  <si>
    <t>MEDINA VASQUEZ JAVIER ENRIQUE</t>
  </si>
  <si>
    <t>MURILLO VARGAS GUILLERMO</t>
  </si>
  <si>
    <t>ORDOÑEZ BURBANO LUIS AURELIO</t>
  </si>
  <si>
    <t>PELAEZ LEON JUAN DAVID</t>
  </si>
  <si>
    <t>PINEDA OSPINA DIANA LORENA</t>
  </si>
  <si>
    <t>RIASCOS ERAZO SANDRA CRISTINA</t>
  </si>
  <si>
    <t>RODRIGUEZ OREJUELA HECTOR AUGUSTO</t>
  </si>
  <si>
    <t>SANCHEZ ZUÑIGA GILMA EDITH</t>
  </si>
  <si>
    <t>SUAREZ HURTADO VIVIAN KATHERINE</t>
  </si>
  <si>
    <t>VARELA BARRIOS EDGAR</t>
  </si>
  <si>
    <t>VARON SANDOVAL ALEXANDER</t>
  </si>
  <si>
    <t>AGREDA MORENO ENRIQUE JORGE</t>
  </si>
  <si>
    <t>AGUDELO ORREGO BEATRIZ EUGENIA</t>
  </si>
  <si>
    <t>ALBORNOZ CEBALLOS GUILLERMO</t>
  </si>
  <si>
    <t>ANGEL URUEÑA CARLOS ALBERTO</t>
  </si>
  <si>
    <t>ARANGO PASTRANA CARLOS ALBERTO</t>
  </si>
  <si>
    <t>ARIAS CALDERON JORGE ENRIQUE</t>
  </si>
  <si>
    <t>BETANCOURT GUERRERO BENJAMIN</t>
  </si>
  <si>
    <t>CAICEDO ASPRILLA HENRY</t>
  </si>
  <si>
    <t>CAICEDO CEREZO EDINSON</t>
  </si>
  <si>
    <t>CARVAJAL BAEZA RAFAEL</t>
  </si>
  <si>
    <t>CEBALLOS MOLANO RAQUEL</t>
  </si>
  <si>
    <t>CIFUENTES VELEZ RAMIRO</t>
  </si>
  <si>
    <t>ECHEVERRI ROMERO RUBEN DARIO</t>
  </si>
  <si>
    <t>ESCOBAR VELASQUEZ JOHN WILLMER</t>
  </si>
  <si>
    <t>GALVEZ ALBARRACIN EDGAR JULIAN</t>
  </si>
  <si>
    <t>GARCIA BONILLA DIEGO ALONSO</t>
  </si>
  <si>
    <t>GARCIA SOLARTE MONICA</t>
  </si>
  <si>
    <t>GARCIA VELASCO ISABEL CRISTINA</t>
  </si>
  <si>
    <t>GIRALDO GARCES GREGORIO ANTONIO</t>
  </si>
  <si>
    <t>GOMEZ OLAYA ALVARO PIO</t>
  </si>
  <si>
    <t>GONZALEZ GONZALEZ PATRICIA</t>
  </si>
  <si>
    <t>GUTIERREZ GIRALDO ISABEL CRISTINA</t>
  </si>
  <si>
    <t>JIMENEZ CARABALI VICTOR JAVIER</t>
  </si>
  <si>
    <t>MENDIETA CARDONA CLAUDIA PATRICIA</t>
  </si>
  <si>
    <t>MENDOZA OSSA MARTHA LUCIA</t>
  </si>
  <si>
    <t>MILLAN SOLARTE JULIO CESAR</t>
  </si>
  <si>
    <t>MONTAÑO OROZCO EDILBERTO</t>
  </si>
  <si>
    <t>MONTAÑO PERDOMO JOHN</t>
  </si>
  <si>
    <t>MONTILLA GALVIS OMAR DE JESUS</t>
  </si>
  <si>
    <t>MOSQUERA ABADIA HENRY ALBERTO</t>
  </si>
  <si>
    <t>OSPINA HOLGUIN JAVIER HUMBERTO</t>
  </si>
  <si>
    <t>OTALVARO MARIN BAIRON</t>
  </si>
  <si>
    <t>PADILLA OSPINA ANA MILENA</t>
  </si>
  <si>
    <t>PELAEZ MUÑOZ JENNY PIEDAD</t>
  </si>
  <si>
    <t>PEREZ BONFANTE LUIS ALBERTO</t>
  </si>
  <si>
    <t>RENDON ALVAREZ BIBIANA</t>
  </si>
  <si>
    <t>RENGIFO MILLAN MARITZA</t>
  </si>
  <si>
    <t>RESTREPO LOPEZ NATALIA XIMENA</t>
  </si>
  <si>
    <t>RINCON SOTO CARLOS AUGUSTO</t>
  </si>
  <si>
    <t>RIVERA ARRUBLA YAISMIR ADRIANA</t>
  </si>
  <si>
    <t>RIVERA GODOY JORGE ALBERTO</t>
  </si>
  <si>
    <t>RODRIGUEZ GUEVARA EDGAR GUILLERMO</t>
  </si>
  <si>
    <t>ROJAS ROJAS WILLIAM</t>
  </si>
  <si>
    <t>ROMO MELO LILIANA MINELLY</t>
  </si>
  <si>
    <t>SANCHEZ DE ROLDAN KAREM ELIZABETH</t>
  </si>
  <si>
    <t>SILVA CASTELLANOS TULIO FERNEY</t>
  </si>
  <si>
    <t>SOLANO RODRIGUEZ OMAR JAVIER</t>
  </si>
  <si>
    <t>SOLARTE PASOS LEONARDO</t>
  </si>
  <si>
    <t>TABARQUINO MUÑOZ RAUL ANDRES</t>
  </si>
  <si>
    <t>GÓMEZ IMBACHI UVENCER ALEXANDER</t>
  </si>
  <si>
    <t>ALVAREZ QUIñONEZ JUAN MANUEL</t>
  </si>
  <si>
    <t>ANGULO VALLEJO OFELIA</t>
  </si>
  <si>
    <t>AVILA FAJARDO GLORIA PATRICIA</t>
  </si>
  <si>
    <t>CAMELO CIFUENTES ELIZABETH</t>
  </si>
  <si>
    <t>GARZON VALENCIA ANDRES</t>
  </si>
  <si>
    <t>CARATAR CHAUX JESÚS FILANDER</t>
  </si>
  <si>
    <t>FORERO MEDINA JONATHAN ROBERTO</t>
  </si>
  <si>
    <t>CÓRDOBA HOYOS LYDA TERESA</t>
  </si>
  <si>
    <t>DONNEYS GONZALEZ FEDERICO</t>
  </si>
  <si>
    <t>GALLEGO SUAZA HOLMES</t>
  </si>
  <si>
    <t>CIFUENTES GONZALEZ ALBA LUCIA</t>
  </si>
  <si>
    <t>CHICAIZA URBANO OMAR CAMILO</t>
  </si>
  <si>
    <t>COBO OLIVEROS CARLOS EDUARDO</t>
  </si>
  <si>
    <t>CRUZ VALDERRAMA CARLOS ARTURO</t>
  </si>
  <si>
    <t>GARCIA MARTINEZ ANA MARIA</t>
  </si>
  <si>
    <t>GIL GONZALEZ CRISTIAM ANDRES</t>
  </si>
  <si>
    <t>GOMEZ PEREZ AURA MARIA</t>
  </si>
  <si>
    <t>GOMEZ RAMIREZ MARISOL</t>
  </si>
  <si>
    <t>MONCAYO JIMENEZ EDGARDO</t>
  </si>
  <si>
    <t>MENDOZA CARLOS ARTURO</t>
  </si>
  <si>
    <t>GONZALEZ MENESES FATIMA</t>
  </si>
  <si>
    <t>LEAL CARDOZO LEONEL</t>
  </si>
  <si>
    <t>ZAPATA DOMINGUEZ ALVARO</t>
  </si>
  <si>
    <t>HENAO VELASCO FRANCISCO ANTONIO</t>
  </si>
  <si>
    <t>RENGIFO MUÑOZ CARLOS FEDERICO</t>
  </si>
  <si>
    <t>ESCUDERO JIMENEZ JAIME ALBERTO</t>
  </si>
  <si>
    <t>LOPEZ HERRERA NESTOR RAUL</t>
  </si>
  <si>
    <t>MONTENEGRO PERAFAN EDWIN DANIEL</t>
  </si>
  <si>
    <t>OROZCO LARA JHON FERNANDO</t>
  </si>
  <si>
    <t>SILVA VALENCIA ANA MILENA</t>
  </si>
  <si>
    <t>LOPEZ ERASO NEIDY LORENA</t>
  </si>
  <si>
    <t>LOPEZ BOLAÑOS HERNEY</t>
  </si>
  <si>
    <t>MARTINEZ ESCOBAR NATHALY</t>
  </si>
  <si>
    <t>MENEZES NERY DE OLIVEIRA NADJA SIMONE</t>
  </si>
  <si>
    <t>MONCALEANO MAQUILON JORGE ANDRES</t>
  </si>
  <si>
    <t>OSORIO TINOCO ELIZABETH MARIA</t>
  </si>
  <si>
    <t>ORTIZ ARTURO JAIME LEON</t>
  </si>
  <si>
    <t>PEÑALOZA AFANADOR JORGE ERNESTO</t>
  </si>
  <si>
    <t>QUINTERO CALVACHE DIANA MARIA</t>
  </si>
  <si>
    <t>SUAREZ BONILLA NATALIA</t>
  </si>
  <si>
    <t>VALENCIA RESTREPO ANDRES MAURICIO</t>
  </si>
  <si>
    <t>PINZON ALAMEDA ALEJANDRO</t>
  </si>
  <si>
    <t>PRETEL MENESES ÁLVARO JOSé</t>
  </si>
  <si>
    <t>ROCHA RODRIGUEZ RIGOBERTO</t>
  </si>
  <si>
    <t>RODRIGUEZ JARABA RAFAEL RAMIRO</t>
  </si>
  <si>
    <t>ROJAS FIGUEROA CARLOS ERNESTO</t>
  </si>
  <si>
    <t>ROMERO GUERRERO JORGE LUIS</t>
  </si>
  <si>
    <t>SAAVEDRA QUINTERO CÉSAR AUGUSTO</t>
  </si>
  <si>
    <t>VARON ROJAS DIEGO HERNAN</t>
  </si>
  <si>
    <t>REVEIZ GARCIA ALVARO</t>
  </si>
  <si>
    <t>SATIZABAL TASCON MYRIAM</t>
  </si>
  <si>
    <t>VIRGEN ORTIZ VIVIANA</t>
  </si>
  <si>
    <t>ZAMBRANO RENGIFO JHON JAIRO</t>
  </si>
  <si>
    <t>URREGO RODRIGUEZ DIANA RAQUEL</t>
  </si>
  <si>
    <t>HOYOS BRAVO ALEXANDRA</t>
  </si>
  <si>
    <t>QUIÑONEZ RIZO EDGAR ALFREDO</t>
  </si>
  <si>
    <t>RIASCOS CAMILA MARLENE</t>
  </si>
  <si>
    <t>MUÑOZ CASTRO JULIO EDGAR</t>
  </si>
  <si>
    <t>CALVO VILLADA AIDA PATRICIA</t>
  </si>
  <si>
    <t>GIRALDO VILLANO XIMENA</t>
  </si>
  <si>
    <t>VALENCIA RENGIFO NATALIA</t>
  </si>
  <si>
    <t>CAMPAZ ORDOÑEZ HELMER</t>
  </si>
  <si>
    <t>GIL ZULETA CARLOS ALBERTO</t>
  </si>
  <si>
    <t>MORENO CASTRO OSCAR EDUARDO</t>
  </si>
  <si>
    <t>BARRETO MARTíNEZ JAVIER</t>
  </si>
  <si>
    <t>HOLGUIN PEÑA ROBINSON</t>
  </si>
  <si>
    <t>KLINGER MOSQUERA YULY GIOVANNI</t>
  </si>
  <si>
    <t>AGUIRRE HURTADO JOSE ALFREDO</t>
  </si>
  <si>
    <t>GARCES PEREZ JHON EDWIN</t>
  </si>
  <si>
    <t>GARCIA GARCIA GONZALO</t>
  </si>
  <si>
    <t>MINA MARTINEZ MIGUEL VICENTE</t>
  </si>
  <si>
    <t>MOLINA MORA FRANCISCO RICARDO</t>
  </si>
  <si>
    <t>ORDOÑEZ NOREÑA SERGIO LUIS</t>
  </si>
  <si>
    <t>VIERA PALACIOS NORBERTO</t>
  </si>
  <si>
    <t>MOSQUERA MOSQUERA JOSE OLIVAR</t>
  </si>
  <si>
    <t>PALOMINO MARTINEZ MARIA FERNANDA</t>
  </si>
  <si>
    <t>QUINTERO CARDONA AURA CRISTINA</t>
  </si>
  <si>
    <t>MEDINA ZAPATA HEIDY JOHANA</t>
  </si>
  <si>
    <t>ACOSTA MACIAS JUAN CARLOS ALBERTO</t>
  </si>
  <si>
    <t>ARIAS ARBELAEZ FABIO ALBERTO</t>
  </si>
  <si>
    <t>ARIAS AREVALO PAOLA ANDREA</t>
  </si>
  <si>
    <t>BERMÚDEZ RICO ROSA EMILIA</t>
  </si>
  <si>
    <t>CASTILLO GOMEZ LUIS CARLOS</t>
  </si>
  <si>
    <t>CASTILLO VALENCIA MARIA DEL PILAR</t>
  </si>
  <si>
    <t>CASTRILLON VALDERRUTEN MARIA DEL CARMEN</t>
  </si>
  <si>
    <t>CASTRO HEREDIA JAVIER ANDRES</t>
  </si>
  <si>
    <t>CORREA FONNEGRA JUAN BYRON</t>
  </si>
  <si>
    <t>ESCOBAR MARTINEZ JAIME HUMBERTO</t>
  </si>
  <si>
    <t>FRASSER LOZANO CRISTIAN CAMILO</t>
  </si>
  <si>
    <t>GRILL JAN</t>
  </si>
  <si>
    <t>HERNANDEZ LARA JORGE</t>
  </si>
  <si>
    <t>IBARRA MELO MARIA EUGENIA</t>
  </si>
  <si>
    <t>JIMENEZ RESTREPO DIANA MARCELA</t>
  </si>
  <si>
    <t>LUNA BENITEZ MARIO DE JESUS</t>
  </si>
  <si>
    <t>MARTINEZ BASALLO SANDRA PATRICIA</t>
  </si>
  <si>
    <t>MEJIA SANABRIA CARLOS ALBERTO</t>
  </si>
  <si>
    <t>MENDEZ SAYAGO JHON ALEXANDER</t>
  </si>
  <si>
    <t>NIVIA GIL JESUS ANTONIO</t>
  </si>
  <si>
    <t>ORTIZ QUEVEDO CARLOS HUMBERTO</t>
  </si>
  <si>
    <t>POSSO QUICENO JEANNY LUCERO</t>
  </si>
  <si>
    <t>QUINTIN QUILEZ PEDRO</t>
  </si>
  <si>
    <t>RAFFO LOPEZ LEONARDO</t>
  </si>
  <si>
    <t>RESTREPO PLAZA LINA MARIA</t>
  </si>
  <si>
    <t>ROA MARTINEZ MARIA GERTRUDIS</t>
  </si>
  <si>
    <t>RUIZ CASTRO DAVID ORLANDO</t>
  </si>
  <si>
    <t>SALAZAR TRUJILLO BORIS</t>
  </si>
  <si>
    <t>SANCHEZ SALCEDO JOSE FERNANDO</t>
  </si>
  <si>
    <t>ULLOA VILLEGAS INES MARIA</t>
  </si>
  <si>
    <t>URREA GIRALDO FERNANDO</t>
  </si>
  <si>
    <t>VALENCIA GUTIERREZ JESUS ALBERTO</t>
  </si>
  <si>
    <t>VIAFARA LOPEZ CARLOS AUGUSTO</t>
  </si>
  <si>
    <t>VIVAS PACHECO HARVY</t>
  </si>
  <si>
    <t>ZAMBRANO JURADO JUAN CARLOS</t>
  </si>
  <si>
    <t>ASTAIZA GOMEZ JOSE GABRIEL</t>
  </si>
  <si>
    <t>BERMUDEZ VERA IVAN MAURICIO</t>
  </si>
  <si>
    <t>CASTRO LLANOS DIEGO ALEJANDRO</t>
  </si>
  <si>
    <t>GARCIA LOMBANA GIOVANNI JAVIER</t>
  </si>
  <si>
    <t>MERA HANSEL</t>
  </si>
  <si>
    <t>PRETEL MENESES ALVARO JOSE</t>
  </si>
  <si>
    <t>RIVERA VIERA DANIEL JOSE</t>
  </si>
  <si>
    <t>AGUIRRE CONTRERAS WILLIAM RICHARD</t>
  </si>
  <si>
    <t>ARANGO CABARCAS JAIME ALFONSO</t>
  </si>
  <si>
    <t>ARIAS CASTRO JUDDY HELIANA</t>
  </si>
  <si>
    <t>ARMBRECHT DE PEÑARANDA INGE</t>
  </si>
  <si>
    <t xml:space="preserve">EVAL JOSE MARIA BACA MIRANDA </t>
  </si>
  <si>
    <t>BARRETO RODRÍGUEZ GUILLERMO</t>
  </si>
  <si>
    <t>INVESTIGADOR ÉMERITO</t>
  </si>
  <si>
    <t>BENÍTEZ CAMPO NEYLA</t>
  </si>
  <si>
    <t>BERMUDEZ TOBON YAMID</t>
  </si>
  <si>
    <t>BOHORQUEZ GALLO ALBERTO</t>
  </si>
  <si>
    <t>BOLAÑOS ROJAS ANA CRISTINA</t>
  </si>
  <si>
    <t>BOLÍVAR ESCOBAR GERMAN</t>
  </si>
  <si>
    <t>BRAN CARDONA PAULA ANDREA</t>
  </si>
  <si>
    <t>BRAULIO INSUASTY OBANDO</t>
  </si>
  <si>
    <t>CABRA GARCÍA JIMMY JAIR</t>
  </si>
  <si>
    <t>CAICEDO CASSO ANGELICA</t>
  </si>
  <si>
    <t>CALERO QUINTERO JESUS MARIA</t>
  </si>
  <si>
    <t>CANTERA KINTZ JAIME RICARDO</t>
  </si>
  <si>
    <t>CARDENAS HENAO HEIBER</t>
  </si>
  <si>
    <t>CARREJO NANCY SORAYA</t>
  </si>
  <si>
    <t>CASTILLO GIRALDO ANDRÉS ORLANDO</t>
  </si>
  <si>
    <t>CHACON CUASAPUD MANUEL NOHEMIO</t>
  </si>
  <si>
    <t>COLORADO RESTREPO HERNAN DARIO</t>
  </si>
  <si>
    <t>CRUZ BERNATE LORENA</t>
  </si>
  <si>
    <t>DE LA PAVA CASTRO LUZ VICTORIA</t>
  </si>
  <si>
    <t>DELGADO VALENCIA JULIO CESAR</t>
  </si>
  <si>
    <t>DIOSA ASTAIZA JESUS EVELIO</t>
  </si>
  <si>
    <t>DUQUE ROBLES JHON JAIRO</t>
  </si>
  <si>
    <t>ESCOBAR DIAZ LEON DARIO</t>
  </si>
  <si>
    <t>FRANCO CHAPARRO JORGE ENRIQUE</t>
  </si>
  <si>
    <t xml:space="preserve"> CARLOS AUGUSTO GALINDEZ JAMIOY</t>
  </si>
  <si>
    <t>GARCIA CAMACHO GONZALO</t>
  </si>
  <si>
    <t>GARZON ROJAS ALVARO</t>
  </si>
  <si>
    <t>GIRALDO LÓPEZ ALAN</t>
  </si>
  <si>
    <t>GODOY VARGAS CESAR ALONSO</t>
  </si>
  <si>
    <t>GOMEZ HOYOS ADRIANA DEL CARMEN</t>
  </si>
  <si>
    <t>GOMEZ RUIZ CARLOS ALEXIS</t>
  </si>
  <si>
    <t>GONZALEZ CABRERA DIEGO LUIS</t>
  </si>
  <si>
    <t>GONZÁLEZ OBANDO RANULFO</t>
  </si>
  <si>
    <t>GRANADA ECHEVERRI JUAN CARLOS</t>
  </si>
  <si>
    <t>GRANDA VELASQUEZ LUIS NORBERTO</t>
  </si>
  <si>
    <t>GROSS KATHERINE</t>
  </si>
  <si>
    <t>LONDOÑO CRUZ EDGARDO</t>
  </si>
  <si>
    <t>LOPERA MUÑOZ WILSON</t>
  </si>
  <si>
    <t>MADRONERO PABON JAVIER</t>
  </si>
  <si>
    <t>MARMOLEJO LASPRILLA MIGUEL ANGEL</t>
  </si>
  <si>
    <t>MARTINEZ ROMERO HECTOR JAIRO</t>
  </si>
  <si>
    <t>MESA PALOMINO HEBER</t>
  </si>
  <si>
    <t>MOLINA HENAO YHERSON FRANCHESCO</t>
  </si>
  <si>
    <t>MONROY GUZMAN LEONES ALCIDES</t>
  </si>
  <si>
    <t>MONTAÑO CARREÑO OSCAR ANDRES</t>
  </si>
  <si>
    <t>MONTOYA LERMA JAMES</t>
  </si>
  <si>
    <t>MORA MARTINEZ HUMBERTO</t>
  </si>
  <si>
    <t>MOSQUERA VARGAS EDGAR EDUARDO</t>
  </si>
  <si>
    <t>MUÑOZ GRANJALES JUAN CARLOS</t>
  </si>
  <si>
    <t>MUÑOZ POSSO JOVANNY</t>
  </si>
  <si>
    <t>MURILLO GARCÍA OSCAR</t>
  </si>
  <si>
    <t>NAVARRO OYOLA HORACIO</t>
  </si>
  <si>
    <t>NIÑO CASTRO ANDREA CECILIA</t>
  </si>
  <si>
    <t>OCAMPO DURAN HERNAN</t>
  </si>
  <si>
    <t>ORTIZ RICO GUILLERMO</t>
  </si>
  <si>
    <t>OSORIO CADAVID ESTEBAN</t>
  </si>
  <si>
    <t>PALMA GOYES RICARDO ENRIQUE</t>
  </si>
  <si>
    <t>PANAY ESCOBAR ARAM JOEL</t>
  </si>
  <si>
    <t>PAREDES GUTIERREZ MARLIO</t>
  </si>
  <si>
    <t>PAZ SÁNCHEZ STEVENS</t>
  </si>
  <si>
    <t>PEÑA LARA DIEGO</t>
  </si>
  <si>
    <t>PEÑA SALAMANCA ENRIQUE</t>
  </si>
  <si>
    <t>PEREZ ALCAZAR GERMAN ANTONIO</t>
  </si>
  <si>
    <t>PINZÓN LAMPREA MARTHA PATRICIA</t>
  </si>
  <si>
    <t>PORRAS MONTENEGRO NELSON</t>
  </si>
  <si>
    <t>POSADA VERA LILIANA</t>
  </si>
  <si>
    <t>QUINTERO HENAO JOSE RAUL</t>
  </si>
  <si>
    <t>RAMIREZ BERNATE CARMEN ALICIA</t>
  </si>
  <si>
    <t>RECALDE CAICEDO LUIS CORNELIO</t>
  </si>
  <si>
    <t>REINA ESTUPIÑAN JOHN HENRY</t>
  </si>
  <si>
    <t>RIVAS TRIVIÑO IVONNE</t>
  </si>
  <si>
    <t>RODRÍGUEZ CASTILLO NHORA CECILIA</t>
  </si>
  <si>
    <t>RODRIGUEZ KAREM CECILIA</t>
  </si>
  <si>
    <t>RODRIGUEZ LUIS ALFREDO</t>
  </si>
  <si>
    <t>ROLDAN CHARRIA JAIRO</t>
  </si>
  <si>
    <t>RUIZ SALGUERO ROBERTO ENRIQUE</t>
  </si>
  <si>
    <t>SEDANO CRUZ RAÚL</t>
  </si>
  <si>
    <t>SOLARTE RODRIGUEZ EFRAIN</t>
  </si>
  <si>
    <t>TABARES GIRALDO JESUS ANSELMO</t>
  </si>
  <si>
    <t>TAVERA VARGAS JOSÉ JULIÁN</t>
  </si>
  <si>
    <t>TORIJANO CRUZ ESPERANZA</t>
  </si>
  <si>
    <t>TORO PEREA NELSON</t>
  </si>
  <si>
    <t>TORRES GONZALEZ ALBA MARINA</t>
  </si>
  <si>
    <t>URIBE GARTNER CARLOS JULIO</t>
  </si>
  <si>
    <t>VALENZUELA TODELO CESAR ALONSO</t>
  </si>
  <si>
    <t>VASILIEVA OLGA</t>
  </si>
  <si>
    <t>VASQUEZ LATORRE DANIELA ANDREA</t>
  </si>
  <si>
    <t>VELASQUEZ SOTO JUAN MIGUEL</t>
  </si>
  <si>
    <t>VERGARA GARCIA OTTO</t>
  </si>
  <si>
    <t>VILLEGAS LERMA MANUEL MARÍA</t>
  </si>
  <si>
    <t>ZAMBRANO ROMERO GUSTAVO ADOLFO</t>
  </si>
  <si>
    <t>ZAMORA ALFONSO LIGIA EDITH</t>
  </si>
  <si>
    <t>ZAPATA FERNANDO ALBERTO ALBERTO</t>
  </si>
  <si>
    <t>ZULUAGA TROCHEZ ALEJANDRO</t>
  </si>
  <si>
    <t>ZUÑIGA ESCOBAR ORLANDO</t>
  </si>
  <si>
    <t>ACEVEDO ROA RICARDO</t>
  </si>
  <si>
    <t>AGUILAR PAZ CAROL JULIETH</t>
  </si>
  <si>
    <t>ALTAMIRANO VASQUEZ CLAUDIA PATRICIA</t>
  </si>
  <si>
    <t>ALZATE CARDONA YULIETH</t>
  </si>
  <si>
    <t>ANDRADE RAMOS CESAR</t>
  </si>
  <si>
    <t>ARAGON MURIEL ALBERTO</t>
  </si>
  <si>
    <t>BEDON LLANTEN JOHN GEYBER</t>
  </si>
  <si>
    <t>BOHORQUEZ SANTIAGO JHON JAIRO</t>
  </si>
  <si>
    <t>CAICEDO CACERES MIGUEL ANDRÉS</t>
  </si>
  <si>
    <t>CAICEDO LANDAZABAL JAIME ENRIQUE</t>
  </si>
  <si>
    <t>CAICEDO REINA MAURICIO</t>
  </si>
  <si>
    <t>CAMARGO CHAPARRO  MANUEL</t>
  </si>
  <si>
    <t>CAMPO MANQUILLO LILIANA MARIA</t>
  </si>
  <si>
    <t>CARDONA VELASQUEZ ELIAS</t>
  </si>
  <si>
    <t>CASTILLO AYALA JORGE ENRIQUE</t>
  </si>
  <si>
    <t>CASTILLO CHAMORRO  ROBERTO</t>
  </si>
  <si>
    <t>CASTRO CASTRO JORGE IVAN</t>
  </si>
  <si>
    <t>CERON URBANO  NEIDA LICETH</t>
  </si>
  <si>
    <t>CRUZ BUILES EDUARD ADRIAN</t>
  </si>
  <si>
    <t>CRUZ MERA LILIAN JOHANA</t>
  </si>
  <si>
    <t>CUARTAS GRANADA VIVIANA</t>
  </si>
  <si>
    <t>DE LA VEGA QUINTERO GALA PAULINA</t>
  </si>
  <si>
    <t>DELGADO ESCOBAR REMIGIO</t>
  </si>
  <si>
    <t>DIAZ AGUILERA CARLOS EDUARDO</t>
  </si>
  <si>
    <t>DIAZ SEGURA HAROLD HUMBERTO</t>
  </si>
  <si>
    <t>DIDYME-DOME MONICA</t>
  </si>
  <si>
    <t>DUQUE ACOSTA CARLOS ANDRES</t>
  </si>
  <si>
    <t>FERNANDEZ MARIA   ELENA</t>
  </si>
  <si>
    <t>FIGUEROA JIMENEZ JORGE HERNDO</t>
  </si>
  <si>
    <t>FLOR TORRES LAUREN MELISSA</t>
  </si>
  <si>
    <t>GAITAN OSPINA RAFAEL</t>
  </si>
  <si>
    <t>GARCIA GAVIRIA YASMIN JOHANNA</t>
  </si>
  <si>
    <t>GARCÍA MEDINA YEIMI ALEXANDRA</t>
  </si>
  <si>
    <t>GARCÍA PÉREZ ANDRÉS CAMILO</t>
  </si>
  <si>
    <t>GOMEZ ZUÑIGA  HUMBERTO</t>
  </si>
  <si>
    <t>GONZALEZ HERNANDEZ MARTIN EMILIO</t>
  </si>
  <si>
    <t>GONZALEZ MELAN ALEJANDRO</t>
  </si>
  <si>
    <t>GUZMAN GIL CARLOS ANDRÉS</t>
  </si>
  <si>
    <t>HOLGUIN GALLEGO FERNANDO JOSÉ</t>
  </si>
  <si>
    <t>HURTADO LUIS EDUARDO</t>
  </si>
  <si>
    <t>HURTADO MARÍA DEL PILAR</t>
  </si>
  <si>
    <t>IGLESIAS VARGAS MERY MARGARITA</t>
  </si>
  <si>
    <t>IPUS BADOS ERICK FABIAN</t>
  </si>
  <si>
    <t>JIMENEZ TORRES DIEGOFERNANDO</t>
  </si>
  <si>
    <t>LLANOS ANDRADE AAROM MARCELL</t>
  </si>
  <si>
    <t>LOAIZA ACUÑA EDWIN</t>
  </si>
  <si>
    <t>LONDOÑO MOSQUERA JUAN DAVID</t>
  </si>
  <si>
    <t>MACA CORTES OSCAR EDUARDO</t>
  </si>
  <si>
    <t>MADROÑERO PÉREZ JOSÉ FERNANDO</t>
  </si>
  <si>
    <t>MARTÍNEZ FLOR YENY SMID</t>
  </si>
  <si>
    <t>MEJIA RODRIGUEZ LUIS FERNANDO</t>
  </si>
  <si>
    <t>MONTILLA ERAZO JOSÉ DIOVAN</t>
  </si>
  <si>
    <t>MORENO LOPEZ LEYDI MARCELA</t>
  </si>
  <si>
    <t>MORENO LOSADA WARGNER ALONSO</t>
  </si>
  <si>
    <t>MUÑOZ ALVEAR CARLOS ALBERTO</t>
  </si>
  <si>
    <t>NARVAEZ VALENCIA OMAR</t>
  </si>
  <si>
    <t>ORREGO MIRANDA JUAN FERNANDO</t>
  </si>
  <si>
    <t>PALOMEQUE ARIAS YIMIZON</t>
  </si>
  <si>
    <t>PARADA VALENCIA ALEXANDER</t>
  </si>
  <si>
    <t>PEREZ ANGELICA</t>
  </si>
  <si>
    <t>PIZO QUIRA DEISSY MARCELA</t>
  </si>
  <si>
    <t>POSSO KATHERINE</t>
  </si>
  <si>
    <t>QUICENO MORENO JULIO CESAR</t>
  </si>
  <si>
    <t>QUINTERO POVEDA NESTOR</t>
  </si>
  <si>
    <t>REYES SIERRA CAMILO</t>
  </si>
  <si>
    <t>RODRÍGUEZ MURILLO JHON ALEXANDER</t>
  </si>
  <si>
    <t>RODRIGUEZ PADILLA CARLOS ALBERTO</t>
  </si>
  <si>
    <t>RODRÍGUEZ TORIJANO CARLOS ANDRÉS</t>
  </si>
  <si>
    <t>ROMO VALDES PABLO EMILIO</t>
  </si>
  <si>
    <t>RUIZ SALDARRIAGA EDUARDO</t>
  </si>
  <si>
    <t>SUAREZ MOTATO JOHANN JEIVER</t>
  </si>
  <si>
    <t>TAMAYO VASQUEZ CLAUDIA CONSTANZA</t>
  </si>
  <si>
    <t>TORO ALZATE ESTEBAN CAMILO</t>
  </si>
  <si>
    <t>TORRES PALACIOS TATIANA</t>
  </si>
  <si>
    <t>TOTATADO ROBLEDO SERGIO LENNIN</t>
  </si>
  <si>
    <t>TOVAR PASTRANA DANIEL STIVEN</t>
  </si>
  <si>
    <t>TREJOS SERNA HAIMER ALEXANDER</t>
  </si>
  <si>
    <t>VALDERRAMA QUIÑONEZ MARÍA ANGELICA</t>
  </si>
  <si>
    <t>VALENZUELA HERNANDEZ JOSE LUIS</t>
  </si>
  <si>
    <t>VALVERDE DELGADO FRANKLIN JOSE</t>
  </si>
  <si>
    <t>VARGAS VALENCIA MIGUEL ANGEL</t>
  </si>
  <si>
    <t>VARÓN ROJAS DIEGO HERNÁN</t>
  </si>
  <si>
    <t>VELASCO MARTÍNEZ DIEGO FERNANDO</t>
  </si>
  <si>
    <t>YANTEN BOMBO JHON CARLOS</t>
  </si>
  <si>
    <t>ZAMBRANO HERNÁNDEZ EDWARD</t>
  </si>
  <si>
    <t>ALFONSO CLARET ZAMBRANO	CHAGÜENDO</t>
  </si>
  <si>
    <t>ARMANDO HENAO	VELARDE</t>
  </si>
  <si>
    <t>CECILIA BERNARDA ORTIZ	DIAZ</t>
  </si>
  <si>
    <t>DANIEL CAMPO   SARRIA</t>
  </si>
  <si>
    <t>DIANA ALEXANDRA GIRALDO  CADAVID</t>
  </si>
  <si>
    <t>DIEGO GARZON	CASTRO</t>
  </si>
  <si>
    <t>EDGAR ANDRES ESPINOSA	RIOS</t>
  </si>
  <si>
    <t>EDGAR FERNANDO GALVEZ        PEÑA</t>
  </si>
  <si>
    <t>EDISSON CUERVO	MONTOYA</t>
  </si>
  <si>
    <t>EDWIN GERMAN GARCIA	ARTEAGA</t>
  </si>
  <si>
    <t>ERIC RODRIGUEZ	WORONIUK</t>
  </si>
  <si>
    <t>GLORIA AMPARO RODRIGUEZ	BARRENECHE</t>
  </si>
  <si>
    <t>HAROLD MANZANO	SANCHEZ</t>
  </si>
  <si>
    <t>HECTOR ALONSO MORENO	PARRA</t>
  </si>
  <si>
    <t>HUMBERTO QUICENO	CASTRILLON</t>
  </si>
  <si>
    <t>JAVIER DUQUE	DAZA</t>
  </si>
  <si>
    <t>JORGE ENRIQUE GALEANO   CANO</t>
  </si>
  <si>
    <t>JORGE ENRIQUE ROJAS        VALENCIA</t>
  </si>
  <si>
    <t>JOSE LUIS VERA	RIVERA</t>
  </si>
  <si>
    <t>LIGIA AMPARO TORRES	RENGIFO</t>
  </si>
  <si>
    <t>LUZ EDITH CACERES	ENRIQUEZ</t>
  </si>
  <si>
    <t>MARIA STELLA VALENCIA	TABARES</t>
  </si>
  <si>
    <t>MIGUEL ALEJANDRO ATENCIO OSORIO</t>
  </si>
  <si>
    <t>MISAEL RIVERA	ECHEVERRY</t>
  </si>
  <si>
    <t>MYRIAM BELISA VEGA	RESTREPO</t>
  </si>
  <si>
    <t>NANCY MIREYA MARMOLEJO	MARMOLEJO</t>
  </si>
  <si>
    <t>RAFAEL GUILLERMO SANCHEZ   MURILLO</t>
  </si>
  <si>
    <t>RAFAEL RIOS	BELTRAN</t>
  </si>
  <si>
    <t>RAFAEL VERGARA	VARELA</t>
  </si>
  <si>
    <t>ROBINSON VIAFARA        ORTIZ</t>
  </si>
  <si>
    <t>ROCIO DEL SOCORRO GOMEZ	ZUÑIGA</t>
  </si>
  <si>
    <t>SANTIAGO ADOLFO ARBOLEDA   FRANCO</t>
  </si>
  <si>
    <t>VICTORIA EUGENIA VALENCIA	CALERO</t>
  </si>
  <si>
    <t>WALTER LARA	GONZALEZ</t>
  </si>
  <si>
    <t>ANA MARIA  DIAZ JORDAN</t>
  </si>
  <si>
    <t>CARLOS ARTURO  TELLO  GARCIA</t>
  </si>
  <si>
    <t>HERNEY  LOPEZ  BOLAÑOS</t>
  </si>
  <si>
    <t>JEFFERSON GARCIA BUITRAGO</t>
  </si>
  <si>
    <t>JONATHAN ROBERTO FORERO MEDINA</t>
  </si>
  <si>
    <t>LYDA TERESA  CÓRDOBA  HOYOS</t>
  </si>
  <si>
    <t>MARíA CRISTINA VALENCIA MOLINA</t>
  </si>
  <si>
    <t>MAURICIO ORTIZ GARCIA</t>
  </si>
  <si>
    <t>NANCY MIREYA MARMOLEJO  MARMOLEJO</t>
  </si>
  <si>
    <t>NATALIA  SUAREZ BONILLA</t>
  </si>
  <si>
    <t>NORA ELENA ZUÑIGA BUITRAGO</t>
  </si>
  <si>
    <t>YASMIN JOHANNA GARCIA GAVIRIA</t>
  </si>
  <si>
    <t>BENAVIDES SANCHEZ EDWARD ANDRES</t>
  </si>
  <si>
    <t>GONGORA NAZARENO FRANCISCO ANDRES</t>
  </si>
  <si>
    <t>QUINTERO ANGEL MAURICIO</t>
  </si>
  <si>
    <t>SABALA MORENO MARTHA CECILIA</t>
  </si>
  <si>
    <t>AGUIRRE MARCO ANTONIO</t>
  </si>
  <si>
    <t>ALVAREZ VIERA OLIVER</t>
  </si>
  <si>
    <t>BASALLO TRIANA MARIO JOSÉ</t>
  </si>
  <si>
    <t>BELALCAZAR CORREA MATEO</t>
  </si>
  <si>
    <t>BELALCAZAR VALENCIA JOHN GREGORY</t>
  </si>
  <si>
    <t>BERDUGO SEGURA LUZ AYDEE</t>
  </si>
  <si>
    <t>BERNA MACIAS JOSE IGNACIO</t>
  </si>
  <si>
    <t>BOTERO CAICEDO YULI ANDREA</t>
  </si>
  <si>
    <t>BOTERO CARDONA EDWIN</t>
  </si>
  <si>
    <t>CAICEDO BRAVO CECILIA DOLORES</t>
  </si>
  <si>
    <t>CAICEDO VALLEJO ANA MILENA</t>
  </si>
  <si>
    <t>CALERO MIRANDA ALEX</t>
  </si>
  <si>
    <t>CALLE SANDOVAL DIEGO ALEJANDRO</t>
  </si>
  <si>
    <t>CAMACHO SANCHEZ JOHN ALEXANDER</t>
  </si>
  <si>
    <t>CANDELO QUINTERO HARVEY</t>
  </si>
  <si>
    <t>CANDELO VIAFARA JUAN MANUEL</t>
  </si>
  <si>
    <t>CARDENAS ARBOLEDA LUIS ALFONSO</t>
  </si>
  <si>
    <t>CARRANZA RODRIGUEZ MIGUEL ANGEL</t>
  </si>
  <si>
    <t>CARRILLO ARANZALEZ JUAN ELIECER</t>
  </si>
  <si>
    <t>CARVAJAL FLOREZ NANCY</t>
  </si>
  <si>
    <t>CASTAÑO CEDEÑO MAURICIO ANTONIO</t>
  </si>
  <si>
    <t>CERON HERNANDEZ VICTOR ALFONSO</t>
  </si>
  <si>
    <t>CESPEDES TOBAR JOSE HECTOR</t>
  </si>
  <si>
    <t>CHARRIA ORTIZ VICTOR HUGO</t>
  </si>
  <si>
    <t>CLEVES VALENCIA JUAN JOSE</t>
  </si>
  <si>
    <t>CONSUEGRA CAIAFFA ADOLFO MARIO</t>
  </si>
  <si>
    <t>CORREA PAVI JOSE FRANCISCO</t>
  </si>
  <si>
    <t>DONADO BARCELÓ LEONARDO</t>
  </si>
  <si>
    <t>DURAN MUÑOZ ROSA JAISULLY</t>
  </si>
  <si>
    <t>ERAZO MESA JOSE ALEXANDER</t>
  </si>
  <si>
    <t>ESCOBAR ANTIA JEIMMY LORENA</t>
  </si>
  <si>
    <t>ESCOBAR CASTAÑO JOHANNA XIMENA</t>
  </si>
  <si>
    <t>FLOREZ MORALES OMAR JULIAN</t>
  </si>
  <si>
    <t>FLOREZ PIAMBA JAIME ALBERTO</t>
  </si>
  <si>
    <t>FONTAL GIRONZA LAURA SOFIA</t>
  </si>
  <si>
    <t>FUERTES DIAZ MARTHA LUCIA</t>
  </si>
  <si>
    <t>FUERTES PEREZ MARIA ISABEL</t>
  </si>
  <si>
    <t>GARCÍA CEDEÑO DUVÁN FERNANDO</t>
  </si>
  <si>
    <t>GARCIA CHACUA DIEGO ANDRES</t>
  </si>
  <si>
    <t>GARCIA GONZALEZ ALONSO</t>
  </si>
  <si>
    <t>GARCIA ORTIZ JOHN HARDY</t>
  </si>
  <si>
    <t>GARCIA SAAVEDRA EDWARD ANDRES</t>
  </si>
  <si>
    <t>GARCIA TORO JHOAN MAURICIO</t>
  </si>
  <si>
    <t>GIL CAICEDO JESSICA</t>
  </si>
  <si>
    <t>GIRALDO ARENAS CRISTOBAL MARINO</t>
  </si>
  <si>
    <t>GIRALDO CARDONA JULIAN ALBERT</t>
  </si>
  <si>
    <t>GIRALDO PAREDES HOLBEIN</t>
  </si>
  <si>
    <t>GIRALDO VALENCIA MARIO ANDRES</t>
  </si>
  <si>
    <t>GóMEZ VALLEJO ANDREA DEL CARMEN</t>
  </si>
  <si>
    <t>GONGORA CHAVES SILVIA ESPERANZA</t>
  </si>
  <si>
    <t>GóNGORA CHAVEZ MARíA DEL CARMEN</t>
  </si>
  <si>
    <t>GONZALEZ MORENO OSCAR FERNANDO</t>
  </si>
  <si>
    <t>GONZALEZ QUINTERO CARLOS ARBEY</t>
  </si>
  <si>
    <t>GONZÁLEZ TORRES VANESSA</t>
  </si>
  <si>
    <t>GRANADA ROMERO MARIA FERNANDA</t>
  </si>
  <si>
    <t>GRANOBLES PELAEZ GIOVANNI</t>
  </si>
  <si>
    <t>GRANOBLES PELAEZ JULIAN ANDRES</t>
  </si>
  <si>
    <t>GUZMAN LUIS EDUARDO</t>
  </si>
  <si>
    <t>HANRRYR GOMEZ WALDIR ALFONSE</t>
  </si>
  <si>
    <t>HENAO CARDONA NATHALIA MARIA</t>
  </si>
  <si>
    <t>HERRERA APARICIO JULIAN ANDRES</t>
  </si>
  <si>
    <t>HERRERA MEDINA ARNULFO</t>
  </si>
  <si>
    <t>IDARRAGA VALENCIA SANDRA JULIETH</t>
  </si>
  <si>
    <t>JARABA BARRIOS BRUNO ANDRES</t>
  </si>
  <si>
    <t>LARRAÑAGA DIAZ EDGAR GABRIEL</t>
  </si>
  <si>
    <t>LEAL LONDOÑO VICTOR HUGO</t>
  </si>
  <si>
    <t>LLANOS SOTO PAULINO ALBERTO</t>
  </si>
  <si>
    <t>LOAIZA GARCIA ALBERTO ENRIQUE</t>
  </si>
  <si>
    <t>LONDOÑO ORTEGA JULIO CESAR</t>
  </si>
  <si>
    <t>LOPEZ BECERRA OSCAR ORLANDO</t>
  </si>
  <si>
    <t>LOPEZ RAMIREZ MARIO ALBERTO</t>
  </si>
  <si>
    <t>LOZANO ARBOLEDA VICTOR HUGO</t>
  </si>
  <si>
    <t>MARIN SALGADO HERNEL ANTONIO</t>
  </si>
  <si>
    <t>MARQUEZ HERRERA DAVID</t>
  </si>
  <si>
    <t>MARQUEZ NAVARRO OSCAR ENRIQUE</t>
  </si>
  <si>
    <t>MARTINEZ GIRON JADER</t>
  </si>
  <si>
    <t>MARTINEZ LOPEZ CAROLINA</t>
  </si>
  <si>
    <t>MARTINEZ PUERTO PEDRO JOSE</t>
  </si>
  <si>
    <t>MARULANDA VARGAS HENRY</t>
  </si>
  <si>
    <t>MAYA MUÑOZ JULIAN ANDRES</t>
  </si>
  <si>
    <t>MENDOZA SALAZAR DIANA MARCELA</t>
  </si>
  <si>
    <t>MONTAÑO URMENDIS MARIBEL</t>
  </si>
  <si>
    <t>MONTOYA VILLEGAS JUAN DIEGO</t>
  </si>
  <si>
    <t>MORALES RIOS ANDRES FELIPE</t>
  </si>
  <si>
    <t>MORENO GOMEZ WALTER HUMBERTO</t>
  </si>
  <si>
    <t>MORENO GRANJA JOHNY</t>
  </si>
  <si>
    <t>MOSQUERA OCAMPO WILMER HUMBERTO</t>
  </si>
  <si>
    <t>MURILLO BALLESTEROS JORGE ELIECER</t>
  </si>
  <si>
    <t>MURILLO MUÑOZ JAVIER ALONSO</t>
  </si>
  <si>
    <t>NOGUERA GUERRERO ALEJANDRA</t>
  </si>
  <si>
    <t>ORDOÑEZ MARIN SONIA PATRICIA</t>
  </si>
  <si>
    <t>ORREGO CHANSI WILSON ELIECER</t>
  </si>
  <si>
    <t>OSORIO LONDOÑO MAURICIO</t>
  </si>
  <si>
    <t>PACCA LAURA</t>
  </si>
  <si>
    <t>PALACIO GARCéS JOHN EDWIN</t>
  </si>
  <si>
    <t>PAREJA CASTAÑO ANTONIO MARIA</t>
  </si>
  <si>
    <t>PEÑA TORRES JEFFERSON AMADO</t>
  </si>
  <si>
    <t>PONTOJA CAICEDO PHIL ANDERSON</t>
  </si>
  <si>
    <t>PRIETO DUARTE JOHN CARLOS</t>
  </si>
  <si>
    <t>QUINTERO CAPERA DANIEL</t>
  </si>
  <si>
    <t>RAMIREZ GOMEZ DAVID</t>
  </si>
  <si>
    <t>RAMIREZ OSPINA HERNAN ANTONIO</t>
  </si>
  <si>
    <t>RANGEL ORDOÑEZ GILBERTO</t>
  </si>
  <si>
    <t>REBOLLEDO CAICEDO EDWIN</t>
  </si>
  <si>
    <t>REBOLLEDO GIRALDO EDWIN ANDRES</t>
  </si>
  <si>
    <t>RENGIFO CRUZ RICARDO</t>
  </si>
  <si>
    <t>REYES OTALORA ESPERANZA</t>
  </si>
  <si>
    <t>RODALLEGA CARLOS HERNAN</t>
  </si>
  <si>
    <t>ROMERO RAMIREZ ANA CECILIA</t>
  </si>
  <si>
    <t>SALAZAR AGUIRRE SANDRA PATRICIA</t>
  </si>
  <si>
    <t>SALAZAR CASTILLO MANUEL ALBERTO</t>
  </si>
  <si>
    <t>SALAZAR RAMOS ANDRES FELIPE</t>
  </si>
  <si>
    <t>SALAZAR VILLAREAL MYRIAM DEL CARMEN</t>
  </si>
  <si>
    <t>SALCEDO SERNA MARCO ALEXIS</t>
  </si>
  <si>
    <t>SALGADO VILLEGAS ANGELICA MARIA</t>
  </si>
  <si>
    <t>SALINAS CASTAÑO ALEXANDER</t>
  </si>
  <si>
    <t>SALINAS DIAZ ANDRES ALBERTO</t>
  </si>
  <si>
    <t>SAMBONÍ CAICEDO OSCAR</t>
  </si>
  <si>
    <t>SANCHEZ CARDONA YOHN JAIRO</t>
  </si>
  <si>
    <t>SANCHEZ GUEVARA ALEJANDRO</t>
  </si>
  <si>
    <t>SANCHEZ PEÑARANDA WILDER</t>
  </si>
  <si>
    <t>TAMAYO MONTOYA PAULA ANDREA</t>
  </si>
  <si>
    <t>TELLO ESPINOSA CARLOS JAVIER</t>
  </si>
  <si>
    <t>TORRES PENAGOS ALVARO JOSE</t>
  </si>
  <si>
    <t>TORRES VIDAL SALOMON</t>
  </si>
  <si>
    <t>TRóCHEZ AGUILAR JENIFFER</t>
  </si>
  <si>
    <t>VALENCIA IBARRA EDUCLEISXER</t>
  </si>
  <si>
    <t>VALENCIA SAAVEDRA WILLIAM GUSTAVO</t>
  </si>
  <si>
    <t>VALLEJO MORAN LUIS ALBERTO</t>
  </si>
  <si>
    <t>VARGAS ACUÑA LEIDY CAROLINA</t>
  </si>
  <si>
    <t>VARON DANNY EDWARD</t>
  </si>
  <si>
    <t>VICTORIA JARAMILLO MARIA DEL ROSARIO</t>
  </si>
  <si>
    <t>VIVAS TAMAYO DIEGO FERNANDO</t>
  </si>
  <si>
    <t>YEPES SALAZAR CLAUDIO</t>
  </si>
  <si>
    <t>ZAPATA AGUDELO GLORIA AMPARO</t>
  </si>
  <si>
    <t>ZUÑIGA MARIN JOAN SEBASTIAN</t>
  </si>
  <si>
    <t>ARROYO REINA JAIRO HENRY</t>
  </si>
  <si>
    <t>VALENCIA VALDERRAMA ROSANGELA</t>
  </si>
  <si>
    <t>CRIOLLO SANCHEZ GLORIA MARCELA</t>
  </si>
  <si>
    <t>HURTADO ARIAS AURA ESNELIA</t>
  </si>
  <si>
    <t>JIMENEZ ESCOBAR WILIAN GIOVANI</t>
  </si>
  <si>
    <t>SANCHEZ CALDON PEDRO MANUEL</t>
  </si>
  <si>
    <t>CABRERA RESTREPO JULIAN MAURICIO</t>
  </si>
  <si>
    <t>CARRERO DELGADO WILDER ANDRES</t>
  </si>
  <si>
    <t>ALVAREZ TOLEDO YOLANDA PATRICIA</t>
  </si>
  <si>
    <t>CUEVAS ARENAS HECTOR MANUEL</t>
  </si>
  <si>
    <t>QUEJADA CAMACHO JUAN CARLOS</t>
  </si>
  <si>
    <t>OROZCO ALVAREZ ALVARO ALEJANDRO</t>
  </si>
  <si>
    <t>VÁSQUEZ LARA CESAR AUGUSTO</t>
  </si>
  <si>
    <t>USECHE RODRíGUEZ RAUL</t>
  </si>
  <si>
    <t>GOMEZ SALAZAR LEIDY ANDREA</t>
  </si>
  <si>
    <t>GARZON MONTENEGRO JOSE BENITO</t>
  </si>
  <si>
    <t>GARRIDO TORRES CATALINA DEL MAR</t>
  </si>
  <si>
    <t>JIMENEZ HERNANDEZ WILSON FERNEY</t>
  </si>
  <si>
    <t>ESTRADA OROZCO LEIDY MARCELA</t>
  </si>
  <si>
    <t>CAPUTO ZAMORANO VICENTE DARIO</t>
  </si>
  <si>
    <t>SEPULVEDA CARVAJAL JULIO CESAR</t>
  </si>
  <si>
    <t>BETANCOURT WILLIAM</t>
  </si>
  <si>
    <t>RACINES CORREA JAIRO ISAAC</t>
  </si>
  <si>
    <t>VEGA GONZALEZ CAMILO</t>
  </si>
  <si>
    <t>LOPEZ LOZADA PAOLA ANDREA</t>
  </si>
  <si>
    <t>PALOMEQUE ANGULO WILLIAM</t>
  </si>
  <si>
    <t>PARRA GONZALEZ ANA BOLENA</t>
  </si>
  <si>
    <t>HIDALGO ZUÑIGA HERMAN HUGO</t>
  </si>
  <si>
    <t>MOLINA HINCAPIÉ SERGIO</t>
  </si>
  <si>
    <t>COLLAZOS CORDOBA EDGAR</t>
  </si>
  <si>
    <t>MEJIA RUIZ ALDEMAR</t>
  </si>
  <si>
    <t>VALENCIA VIVAS SILVIA ANDREA</t>
  </si>
  <si>
    <t>ZAPATA VILLA DANIEL FELIPE</t>
  </si>
  <si>
    <t>BUENO ROJAS GUSTAVO ALFREDO</t>
  </si>
  <si>
    <t>GARCIA GALLEGO RONALD</t>
  </si>
  <si>
    <t>TEJEDA QUINTERO ETHAN FRANK</t>
  </si>
  <si>
    <t>AMEZQUITA PIZO ALEXANDER</t>
  </si>
  <si>
    <t>BECERRA OCAMPO OMAR FELIPE</t>
  </si>
  <si>
    <t>PARIS SANCHEZ ANDRES FELIPE</t>
  </si>
  <si>
    <t>CASTAÑO LORA ALICE</t>
  </si>
  <si>
    <t>MURILLO GUTIERREZ LINA MARCELA</t>
  </si>
  <si>
    <t>ZUÑIGA ALVAREZ ALEJANDRO</t>
  </si>
  <si>
    <t>NESI DE SOUZA ANDRESSA</t>
  </si>
  <si>
    <t>ESCOBAR SALAZAR JOHNNY DAVID</t>
  </si>
  <si>
    <t>MARTINEZ SANCHEZ HOLMES</t>
  </si>
  <si>
    <t>HERRERA MARIN ROGELIO</t>
  </si>
  <si>
    <t>LADINO ESPITIA ANDRES FELIPE</t>
  </si>
  <si>
    <t>GONZÁLEZ GUTIÉRREZ YURY ANDREA</t>
  </si>
  <si>
    <t>SANCHEZ MOREANO ANDRES MAURICIO</t>
  </si>
  <si>
    <t>MARMOLEJO SCHMIDTT ASTRID HELENA</t>
  </si>
  <si>
    <t>MEJIA TREJOS ROSA AMANDA</t>
  </si>
  <si>
    <t>TORO PEREIRA CLAUDIA DEL PILAR</t>
  </si>
  <si>
    <t>YAKER AGUDELO ADRIAN</t>
  </si>
  <si>
    <t>HERNANDEZ CORDOBA ALAN FRANCISCO</t>
  </si>
  <si>
    <t>CEBALLOS GOMEZ WILMAR</t>
  </si>
  <si>
    <t>OSPINA LOPEZ MARTA SILVIA</t>
  </si>
  <si>
    <t>HERRERA MOSQUERA JORGE ENRIQUE</t>
  </si>
  <si>
    <t>GONZALEZ CARBONO MAYRA ALEJANDRA</t>
  </si>
  <si>
    <t>TENORIO RESTREPO DIEGO FERNANDO</t>
  </si>
  <si>
    <t>MENDOZA OROBIO AMPARO</t>
  </si>
  <si>
    <t>TENORIO TORO CÉSAR</t>
  </si>
  <si>
    <t>HERNáNDEZ CUESTA RAFAEL ALBERTO</t>
  </si>
  <si>
    <t>FORERO FAJARDO LUZ STELLA</t>
  </si>
  <si>
    <t>BANGUERO REBELLON JULIETA</t>
  </si>
  <si>
    <t>CORTES HINCAPIE FRANCISCO JAVIER</t>
  </si>
  <si>
    <t>FAUSTINO RUIZ LUZ MARINA</t>
  </si>
  <si>
    <t>TABARES ORTEGA CLAUDIA RAQUEL</t>
  </si>
  <si>
    <t>BOLIVAR AGUDELO MIYE JOAO</t>
  </si>
  <si>
    <t>EIGNER NORBERT</t>
  </si>
  <si>
    <t>AVILA AGUILAR JULIAN FELIPE</t>
  </si>
  <si>
    <t>CASTILLO NARVAEZ NELSON JASAC</t>
  </si>
  <si>
    <t>CACHIOTIS SALAZAR RUBEN DARIO</t>
  </si>
  <si>
    <t>SALGAR MOLINA FRANCIA INES</t>
  </si>
  <si>
    <t>ARIZA ALFONSO ANA MARIA DEL MAR</t>
  </si>
  <si>
    <t>VALDIRI VINASCO CAROLINA</t>
  </si>
  <si>
    <t>ESPINOSA GONZALEZ LIANA MARIA</t>
  </si>
  <si>
    <t>FRANKY CASTRILLON MARIA JIMENA</t>
  </si>
  <si>
    <t>TOBAR MOSQUERA MARIA FERNANDA</t>
  </si>
  <si>
    <t>GIRON FERNANDEZ CARLOS MARIO</t>
  </si>
  <si>
    <t>ARIAS OROZCO LUZ ELENA</t>
  </si>
  <si>
    <t>ROJAS VELEZ CAMILO</t>
  </si>
  <si>
    <t>GOMEZ VARON IVAN DARIO</t>
  </si>
  <si>
    <t>LOPEZ GÖMEZ LORENZO</t>
  </si>
  <si>
    <t>PORTILLA QUINTERO BRENDA</t>
  </si>
  <si>
    <t>LINZA AVILA JOSE FABRIZIO</t>
  </si>
  <si>
    <t>DISSINGER LEVERMAN DAGMAR</t>
  </si>
  <si>
    <t>USMA SOLANO CRISTAN DAVID</t>
  </si>
  <si>
    <t>SANTACRUZ PABóN MARIO ALEJANDRO</t>
  </si>
  <si>
    <t>KONDO RODRÍGUEZ MITSUKO NATALIA</t>
  </si>
  <si>
    <t>CADAVID RIOS ASNORALDO</t>
  </si>
  <si>
    <t>ANDRADE ARIAS ANA ISABEL</t>
  </si>
  <si>
    <t>MONEDERO SOLIS DIANA CAROLINA</t>
  </si>
  <si>
    <t>SENDOYA GOMEZ MARIA SOCORRO</t>
  </si>
  <si>
    <t>CONDE BORRERO CINDY</t>
  </si>
  <si>
    <t>ARENAS REYES JULIO CESAR AUGUSTO</t>
  </si>
  <si>
    <t>MARTINEZ LOPEZ LEIDY YARETH</t>
  </si>
  <si>
    <t>MANZANO VILLAREAL MIRYAM ROCIO</t>
  </si>
  <si>
    <t>KUZMANOVIC MERA LJILJANA</t>
  </si>
  <si>
    <t>TABORDA BRAVO HUGO HERNAN</t>
  </si>
  <si>
    <t>MELENDRES GUERRERO GEOVANI ANDRES</t>
  </si>
  <si>
    <t>ARISMENDI MONTOYA JUAN DIEGO</t>
  </si>
  <si>
    <t>VEIRA CASTILLO ANDRES MAURICIO</t>
  </si>
  <si>
    <t>ARCE FAJARDO CARLOS ALBERTO</t>
  </si>
  <si>
    <t>CUARTAS MONTERO DEISY LILIANA</t>
  </si>
  <si>
    <t>ULCUE TAQUINAS JESUS ANTONIO</t>
  </si>
  <si>
    <t>GARCIA ZAMBRANO LILIANA PATRICIA</t>
  </si>
  <si>
    <t>GONGORA RODRIGUEZ GRACIELA</t>
  </si>
  <si>
    <t>ABUD HOYOS FARID</t>
  </si>
  <si>
    <t>PEREZ BONFANTE FEDERICO</t>
  </si>
  <si>
    <t>SALINAS GOMEZ LESVIA PATRICIA</t>
  </si>
  <si>
    <t>CASTILLO GARZON LUIS CARLOS</t>
  </si>
  <si>
    <t>DIAZ ARRIETA SANDRA PATRICIA</t>
  </si>
  <si>
    <t>HENAO DUQUE SANDRA MILENA</t>
  </si>
  <si>
    <t>MOLANO BARONA LIGNI</t>
  </si>
  <si>
    <t>SÁENZ BELTRÁN HAIVERT CÉSAR</t>
  </si>
  <si>
    <t>SALAMANCA SOLIS MARTHA LUCIA</t>
  </si>
  <si>
    <t>BARRAGAN ROCHA ROBERTO CARLOS</t>
  </si>
  <si>
    <t>CALLE CADAVID BEATRIZ ELENA</t>
  </si>
  <si>
    <t>FAUSTINO RUIZ LUIS ALFONSO</t>
  </si>
  <si>
    <t>GIRALDO BALCAZAR ANDRES REINOLDES</t>
  </si>
  <si>
    <t>MORAN CASTILLO ELSA CRISTINA</t>
  </si>
  <si>
    <t>RAMIREZ LOPEZ MIGUEL ANTONIO</t>
  </si>
  <si>
    <t>RENZA COLL ANA CRISTINA</t>
  </si>
  <si>
    <t>SALOMON PINILLO JORGE ELIECER</t>
  </si>
  <si>
    <t>TASCÓN ALVAREZ CARLOS ANDRES</t>
  </si>
  <si>
    <t>MARMOLEJO CAICEDO MARGARETH LORENA</t>
  </si>
  <si>
    <t>PAREDES RODRIGUEZ STELLA</t>
  </si>
  <si>
    <t>RUBIO GALLARDO JULIO CESAR</t>
  </si>
  <si>
    <t>FERNANDEZ CORDOBA JHONATTAN</t>
  </si>
  <si>
    <t>URIBE CASTRO HERNANDO</t>
  </si>
  <si>
    <t>VELEZ CORREA JORGE ANDRES</t>
  </si>
  <si>
    <t>UPEGUI PIEDAD CRISTINA</t>
  </si>
  <si>
    <t>BANGUERO VELASCO RIGOBERTO</t>
  </si>
  <si>
    <t>ERAZO AYERBE DAVID FERNANDO</t>
  </si>
  <si>
    <t>MACIAS OROZCO WILLIAN BERNARDO</t>
  </si>
  <si>
    <t>CARVAJAL P ALBERTO</t>
  </si>
  <si>
    <t>ECHEVERRY VELASQUEZ MARTHA LUCIA</t>
  </si>
  <si>
    <t>HERMANN MONTAñO LETTVIA CRISTINA</t>
  </si>
  <si>
    <t>VALENCIA DAZA GALIA IRINA</t>
  </si>
  <si>
    <t>FORY CARVAJAL CLARA INES</t>
  </si>
  <si>
    <t>BUSTOS OSPINA JORGE ALBERTO</t>
  </si>
  <si>
    <t>ROSERO ESTUPIÑAN KETTY YALILE</t>
  </si>
  <si>
    <t>HENAO TUNJO GLORIA STELLA</t>
  </si>
  <si>
    <t>ACCORSI SIMONE</t>
  </si>
  <si>
    <t>APONTE MONTEJO CONSUELO</t>
  </si>
  <si>
    <t>ARCINIEGAS LAGOS ESPERANZA</t>
  </si>
  <si>
    <t>BERDUGO TORRES MARTHA ISABEL</t>
  </si>
  <si>
    <t>BERMUDEZ ESCOBAR ISABEL CRISTINA</t>
  </si>
  <si>
    <t>BERMUDEZ PEÑA CLAUDIA</t>
  </si>
  <si>
    <t>BETANCOURT MALDONADO LADY JOHANNA</t>
  </si>
  <si>
    <t>CASTELLANOS OLMEDO MARCELA DEL PILAR</t>
  </si>
  <si>
    <t>MONICA EMMA LUCIA CHAMORRO MEJÍA</t>
  </si>
  <si>
    <t>CHARRY HIGUERAS MARITZA</t>
  </si>
  <si>
    <t>CIRO LILIAN ASTRID</t>
  </si>
  <si>
    <t>COLMENARES RODRIGUEZ SOL ANGELY</t>
  </si>
  <si>
    <t>CRUZ CALVO MERY</t>
  </si>
  <si>
    <t>DUARTE FUJII AKEMY CLAUDIA</t>
  </si>
  <si>
    <t>ESCOBAR SERRANO MARIA CENIDE</t>
  </si>
  <si>
    <t>FAUSTINO RUIS CARMEN CECILIA</t>
  </si>
  <si>
    <t>GALEANO MARTINEZ CLAUDIA CONSTANZA</t>
  </si>
  <si>
    <t>GOMEZ ESPINDOLA LAURA LILIANA</t>
  </si>
  <si>
    <t>GOMEZ GOYENECHE MARIA ANTONIETA</t>
  </si>
  <si>
    <t>GUAPACHA CHAMORRO MARIA EUGENIA</t>
  </si>
  <si>
    <t>GUTIERREZ CARDENAS ALEJANDRA MARIA ESPERANZA</t>
  </si>
  <si>
    <t>HERNANDEZ GAVIRIA FANNY</t>
  </si>
  <si>
    <t>HUERTAS SANCHEZ AMPARO INES</t>
  </si>
  <si>
    <t>KOSTINA IRINA</t>
  </si>
  <si>
    <t>LAKATOS DE PATIÑO EVA TÁMARA</t>
  </si>
  <si>
    <t>LÓPEZ ALVAREZ SOLANYER</t>
  </si>
  <si>
    <t>LOPEZ GIL KAREN SHIRLEY</t>
  </si>
  <si>
    <t>MARTINEZ SOLIS MARIA CRISTINA</t>
  </si>
  <si>
    <t>MATALLANA PELAEZ SUSANA EUGENIA</t>
  </si>
  <si>
    <t>MICOLTA LEON AMPARO</t>
  </si>
  <si>
    <t>MIRANDA NIEVES NORBELLA CLEMENTINA</t>
  </si>
  <si>
    <t>MORENO AVILA OLGA LUCIA</t>
  </si>
  <si>
    <t>MOTTA GONZALEZ NANCY</t>
  </si>
  <si>
    <t>MUÑOZ BURBANO CARMEN CECILIA</t>
  </si>
  <si>
    <t>NIEVES OVIEDO ROCIO DEL PILAR</t>
  </si>
  <si>
    <t>NÚÑEZ ARENAS ELIZABETH</t>
  </si>
  <si>
    <t>OROZCO CAÑAS CECILIA</t>
  </si>
  <si>
    <t>ORTIZ RODRIGUEZ MARIA DE LAS MERCEDES</t>
  </si>
  <si>
    <t>ORTIZ RUIZ CLAUDIA ELIZABETH</t>
  </si>
  <si>
    <t>OSPINA OSTIOS LINA MARIA</t>
  </si>
  <si>
    <t>PATIÑO GOMEZ ZAIDA LIZ</t>
  </si>
  <si>
    <t>PATIÑO ROJAS DIANA MARCELA</t>
  </si>
  <si>
    <t>PEDRAZA ARAQUE NANCY</t>
  </si>
  <si>
    <t>PERAFAN CABRERA ACENETH</t>
  </si>
  <si>
    <t>RINCON SALAZAR MARIA TERESA</t>
  </si>
  <si>
    <t>RODRIGUEZ PIZARRO ALBA NUBIA</t>
  </si>
  <si>
    <t>SANTOS DELGADO ADRIANA YANETH</t>
  </si>
  <si>
    <t>TENORIO REBOLLEDO ISABEL CRISTINA</t>
  </si>
  <si>
    <t>TORRES CASIERRA LIANA MERCEDES</t>
  </si>
  <si>
    <t>TORRES LILIANA PATRICIA</t>
  </si>
  <si>
    <t>VALCKE VALBUENA CRISTINA EUGENIA</t>
  </si>
  <si>
    <t>VELASQUEZ LOPEZ PAULA ANDREA</t>
  </si>
  <si>
    <t>VELASQUEZ PINEDA MONICA</t>
  </si>
  <si>
    <t>VERGARA LUJAN OMAIRA DEL SOCORRO</t>
  </si>
  <si>
    <t>AGREDO PIEDRAHITA OSCAR</t>
  </si>
  <si>
    <t>ALVAREZ GONZÁLEZ JOSÉ RAMÓN</t>
  </si>
  <si>
    <t>ALVAREZ RAMIREZ WILLIAM</t>
  </si>
  <si>
    <t>ALVAREZ RODRIGUEZ ADOLFO A ADRIAN</t>
  </si>
  <si>
    <t>ALVAREZ VALENCIA JOSÉ ALDEMAR</t>
  </si>
  <si>
    <t>ARAGON HOLGUIN GUSTAVO ADOLFO</t>
  </si>
  <si>
    <t>AREIZA RESTREPO HUGO NELSON</t>
  </si>
  <si>
    <t>BAUTISTA CABRERA ALVARO</t>
  </si>
  <si>
    <t>BERMEO DAGUA WILLIAM</t>
  </si>
  <si>
    <t>BERNAL VARGAS ANDRES IVAN</t>
  </si>
  <si>
    <t>BERRIO OCTAVIO</t>
  </si>
  <si>
    <t>BUITRAGO BERMUDEZ OSCAR</t>
  </si>
  <si>
    <t>CAMACHO ARANGHUREN MIGUEL GUILLERMO</t>
  </si>
  <si>
    <t>CARVAJAL BURBANO ARIZALDO</t>
  </si>
  <si>
    <t>CASTRO VARELA ANCIZAR</t>
  </si>
  <si>
    <t>CHAVEZ VARON ORLANDO</t>
  </si>
  <si>
    <t>CORTES TIQUE JAMES</t>
  </si>
  <si>
    <t>CUCHUMBE HOLGUIN NELSON JAIR</t>
  </si>
  <si>
    <t>DIAZ SALDAÑA OMAR JAVIER</t>
  </si>
  <si>
    <t>ECHEVERRY PEREZ ANTONIO JOSE</t>
  </si>
  <si>
    <t>ESPINOSA LOPEZ RODOLFO</t>
  </si>
  <si>
    <t>ESTRADA OSPINA VICTOR MARIO</t>
  </si>
  <si>
    <t>FEIJOO MARTINEZ GERMAN</t>
  </si>
  <si>
    <t>FERNANDEZ BENAVIDES ALEJANDRO</t>
  </si>
  <si>
    <t>FUENTES DELGADO JOSÉ EDUARDO</t>
  </si>
  <si>
    <t>GAGIN FRANCOIS GABRIEL</t>
  </si>
  <si>
    <t>GIL ROJAS JOHN SAUL</t>
  </si>
  <si>
    <t>GIRALDO CHAVARRIAGA JHON ALEXANDER</t>
  </si>
  <si>
    <t>GOMEZ CARDONA FABIO</t>
  </si>
  <si>
    <t>GONZALEZ GARCIA DANIEL</t>
  </si>
  <si>
    <t>GONZALEZ VELASCO WILLIAM MAURICIO</t>
  </si>
  <si>
    <t>GRAJALES ALZATE ROBINSON MAURICIO</t>
  </si>
  <si>
    <t>GRUESO VANEGAS DELFIN IGNACIO</t>
  </si>
  <si>
    <t>GUERRERO PINO GERMAN</t>
  </si>
  <si>
    <t>HENAO RESTREPO DARIO</t>
  </si>
  <si>
    <t>HERNANDEZ MORA LUIS HUMBERTO</t>
  </si>
  <si>
    <t>IBAGÓN MARTÍN NILSON JAVIER</t>
  </si>
  <si>
    <t>JIMENEZ PIMENTEL JUAN JULIAN</t>
  </si>
  <si>
    <t>LOAIZA CANO GILBERTO</t>
  </si>
  <si>
    <t>LOAIZA CERON WILMAR</t>
  </si>
  <si>
    <t>LOPEZ CACERES ALEJANDRO JOSE</t>
  </si>
  <si>
    <t>MARTINEZ HECTOR FABIO</t>
  </si>
  <si>
    <t>MARTINEZ TORO PEDRO MARTIN</t>
  </si>
  <si>
    <t>MAYORA PERNIA CARLOS ALBERTO</t>
  </si>
  <si>
    <t>MORA CORTES LUIS EMILIO</t>
  </si>
  <si>
    <t>MORENO BLANCO JUAN EVANGELISTA</t>
  </si>
  <si>
    <t>MORENO CAMACHO MANUEL ALEJANDRO</t>
  </si>
  <si>
    <t>MUÑOZ RICO ITALO NELSON</t>
  </si>
  <si>
    <t>MURGUEITIO MANRIQUE CARLOS ALBERTO</t>
  </si>
  <si>
    <t>OSORIO CORREA OSCAR WILSON</t>
  </si>
  <si>
    <t>POSADA GOMEZ PEDRO JOSE</t>
  </si>
  <si>
    <t>RAMIREZ ESPINOSA ALEXANDER</t>
  </si>
  <si>
    <t>REY SAMPEDRO DAVID ALEJANDRO</t>
  </si>
  <si>
    <t>ROMERO VERGARA MARIO DIEGO</t>
  </si>
  <si>
    <t>RUBIO HERNANDEZ ALFONSO</t>
  </si>
  <si>
    <t>SALAS MORENO RICARDO</t>
  </si>
  <si>
    <t>SALCEDO HURTADO ELKIN DE JESUS</t>
  </si>
  <si>
    <t>SANCHEZ MEJIA HUGUEZ RAFAEL</t>
  </si>
  <si>
    <t>SANCHEZ ORDOÑEZ JESUS MARIA</t>
  </si>
  <si>
    <t>SANTANA RODRIGUEZ LUIS MARINO</t>
  </si>
  <si>
    <t>SERNA RAMON ALBERTO</t>
  </si>
  <si>
    <t>THOMAS BOHORQUEZ JAVIER</t>
  </si>
  <si>
    <t>TOVAR BOHORQUEZ JOSÉ OLIVERIO</t>
  </si>
  <si>
    <t>TOVAR MACCHI LIONEL ANTONIO</t>
  </si>
  <si>
    <t>URQUIJO ANGARITA MARTIN JOHANI</t>
  </si>
  <si>
    <t>URRIAGO BENITEZ HERNANDO</t>
  </si>
  <si>
    <t>VALENCIA LLANO ALONSO</t>
  </si>
  <si>
    <t>VALENCIA MAFLA ANDRES FERNANDO</t>
  </si>
  <si>
    <t>VARGAS BEJARANO JULIO CESAR</t>
  </si>
  <si>
    <t>VARGAS FRANCO ALFONSO</t>
  </si>
  <si>
    <t>VASQUEZ SANCHEZ JAIME</t>
  </si>
  <si>
    <t>VEGA BENDEZU MAURO</t>
  </si>
  <si>
    <t>VELASCO GUERRERO LUIS ALFREDO</t>
  </si>
  <si>
    <t>ZULUAGA CARDONA MAURICIO</t>
  </si>
  <si>
    <t>ZÚÑIGA BUITRAGO JAVIER</t>
  </si>
  <si>
    <t xml:space="preserve">HAROLD ACOSTA ZULETA </t>
  </si>
  <si>
    <t>JAIME JOSÉ ACUÑA  POLANCO</t>
  </si>
  <si>
    <t xml:space="preserve">Yesid  Aguilar Castro </t>
  </si>
  <si>
    <t xml:space="preserve">FRED ALBÁN ACHINTE </t>
  </si>
  <si>
    <t>Wilfredo Alfonso Morales</t>
  </si>
  <si>
    <t xml:space="preserve">MERCEDES ANDRADE BEJARANO </t>
  </si>
  <si>
    <t>Guillermo Mayor Aponte</t>
  </si>
  <si>
    <t>JESÚS ALEXANDER ARANDA BUENO</t>
  </si>
  <si>
    <t xml:space="preserve">GILBERTO AREIZA PALMA </t>
  </si>
  <si>
    <t>Alfredo Adolfo Aponte Ayala</t>
  </si>
  <si>
    <t>Eval Bladimir Cortés Bacca</t>
  </si>
  <si>
    <t xml:space="preserve">OLGA LUCIA BAQUERO MONTOYA </t>
  </si>
  <si>
    <t xml:space="preserve">ASFUR BARANDICA LÓPEZ </t>
  </si>
  <si>
    <t>Luz Edith Ho Barba</t>
  </si>
  <si>
    <t xml:space="preserve">JHON JAIRO BARONA MENDOZA </t>
  </si>
  <si>
    <t>Juan Manuel Burgos Barraza</t>
  </si>
  <si>
    <t>Oscar Fernando Leiva Bedoya</t>
  </si>
  <si>
    <t>ROBERTO BEHAR GUTIÉRREZ</t>
  </si>
  <si>
    <t>Alvaro Noreña Bernal</t>
  </si>
  <si>
    <t>Gustavo Eduardo Barrera Bolaños</t>
  </si>
  <si>
    <t>Juan José Bastidas Bravo</t>
  </si>
  <si>
    <t>Víctor Andrés Guerrero Bucheli</t>
  </si>
  <si>
    <t>Héctor Ramírez Cadavid</t>
  </si>
  <si>
    <t>Eduardo Francisco Bravo Caicedo</t>
  </si>
  <si>
    <t>Julio César Angulo Caicedo</t>
  </si>
  <si>
    <t>Rubén de Jesús Amado Camargo</t>
  </si>
  <si>
    <t>Yesid Escobar Carvajal</t>
  </si>
  <si>
    <t>Gonzalo Fernando García Casanova</t>
  </si>
  <si>
    <t xml:space="preserve">ANDRÉS MAURICIO CASTILLO  ROBLES </t>
  </si>
  <si>
    <t>Ferley Aranda Castro</t>
  </si>
  <si>
    <t xml:space="preserve">ARGEMIRO COLLAZOS  PINO </t>
  </si>
  <si>
    <t xml:space="preserve">GABRIEL CONDE ARANGO </t>
  </si>
  <si>
    <t>Jhon Jairo Marin Coronado</t>
  </si>
  <si>
    <t>ALEJANDRO CRUZ ESCOBAR</t>
  </si>
  <si>
    <t xml:space="preserve">CAMILO HERNÁN CRUZ VELEZ </t>
  </si>
  <si>
    <t>Alvaro Julio López Cuadros</t>
  </si>
  <si>
    <t>Martha Constanza Torres Daza</t>
  </si>
  <si>
    <t>EFRAÍN BALDEMAR MORENO DEL RISCO</t>
  </si>
  <si>
    <t xml:space="preserve">LILIANA DELGADO HIDALGO </t>
  </si>
  <si>
    <t>Silvio Arjona Delvasto</t>
  </si>
  <si>
    <t>Harold José Martínez Diaz</t>
  </si>
  <si>
    <t xml:space="preserve">ALBERTO DÍAZ ORTIZ </t>
  </si>
  <si>
    <t>Juan Francisco Frias Díaz</t>
  </si>
  <si>
    <t>Robinson Andrey Agudelo Duque</t>
  </si>
  <si>
    <t>Joao Luis Cuello Ealo</t>
  </si>
  <si>
    <t>Andrés Fernando Sánchez Echeverry</t>
  </si>
  <si>
    <t>Alejandro Quintero Fernández</t>
  </si>
  <si>
    <t>Alvaro José Poveda Flórez</t>
  </si>
  <si>
    <t>Beatriz Eugenia Gaviria Florián</t>
  </si>
  <si>
    <t>Carmen Rosa Amortegui Forero</t>
  </si>
  <si>
    <t>Edinson Mejía Franco</t>
  </si>
  <si>
    <t xml:space="preserve">FERNANDO FRANCO ARENAS </t>
  </si>
  <si>
    <t>Alberto Castaño Galvis</t>
  </si>
  <si>
    <t xml:space="preserve">CARLOS MAURICIO GAONA CUEVAS </t>
  </si>
  <si>
    <t xml:space="preserve">ANGEL DE LA ENCARNACIÓN GARCÍA BAÑOS </t>
  </si>
  <si>
    <t xml:space="preserve">CÉSAR EDWIN GARCÍA CORTÉS </t>
  </si>
  <si>
    <t>Diego Fernando Gómez García</t>
  </si>
  <si>
    <t xml:space="preserve">JORGE ENRIQUE GARCÍA HURTADO </t>
  </si>
  <si>
    <t>Jose Isidro Melo García</t>
  </si>
  <si>
    <t>José Jaime Alvarez García</t>
  </si>
  <si>
    <t>Daniel Gómez Pizano</t>
  </si>
  <si>
    <t>DAVID ANDRÉS RIOS GÓMEZ</t>
  </si>
  <si>
    <t xml:space="preserve">JUAN CARLOS GÓMEZ  DAZA </t>
  </si>
  <si>
    <t>JESÚS ALBERTO GONZÁLEZ</t>
  </si>
  <si>
    <t xml:space="preserve">VICTOR MANUEL GONZÁLEZ ROJAS </t>
  </si>
  <si>
    <t>Fabio Germán Moreno Guerrero</t>
  </si>
  <si>
    <t>Juan Sebatián Pérez Guerrero</t>
  </si>
  <si>
    <t>Héctor Mario Zapata Gutiérrez</t>
  </si>
  <si>
    <t>RAÚL ERNESTO GUTIERREZ DE PI REYES</t>
  </si>
  <si>
    <t>Francisco Luis Torres Hernández</t>
  </si>
  <si>
    <t xml:space="preserve">CARLOS ALBERTO HERRERA CÁCERES </t>
  </si>
  <si>
    <t>Ciro Molina Jaramillo</t>
  </si>
  <si>
    <t>Guilllermo Andrés Jaramillo Pizarro</t>
  </si>
  <si>
    <t>ARTURO MONTAÑO JURADO</t>
  </si>
  <si>
    <t>RAFAEL ANTONIO  KLINGER ANGARITA</t>
  </si>
  <si>
    <t>Jair Alexander Ospina Ladino</t>
  </si>
  <si>
    <t>JORGE  LATORRE MONTERO</t>
  </si>
  <si>
    <t>Mario Andrés Restrepo Llano</t>
  </si>
  <si>
    <t>Humberto Correa Loaiza</t>
  </si>
  <si>
    <t>Adriana Patricia Valencia López</t>
  </si>
  <si>
    <t>Carlos Arturo Moncada Lozano</t>
  </si>
  <si>
    <t>Fiderman Martínez Machuca</t>
  </si>
  <si>
    <t>Liliana Esther Villegas Machuca</t>
  </si>
  <si>
    <t>Carlos Alberto Sierra Madera</t>
  </si>
  <si>
    <t>Carlos Arturo Parra Madera</t>
  </si>
  <si>
    <t>Diego Fernando Duque Manotas</t>
  </si>
  <si>
    <t>Pablo César Velásquez Manyoma</t>
  </si>
  <si>
    <t>Eduardo Saenz Marles</t>
  </si>
  <si>
    <t>Luis Fernando Rebellón Marmolejo</t>
  </si>
  <si>
    <t>Nilson de Jesús Cabrales Marriaga</t>
  </si>
  <si>
    <t>Johannio Casas Marulanda</t>
  </si>
  <si>
    <t>VÍCTOR FERNANDO  MARULANDA CARDONA</t>
  </si>
  <si>
    <t>OSCAR ALBERTO ECHEVERRY MEJÍA</t>
  </si>
  <si>
    <t>Ruby De Gutiérrez Mejía</t>
  </si>
  <si>
    <t>José Herminsul Hernández Mina</t>
  </si>
  <si>
    <t>MARTÍN ALONSO SANTANDER MORENO</t>
  </si>
  <si>
    <t>Pedro Antonio Tovar Moreno</t>
  </si>
  <si>
    <t>Jaime Restrepo Mosquera</t>
  </si>
  <si>
    <t>Jackeline Hoyos Murillo</t>
  </si>
  <si>
    <t>Ruben Dario Londoño Nieto</t>
  </si>
  <si>
    <t>Sandra Esperanza Rodríguez Nope</t>
  </si>
  <si>
    <t>Claudia Isabel Martínez Ochoa</t>
  </si>
  <si>
    <t>César Andrés Echeverri Ojeda</t>
  </si>
  <si>
    <t>Javier Ochoa Olaya</t>
  </si>
  <si>
    <t>Juan Pablo Cabrera Orejuela</t>
  </si>
  <si>
    <t>Armando Quiñones Orobio</t>
  </si>
  <si>
    <t>Martha Lucía Gutierrez Orozco</t>
  </si>
  <si>
    <t>JUAN ARTURO ORTEGA  GÓMEZ</t>
  </si>
  <si>
    <t>Albert Ricardo Lasprilla Ortiz</t>
  </si>
  <si>
    <t>Carlos Augusto Marulanda Osorio</t>
  </si>
  <si>
    <t>Juan Carlos Gómez Osorio</t>
  </si>
  <si>
    <t>LINA MARÍA OSPINA OSTIOS</t>
  </si>
  <si>
    <t xml:space="preserve">ANABELLA PABÓN ROMERO </t>
  </si>
  <si>
    <t xml:space="preserve">JAIRO ARCESIO PALACIOS PEÑARANDA </t>
  </si>
  <si>
    <t>Miguel Ricardo Varón Peña</t>
  </si>
  <si>
    <t xml:space="preserve">FERNANDO PERDOMO LUNA </t>
  </si>
  <si>
    <t>Luz Adriana Hoyos Pereira</t>
  </si>
  <si>
    <t>Mario Alejandro Rincón Pérez</t>
  </si>
  <si>
    <t>Carlos Rafael Jaramillo Pinedo</t>
  </si>
  <si>
    <t xml:space="preserve">MARÍA HELENA PINZÓN CÁRDENAS </t>
  </si>
  <si>
    <t>José Luis Dorado Plaza</t>
  </si>
  <si>
    <t>Cristina María del Socorro Toro Ramírez</t>
  </si>
  <si>
    <t>Howard Diego Malule Ramírez</t>
  </si>
  <si>
    <t>José Miguel Scarpetta Ramírez</t>
  </si>
  <si>
    <t>Andrés David Girón Restrepo</t>
  </si>
  <si>
    <t>Inés Tarquino Restrepo</t>
  </si>
  <si>
    <t>Aldemar Trujillo Reyes</t>
  </si>
  <si>
    <t>Mauricio Edilberto Romero Rincón</t>
  </si>
  <si>
    <t>Leonardo Cadavid Rivera</t>
  </si>
  <si>
    <t>Aida De Stouvenel Rodríguez</t>
  </si>
  <si>
    <t>Sara Aida Pulecio Rodríguez</t>
  </si>
  <si>
    <t xml:space="preserve">JENNY ALEXANDRA RODRÍGUEZ VICTORIA </t>
  </si>
  <si>
    <t>LAURA SOFÍA PULECIO RODRÍGUEZ</t>
  </si>
  <si>
    <t>PAOLA JOHANNA RODRÍGUEZ  CARRILLO</t>
  </si>
  <si>
    <t>Johnny Harold Padilla Rojas</t>
  </si>
  <si>
    <t xml:space="preserve">ESTEBAN EMILIO ROSERO GARCÍA </t>
  </si>
  <si>
    <t xml:space="preserve">JUAN GABRIEL RUEDA BAYONA </t>
  </si>
  <si>
    <t>Irma Yaneth Gómez Sanabria</t>
  </si>
  <si>
    <t>JOHN ALEXANDER  SANABRIA ORDOÑEZ</t>
  </si>
  <si>
    <t>Héctor Stepha Sánchez</t>
  </si>
  <si>
    <t>Luis Darío Torres Sánchez</t>
  </si>
  <si>
    <t xml:space="preserve">VICTOR HUGO SÁNCHEZ BARÓN </t>
  </si>
  <si>
    <t>Eimar Andrés Vallejo Sandoval</t>
  </si>
  <si>
    <t>Peter Thomson</t>
  </si>
  <si>
    <t>Patricia Lozada Torres</t>
  </si>
  <si>
    <t>José Rafael Cuevas Tovar</t>
  </si>
  <si>
    <t>María Patricia Uribe Trujillo</t>
  </si>
  <si>
    <t>Norberto Cobo Urrutia</t>
  </si>
  <si>
    <t>Jairo Antonio Ortiz Valdés</t>
  </si>
  <si>
    <t xml:space="preserve">DIANA MARÍA VÁSQUEZ AVELLANEDA </t>
  </si>
  <si>
    <t>Jaime Medina Velasco</t>
  </si>
  <si>
    <t>Carlos Antonio Pasos Velez</t>
  </si>
  <si>
    <t>Irene Torres Vélez</t>
  </si>
  <si>
    <t>Carlos Julio Holguin Vidal</t>
  </si>
  <si>
    <t>Mónica Alejandra Caicedo Villaquirán</t>
  </si>
  <si>
    <t>Alvarez Diaz Juan Gonzalo</t>
  </si>
  <si>
    <t>Arenas Camacho Neil Henry</t>
  </si>
  <si>
    <t>Caraballo Acosta Pedro Ignacio</t>
  </si>
  <si>
    <t>Castro García Raúl Antonio</t>
  </si>
  <si>
    <t>Collazos Albornoz Alonso</t>
  </si>
  <si>
    <t>Correa Hernández Olga Lucia</t>
  </si>
  <si>
    <t>Gallego Sánchez César Augusto</t>
  </si>
  <si>
    <t>Hurtado Chaves Diana Marcela</t>
  </si>
  <si>
    <t>Jaramillo Llorente María Fernanda</t>
  </si>
  <si>
    <t>Joaqui Barandica Orlando</t>
  </si>
  <si>
    <t>Mantilla Viveros Carlos Alberto</t>
  </si>
  <si>
    <t>Morales García Miltón Fabian</t>
  </si>
  <si>
    <t>Paz Parra Alejandro</t>
  </si>
  <si>
    <t>Pérez Bonfante Federico</t>
  </si>
  <si>
    <t>Sánchez Sánchez Jaime Alberto</t>
  </si>
  <si>
    <t>Vélez Correa Jorge Andrés</t>
  </si>
  <si>
    <t>Aguirre Guerrero Ana María</t>
  </si>
  <si>
    <t>Alvarado Bueno Mauricio</t>
  </si>
  <si>
    <t>Alvarez Quiñonez Juan Manuel</t>
  </si>
  <si>
    <t>Angulo Arizala Nubia Ruth</t>
  </si>
  <si>
    <t>Ballesteros Arevalo Fredy Alexander</t>
  </si>
  <si>
    <t>Ballesteros Navia Yojana Valentina</t>
  </si>
  <si>
    <t>Barona Mercado William</t>
  </si>
  <si>
    <t>16232453-7</t>
  </si>
  <si>
    <t>Bedoya Beltrán Franklin Arles</t>
  </si>
  <si>
    <t>Bermudez Vera Iván Mauricio</t>
  </si>
  <si>
    <t>Berna Macias José Ignacio</t>
  </si>
  <si>
    <t>Betancourt Botero Sandra Patricia</t>
  </si>
  <si>
    <t>Bolaños Burbano Henry Orlando</t>
  </si>
  <si>
    <t>Cabal Eisenover</t>
  </si>
  <si>
    <t>Caratar Chaux Jesús Filander</t>
  </si>
  <si>
    <t>Carvajal Ortiz Leidy Johanna</t>
  </si>
  <si>
    <t>Castañeda Vergadar David Armando</t>
  </si>
  <si>
    <t>Castaño Henao Olga Lucia</t>
  </si>
  <si>
    <t>Castro Burbano Alexander</t>
  </si>
  <si>
    <t>Castro Llanos Diego Alejandro</t>
  </si>
  <si>
    <t>Castro Navas Irvin Jadway</t>
  </si>
  <si>
    <t>Cerón Hernández Víctor Alfonso</t>
  </si>
  <si>
    <t>Certuche Barreiro Edwin Erneris</t>
  </si>
  <si>
    <t>Chicangana Gómez Fabian Andrés</t>
  </si>
  <si>
    <t>Coral Moncayo Hugo Edmundo</t>
  </si>
  <si>
    <t>Correa Cortés Nydia Fernanda</t>
  </si>
  <si>
    <t>Correa Melo Lisbeth</t>
  </si>
  <si>
    <t>Cortés Monsalve Lilia</t>
  </si>
  <si>
    <t>Cruz Rivera Alejandra Margarita</t>
  </si>
  <si>
    <t>Cuarán Jaramillo Maria Cristina</t>
  </si>
  <si>
    <t>Díaz Angulo Jennyfer</t>
  </si>
  <si>
    <t>Díaz Pérez Carlos Alfonso</t>
  </si>
  <si>
    <t>Echeverri Martinez Ricardo Andrés</t>
  </si>
  <si>
    <t>Escobar Marin Gustavo Osmares</t>
  </si>
  <si>
    <t>Espinosa Pachón Leonardo</t>
  </si>
  <si>
    <t>Florez González Sandra Viviana</t>
  </si>
  <si>
    <t>Gallego Rodríguez María Mercedes</t>
  </si>
  <si>
    <t>Garcés Vargas Gisler</t>
  </si>
  <si>
    <t>García Bryan</t>
  </si>
  <si>
    <t>García Cedeño Duván Fernando</t>
  </si>
  <si>
    <t>Garzón Valencia Andrés</t>
  </si>
  <si>
    <t>Gómez Gutierrez Isabel Cristina</t>
  </si>
  <si>
    <t>Gómez Perlaza Adolfo León</t>
  </si>
  <si>
    <t>Gómez Ramírez Marisol</t>
  </si>
  <si>
    <t>Gómez Velasco Carlos Andrés</t>
  </si>
  <si>
    <t>Grajales Quintero LIzette</t>
  </si>
  <si>
    <t>Guarin Sepulveda Marino Hernando</t>
  </si>
  <si>
    <t>Guerrero Carmen</t>
  </si>
  <si>
    <t>Gutierrez Salazar Ferney Eduardo</t>
  </si>
  <si>
    <t>Guzmán Mera Jhon Pablo</t>
  </si>
  <si>
    <t>Henao Cardona Nathalia María</t>
  </si>
  <si>
    <t>Herrera Rozo Fabio Andrés</t>
  </si>
  <si>
    <t>Hurtado Escobar José Ricardo</t>
  </si>
  <si>
    <t>Isaza Rengifo Julian Yesid</t>
  </si>
  <si>
    <t>Jimenez Alfaro Cristian Orlando</t>
  </si>
  <si>
    <t>Loaiza Loaiza Karen Daniela</t>
  </si>
  <si>
    <t>Lopera Ledesma Jorge Emilio</t>
  </si>
  <si>
    <t>Lozano Diana Patricia</t>
  </si>
  <si>
    <t>Maldonado Gómez Jairo Ernesto</t>
  </si>
  <si>
    <t>Marin Burbano Lina María</t>
  </si>
  <si>
    <t>Marin Salgado Hernel Antonio</t>
  </si>
  <si>
    <t>Marulanda Arbelaez José Johanio</t>
  </si>
  <si>
    <t>Mejía Benitez Alberto</t>
  </si>
  <si>
    <t>Mejía Villareal Isabel María</t>
  </si>
  <si>
    <t>Melo Vargas Andrés Felipe</t>
  </si>
  <si>
    <t>Mendoza Salazar Diana Marcela</t>
  </si>
  <si>
    <t>Mera López Juan Diego</t>
  </si>
  <si>
    <t>Mercado Llano Harold</t>
  </si>
  <si>
    <t>Millán Cruz Patricia</t>
  </si>
  <si>
    <t>Millán Yusti Diana Carolina</t>
  </si>
  <si>
    <t>Montaño Caicedo Liliana Estella</t>
  </si>
  <si>
    <t>Morales Ríos Andrés Felipe</t>
  </si>
  <si>
    <t>Moreno Rodríguez Alexandra Patricia</t>
  </si>
  <si>
    <t>Moreno Vélez Dorance</t>
  </si>
  <si>
    <t>Muñoz David Alejandro</t>
  </si>
  <si>
    <t>Navarro López Jorge Hernán</t>
  </si>
  <si>
    <t>Niño Lombo Benjamin Silvino</t>
  </si>
  <si>
    <t>Nuñez Vernaza Rogelio Alexander</t>
  </si>
  <si>
    <t>Osorio Londoño Mauricio</t>
  </si>
  <si>
    <t>Ospitia Medina Yesid</t>
  </si>
  <si>
    <t>Pabón Salazar María Alejandra</t>
  </si>
  <si>
    <t>Palomino Rivas Julian</t>
  </si>
  <si>
    <t>Palta Fernández María Victoria</t>
  </si>
  <si>
    <t>Pardo Castaño Camilo Andrés</t>
  </si>
  <si>
    <t>Peña Torres Jefferson Amado</t>
  </si>
  <si>
    <t>Peñarete Murcia Waldemar</t>
  </si>
  <si>
    <t>Plaza Cortés Cindy Camila</t>
  </si>
  <si>
    <t>Pontoja Caicedo Phil Anderson</t>
  </si>
  <si>
    <t>Portilla Yela Jennyfer</t>
  </si>
  <si>
    <t>Posso Bautista Breyner</t>
  </si>
  <si>
    <t>Quiceno Buitrago Fernando Augusto</t>
  </si>
  <si>
    <t>Quiroga Ruiz Carlos Fernando</t>
  </si>
  <si>
    <t>Rada Barona Rodrigo</t>
  </si>
  <si>
    <t>Ramírez Delgadillo Julio César</t>
  </si>
  <si>
    <t>Ramírez Escobar Gloria Stella</t>
  </si>
  <si>
    <t>Ramírez Navas Juan Sebastian</t>
  </si>
  <si>
    <t>Rentería Mejía Claudia Patricia</t>
  </si>
  <si>
    <t>Robayo Salazar Rafael Andrés</t>
  </si>
  <si>
    <t>Rojas Rentería Mauricio</t>
  </si>
  <si>
    <t>Romo Portilla Luis Yovany</t>
  </si>
  <si>
    <t>Sabogal Abril Bernardo Roger</t>
  </si>
  <si>
    <t>Salas Quinchucua Bladimir</t>
  </si>
  <si>
    <t>Sánchez Gallego José Edwin</t>
  </si>
  <si>
    <t>Torres López Wilmar Alexander</t>
  </si>
  <si>
    <t>Trochez Sánchez Nilson Ferley</t>
  </si>
  <si>
    <t>Valencia Restrepo Andrés Mauricio</t>
  </si>
  <si>
    <t>Varela Galvis Alexander</t>
  </si>
  <si>
    <t>Vargas Acuña Leidy Carolina</t>
  </si>
  <si>
    <t>Vargas John Alexander</t>
  </si>
  <si>
    <t>Vargas Salas Alejandro</t>
  </si>
  <si>
    <t>Vasquez Neira Javier</t>
  </si>
  <si>
    <t>Vega Rengifo Mauricio</t>
  </si>
  <si>
    <t>Velasco Acero Daniel Ricardo</t>
  </si>
  <si>
    <t>Velasco Sarria Francisco Javier</t>
  </si>
  <si>
    <t>Viafara Zapata Maria Yenny</t>
  </si>
  <si>
    <t>LOVERA MONTILLA LUIS ALEXANDER</t>
  </si>
  <si>
    <t>MENA COLLAZOS LUZ ANGELA</t>
  </si>
  <si>
    <t>MOLANO VALENCIA PABLO EMILIO</t>
  </si>
  <si>
    <t>RONALD RODRIGO MATTA  IBARRA</t>
  </si>
  <si>
    <t xml:space="preserve">ARAGON VELEZ NATALIA </t>
  </si>
  <si>
    <t xml:space="preserve">GONZALEZ ACOSTA CARLOS ARTURO </t>
  </si>
  <si>
    <t xml:space="preserve">BAENA  CALDAS GLORIA PATRICIA </t>
  </si>
  <si>
    <t>LARMAT GONZÁLEZ ROBERTO LUCIEN</t>
  </si>
  <si>
    <t>HERNANDEZ  GUTIERREZ NASLY LORENA</t>
  </si>
  <si>
    <t>SALAS ARBELAEZ LAURA</t>
  </si>
  <si>
    <t xml:space="preserve">ARANGO ESPINAL EDWIN </t>
  </si>
  <si>
    <t>CASTRO ALEGRIA LUZ ANGELA</t>
  </si>
  <si>
    <t xml:space="preserve">SABOGAL  PINILLA JOSE REINALDO </t>
  </si>
  <si>
    <t xml:space="preserve">RAMOS  RICO ALEJANDRO DAVID </t>
  </si>
  <si>
    <t>BERMUDEZ ESCOBAR AMPARO</t>
  </si>
  <si>
    <t xml:space="preserve">AGUILAR  MORENO JAIME </t>
  </si>
  <si>
    <t xml:space="preserve">MARTINEZ CORTES CLAUDIA </t>
  </si>
  <si>
    <t>BOLAÑOS  GALLARDO MARIA VICTORIA</t>
  </si>
  <si>
    <t xml:space="preserve">CORCHUELO  OJEDA JAIRO </t>
  </si>
  <si>
    <t>GOMEZ  GUTIERREZ OLGA LUCIA</t>
  </si>
  <si>
    <t>ALMEIDA ESPINOSA ALEXANDER</t>
  </si>
  <si>
    <t xml:space="preserve">LOPEZ  LOPEZ LEWIN ANDRES </t>
  </si>
  <si>
    <t>AGUIRRE  GONZALEZ EDUAR FERNANDO</t>
  </si>
  <si>
    <t xml:space="preserve">AREIZA LOZANO EDUARDO </t>
  </si>
  <si>
    <t>ESCOBAR FRANCO ELVIA PATRICIA</t>
  </si>
  <si>
    <t>ARTEAGA SUAREZ FERNANDO</t>
  </si>
  <si>
    <t xml:space="preserve">ESCOBAR  HURTADO CELIA </t>
  </si>
  <si>
    <t>BURGOS DAVILA DEILA CONCEPCION</t>
  </si>
  <si>
    <t>PALACIOS GOMEZ MAURICIO</t>
  </si>
  <si>
    <t>ZAPATA VALENCIA JORGE IVAN</t>
  </si>
  <si>
    <t xml:space="preserve">RUEDA  RODRIGUEZ HECTOR FERNANDO </t>
  </si>
  <si>
    <t xml:space="preserve">ESPINOSA MENENDEZ NICOLAS </t>
  </si>
  <si>
    <t>BETANCOURT GARCIA MA ELENA</t>
  </si>
  <si>
    <t xml:space="preserve">URDINOLA HINCAPIE ZAYRA </t>
  </si>
  <si>
    <t>DUQUE  BORRERO ANGELA MARIA</t>
  </si>
  <si>
    <t xml:space="preserve">ZEA  VERA ANDRES FELIPE </t>
  </si>
  <si>
    <t>MARIN GARCIA EDWARD JHOHAN</t>
  </si>
  <si>
    <t xml:space="preserve">PALMA  ALVAREZ GLORIA INES </t>
  </si>
  <si>
    <t>LOPEZ  HURTADO MARIA XIMENA</t>
  </si>
  <si>
    <t>CHUD PANTOJA VIVIAN LORENA</t>
  </si>
  <si>
    <t xml:space="preserve">RAMIREZ  CHEYNE JULIAN ANDRES </t>
  </si>
  <si>
    <t>BECERRA  HERNANDEZ LINA VANESSA</t>
  </si>
  <si>
    <t>ESCOBAR  MARIN ALCIRA</t>
  </si>
  <si>
    <t xml:space="preserve">IRURITA  SANCHEZ DIANA MARIA </t>
  </si>
  <si>
    <t xml:space="preserve">OROZCO MERA MARTHA ILCE </t>
  </si>
  <si>
    <t xml:space="preserve">CASTRO ALZATE ELVIS SIPRIAN </t>
  </si>
  <si>
    <t>SATIZABAL  SOTO JOSE MARIA</t>
  </si>
  <si>
    <t xml:space="preserve">ORTIZ  SALAZAR MARIO ALEJANDRO </t>
  </si>
  <si>
    <t>OCAMPO  MELVA PATRICIA</t>
  </si>
  <si>
    <t xml:space="preserve">ROJAS  FAJARDO AIDA JOSEFINA </t>
  </si>
  <si>
    <t xml:space="preserve">ZAPATA ALBAN MARIA DEL PILAR </t>
  </si>
  <si>
    <t xml:space="preserve">GUERRERO ARIAS BEATRIZ EUGENIA </t>
  </si>
  <si>
    <t xml:space="preserve">ARIAS  ROJAS ARNULFO </t>
  </si>
  <si>
    <t xml:space="preserve">OSORIO TORO SONIA </t>
  </si>
  <si>
    <t>LONDOÑO  AVEDAÑO MARIA AURORA</t>
  </si>
  <si>
    <t xml:space="preserve">SOTO FRANCO JORGE ENRIQUE </t>
  </si>
  <si>
    <t xml:space="preserve">VELASQUEZ  VALENCIA JUAN CARLOS </t>
  </si>
  <si>
    <t>CUARTAS  ARROYAVE DANIEL ELIAS</t>
  </si>
  <si>
    <t>AGUIRRE VALENCIA STELLA</t>
  </si>
  <si>
    <t>ECHEVERRI  GARCíA DIEGO FERNANDO</t>
  </si>
  <si>
    <t>FIGUEROA POLANCO PAULA ANDREA</t>
  </si>
  <si>
    <t xml:space="preserve">DIAZ GRAJALES CONSTANZA </t>
  </si>
  <si>
    <t>QUINTERO SALAZAR AYDA LUZ</t>
  </si>
  <si>
    <t xml:space="preserve">PATIÑO RIVERA JULIAN </t>
  </si>
  <si>
    <t xml:space="preserve">RENDON CAMPO LUIS FERNANDO </t>
  </si>
  <si>
    <t xml:space="preserve">VARGAS FORERO VICTOR MANUEL </t>
  </si>
  <si>
    <t xml:space="preserve">VALENCIA LLANO CARLOS HUMBERTO </t>
  </si>
  <si>
    <t>PAYAN  GONZALEZ ANDREY</t>
  </si>
  <si>
    <t>LOPEZ  BENITEZ MAURICIO</t>
  </si>
  <si>
    <t xml:space="preserve">RODRIGUEZ  CAMPO ALEJANDRO </t>
  </si>
  <si>
    <t xml:space="preserve">CASTAÑEDA  FLOREZ LIBARDO </t>
  </si>
  <si>
    <t xml:space="preserve">MOSQUERA ESCUDERO MILDREY </t>
  </si>
  <si>
    <t xml:space="preserve">DUEÑAS RIVERA VICTOR HUGO </t>
  </si>
  <si>
    <t>GARZON RAYO HERNEY</t>
  </si>
  <si>
    <t xml:space="preserve">PERDOMO  OLIVER NILIA MATILDE </t>
  </si>
  <si>
    <t>MOLANO PIRAZAN MARIA LUISA</t>
  </si>
  <si>
    <t>GUTIERREZ  MARTINEZ MARIA ISABEL</t>
  </si>
  <si>
    <t>SALDARRIAGA  GIL WILMAR</t>
  </si>
  <si>
    <t xml:space="preserve">VALLEJO  BECERRA DIEGO </t>
  </si>
  <si>
    <t>VIVAS  MERCADO MARTHA CECILIA</t>
  </si>
  <si>
    <t>CASTAÑO MORA YAMILETH</t>
  </si>
  <si>
    <t xml:space="preserve">ZAMORA RUIZ ALEXANDER </t>
  </si>
  <si>
    <t>VELASCO  DE MARTINEZ MARIA FLORENCIA</t>
  </si>
  <si>
    <t>OSORIO AMAYA LYDA ELENA</t>
  </si>
  <si>
    <t xml:space="preserve">FERNANDEZ  HURTADO BEATRIZ EUGENIA </t>
  </si>
  <si>
    <t xml:space="preserve">SANCHEZ  ORTIZ MARIA OLIVA </t>
  </si>
  <si>
    <t xml:space="preserve">SAAVEDRA  LIZARDO </t>
  </si>
  <si>
    <t>MENDEZ PAZ FABIAN</t>
  </si>
  <si>
    <t>BURCKHARDT BEJARANO WILLFRED</t>
  </si>
  <si>
    <t xml:space="preserve">SATIZABAL  REYES MELANIA </t>
  </si>
  <si>
    <t xml:space="preserve">HERRERA  RUBIO ADRIANA MARIA </t>
  </si>
  <si>
    <t>GOMEZ SALAZAR LESSBY</t>
  </si>
  <si>
    <t>FRANCO HERRERA ASTOLFO LEON</t>
  </si>
  <si>
    <t>ALEGRIA LOPEZ MARGARETH</t>
  </si>
  <si>
    <t>GOMEZ  PERDOMO CLAUDIA INES</t>
  </si>
  <si>
    <t xml:space="preserve">AGUDELO  OROZCO ALEXANDER </t>
  </si>
  <si>
    <t>DIAZ GEB BAMBULA JULIANE</t>
  </si>
  <si>
    <t>PAVA RIPOLL NORA ANETH</t>
  </si>
  <si>
    <t>CASTAÑO  VALENCIA RAFAEL SANTIAGO</t>
  </si>
  <si>
    <t xml:space="preserve">FANDIÑO  LOSADA CARLOS ANDRES </t>
  </si>
  <si>
    <t xml:space="preserve">BOLAÑOS  ROLDAN ANA MARCELA </t>
  </si>
  <si>
    <t xml:space="preserve">MAYOLO OBREGON MARCO ANTONIO </t>
  </si>
  <si>
    <t xml:space="preserve">CRESPO ORTIZ MARIA DEL PILAR </t>
  </si>
  <si>
    <t xml:space="preserve">MUÑOZ  LAVERDE ELSA PATRICIA </t>
  </si>
  <si>
    <t>RODRIGUEZ  SANCHEZ PATRICIA</t>
  </si>
  <si>
    <t>SALAZAR  CONTRERAS BLANCA CECILIA</t>
  </si>
  <si>
    <t>MOSQUERA BECERRA MARIA JANETH</t>
  </si>
  <si>
    <t xml:space="preserve">QUINTERO BAUTISTA VICTOR HUGO </t>
  </si>
  <si>
    <t>BURBANO CERON MARY HELLEN</t>
  </si>
  <si>
    <t xml:space="preserve">SUAREZ RODRIGUEZ CARLOS HERNAN </t>
  </si>
  <si>
    <t xml:space="preserve">PARRA  PATIÑO BEATRIZ </t>
  </si>
  <si>
    <t xml:space="preserve">SERPA  ANAYA DELIA CONSTANZA </t>
  </si>
  <si>
    <t>LIBREROS ZUÑIGA GERARDO ANDRES</t>
  </si>
  <si>
    <t>BONELO PERDOMO ANILZA</t>
  </si>
  <si>
    <t xml:space="preserve">MATEUS SOLARTE JULIO CESAR </t>
  </si>
  <si>
    <t xml:space="preserve">CALERO ESCOBAR JESUS ALBERTO </t>
  </si>
  <si>
    <t xml:space="preserve">SALAZAR  MONSALVE LILIANA </t>
  </si>
  <si>
    <t xml:space="preserve">BALANTA  MELO JULIAN ANDRES </t>
  </si>
  <si>
    <t>PIEDRAHITA SANDOVAL LAURA ELVIRA</t>
  </si>
  <si>
    <t>GARCIA ZAPATA LINA MARIA</t>
  </si>
  <si>
    <t xml:space="preserve">OLAYA  GARCIA MARIA FANNY </t>
  </si>
  <si>
    <t>GALARZA  IGLESIAS ANA MILENA</t>
  </si>
  <si>
    <t>FLOREZ ECHEVERRY OFELIA</t>
  </si>
  <si>
    <t>BURITICA RAMIREZ EFRAIN</t>
  </si>
  <si>
    <t>SINISTERRA SINISTERRA GUSTAVO</t>
  </si>
  <si>
    <t>GOMEZ  VICTORIA NORA LUCIA</t>
  </si>
  <si>
    <t xml:space="preserve">OTERO  CAICEDO ALFREDO </t>
  </si>
  <si>
    <t xml:space="preserve">MEJIA  ROJAS MARIA ELENA </t>
  </si>
  <si>
    <t xml:space="preserve">CAYCEDO  RAMIREZ JAIME ALBERTO </t>
  </si>
  <si>
    <t>OLAVE BUSTAMANTE GILBERTO</t>
  </si>
  <si>
    <t xml:space="preserve">RIVERA DIAZ MARIA DEL PILAR </t>
  </si>
  <si>
    <t>NARANJO  RUIZ MARIA SANDRA</t>
  </si>
  <si>
    <t>MUÑOZ  MORALES EDGAR JHONNY</t>
  </si>
  <si>
    <t xml:space="preserve">GIRON  VARGAS SANDRA LORENA </t>
  </si>
  <si>
    <t>CASTILLO GARCIA JUAN MANUEL</t>
  </si>
  <si>
    <t xml:space="preserve">BLANCO ECHEVERRY MARIA DEL PILAR </t>
  </si>
  <si>
    <t xml:space="preserve">MORALES  VIANA LILIANA CRISTINA </t>
  </si>
  <si>
    <t xml:space="preserve">SALAZAR  OROZCO FABIO </t>
  </si>
  <si>
    <t xml:space="preserve">QUINTERO CASTILLO RUBIELA </t>
  </si>
  <si>
    <t xml:space="preserve">CRUZ PERDOMO JAQUELINE </t>
  </si>
  <si>
    <t xml:space="preserve">PAYAN  VILLAMIZAR CLAUDIA MARIA </t>
  </si>
  <si>
    <t>JIMENEZ  CHARRIS ELIECER DE JESUS</t>
  </si>
  <si>
    <t>VALENCIA MOLINA CLAUDIA PATRICIA</t>
  </si>
  <si>
    <t>TOBAR  BLANDON MARIA FERNANDA</t>
  </si>
  <si>
    <t xml:space="preserve">HERNANDEZ  SILVA JESUS ALBERTO </t>
  </si>
  <si>
    <t xml:space="preserve">SASTOQUE HERNANDEZ MARIA ESPERANZA </t>
  </si>
  <si>
    <t>JURADO OREJUELA DIANA MARITZA</t>
  </si>
  <si>
    <t>QUIROZ ARIAS CAROLINA</t>
  </si>
  <si>
    <t>RODRIGUEZ  PAZ MARTHA LUCIA</t>
  </si>
  <si>
    <t xml:space="preserve">BURBANO  LOPEZ MARGOT CONSUELO </t>
  </si>
  <si>
    <t xml:space="preserve">CAICEDO  CASTRO JORGE ENRIQUE </t>
  </si>
  <si>
    <t xml:space="preserve">REYES  TORRES ADRIANA </t>
  </si>
  <si>
    <t>SALAZAR  TORRES LENIS JUDITH</t>
  </si>
  <si>
    <t xml:space="preserve">GUZMAN MARIN BEATRIZ </t>
  </si>
  <si>
    <t>BARRETO  PARRA MAURICIO RAFAEL</t>
  </si>
  <si>
    <t>RENGIFO ARIAS DIANA MARCELA</t>
  </si>
  <si>
    <t>PUSTOVRH  MARIA CAROLINA</t>
  </si>
  <si>
    <t xml:space="preserve">CUELLAR  GOMEZ LEONOR </t>
  </si>
  <si>
    <t xml:space="preserve">MONTOYA  VILLEGAS JULIO CESAR </t>
  </si>
  <si>
    <t>FIERRO PEREZ LEONARDO</t>
  </si>
  <si>
    <t>SALCEDO  CIFUENTES MERCEDES</t>
  </si>
  <si>
    <t xml:space="preserve">SOTO LLANOS LIBIA </t>
  </si>
  <si>
    <t>VILLAVICENCIO  FLOREZ JUDY ELENA</t>
  </si>
  <si>
    <t xml:space="preserve">HERNANDEZ  SAMPAYO LUZMILA </t>
  </si>
  <si>
    <t>WILCHES  LUNA ESTHER CECILIA</t>
  </si>
  <si>
    <t xml:space="preserve">SANCHEZ  GOMEZ ADALBERTO </t>
  </si>
  <si>
    <t>CARVAJAL OSORIO MONICA MARIA</t>
  </si>
  <si>
    <t>AGUILAR  ARIAS ANDREA</t>
  </si>
  <si>
    <t>ALVAREZ  VALLE MARIA INES</t>
  </si>
  <si>
    <t>CARRILLO ARANGO HUGO ALEJANDRO</t>
  </si>
  <si>
    <t>MONCADA RENDON JUAN CARLOS</t>
  </si>
  <si>
    <t xml:space="preserve">CONTRERAS  RENGIFO ADOLFO </t>
  </si>
  <si>
    <t xml:space="preserve">NEUTA  ARCINIEGAS PAOLA ANDREA </t>
  </si>
  <si>
    <t xml:space="preserve">ARISTIZABAL  PEREZ JUAN FERNANDO </t>
  </si>
  <si>
    <t xml:space="preserve">ZUÑIGA PRADO JANNETH ROCIO </t>
  </si>
  <si>
    <t>RODRIGUEZ TRIVIÑO CLAUDIA YANETH</t>
  </si>
  <si>
    <t xml:space="preserve">ARANGO HOYOS GLORIA PATRICIA </t>
  </si>
  <si>
    <t>JESUS FELIPE GARCIA VALLEJO</t>
  </si>
  <si>
    <t>C.I.</t>
  </si>
  <si>
    <t>Nombre del Proyecto</t>
  </si>
  <si>
    <t xml:space="preserve"> Ppal.</t>
  </si>
  <si>
    <t>Director</t>
  </si>
  <si>
    <t>Marco</t>
  </si>
  <si>
    <t>Fecha Inicio</t>
  </si>
  <si>
    <t>Fecha Terminación</t>
  </si>
  <si>
    <t>MODELAMIENTO DE FLUJO BIFÁSICO USANDO DINÁMICA DE FLUIDOS COMPUTACIONAL APLICADO A LA OPTIMIZACIÓN DE TURBOMAQUINARIA</t>
  </si>
  <si>
    <t>CONVOCATORIA EXTERNA</t>
  </si>
  <si>
    <t>INGENIERIA</t>
  </si>
  <si>
    <t>-SARA AIDA RODRIGUEZ PULECIO</t>
  </si>
  <si>
    <t>CONVOCATORIA EMPRESA DE ENERGIA DEL PASIFICO, EPSA</t>
  </si>
  <si>
    <t>GRUPO DE INVESTIGACION EN FATIGAS Y SUPERFICIES</t>
  </si>
  <si>
    <t>Análisis econométrico del riesgo de extinción de las aves en Colombia.</t>
  </si>
  <si>
    <t>CONVOCATORIA INTERNA</t>
  </si>
  <si>
    <t>CIENCIAS SOCIALES Y ECONOMICAS</t>
  </si>
  <si>
    <t>-FABIO ALBERTO ARIAS ARBELAEZ</t>
  </si>
  <si>
    <t>CONVOCATORIA INTERNA 120-2019. CONVOCATORIA INTERNA PARA PRESENTACIÓN DE PROYECTOS DE INVESTIGACIÓN Y CREACIÓN ARTÍSTICA EN LAS CIENCIAS, LAS ARTES, LAS HUMANIDADES, LAS TECNOLOGÍAS Y LA INNOVACIÓN (MODALIDAD 2: 20 MILLONES)</t>
  </si>
  <si>
    <t>ECONOMIA REGIONAL Y AMBIENTAL  GERA</t>
  </si>
  <si>
    <t>CUMPLIMIENTO DE LAS ESPECIFICACIONES DE CALIDAD ANALÍTICA EN EL LABORATORIO CLÍNICO DE UNA ESE DE LA CIUDAD DE CALI. AÑO 2015.</t>
  </si>
  <si>
    <t>PRESENTACIÓN INTERNA</t>
  </si>
  <si>
    <t>-CAROLINA QUIROZ ARIAS</t>
  </si>
  <si>
    <t>PROYECTOS DE PRESENTACIÓN INTERNA 2017</t>
  </si>
  <si>
    <t>NUEVAS COMBI-LIPASAS APLICADAS A LA SÍNTESIS DE BIODIESEL: DISEÑO Y EXPLORACIÓN DE LAS CAUSAS DEL INCREMENTO EN LA EFICIENCIA CATALÍTICA.</t>
  </si>
  <si>
    <t>-CESAR ALONSO GODOY VARGAS</t>
  </si>
  <si>
    <t>CONVOCATORIA DE COLCIENCIAS 712-2015 PARA PROYECTOS DE INVESTIGACIóN EN CIENCIAS BáSICAS</t>
  </si>
  <si>
    <t>Diseño, síntesis, caracterización y estudio de nuevos derivados de Fullereno C60 y C70 en procesos de autoensamblaje en Química Supramolecular y Química Reticular</t>
  </si>
  <si>
    <t>-MANUEL NOE CHAUR VALENCIA</t>
  </si>
  <si>
    <t>CONVOCATORIA 712-2015 PARA PROYECTOS DE INVESTIGACIóN EN CIENCIAS BáSICAS</t>
  </si>
  <si>
    <t>SINTESIS Y MECANISMOS DE REACCION EN QUIMICA ORGANICA</t>
  </si>
  <si>
    <t>ACERCA DE ALGUNOS PROBLEMAS DE CONTROL ASOCIADOS A MODELOS KDV Y DEL PROBLEMA DE CAUCHY PARA UN SISTEMA TIPO BOUSSINESQ EN UN INTERVALO</t>
  </si>
  <si>
    <t>-JUAN CARLOS MUÑOZ GRAJALES</t>
  </si>
  <si>
    <t>ECUACIONES DIFERENCIALES PARCIALES Y GEOMETRIAUNIVALLEERM</t>
  </si>
  <si>
    <t>DESARROLLO DE SISTEMAS DE FIJACIÓN EXTERNA DE FIBRA DE CARBONO PARA TRANSPORTE OSEO</t>
  </si>
  <si>
    <t>-GONZALO FERNANDO CASANOVA GARCIA</t>
  </si>
  <si>
    <t>715 - 2015 CONVOCATORIA PARA PROYECTOS DE INVESTIGACION Y DESARROLLO EN INGENIERIAS</t>
  </si>
  <si>
    <t>USO DE HARINA DE ARROZ BIOFORTIFICADO, HARINA DE MAIZ DE ALTA CALIDAD PROTEICA Y COPRODUCTOS DE LA MOLIENDA DE ESTOS CEREALES COMO FUENTE DE ZINC, FIBRA DIETARIA, LISINA Y TRIPTOFANO PARA EL DESARROLLO DE UN ALIMENTO PROCESADO POR EXTRUSIÓN</t>
  </si>
  <si>
    <t>-ALEJANDRO FERNANDEZ QUINTERO</t>
  </si>
  <si>
    <t>Evaluación de Métodos No Convencionales para la Determinación y Mitigación del Potencial de Licuación en Suelos</t>
  </si>
  <si>
    <t>-ALEJANDRO CRUZ ESCOBAR</t>
  </si>
  <si>
    <t>CONVOCATORIA 710-2015 PARA PROYECTOS DE INVESTIGACIóN EN GEOCIENCIAS</t>
  </si>
  <si>
    <t>GRUPO DE INVESTIGACION EN INGENIERIA SISMICA, INGENIERIA EOLICA Y ESTRUCTURAS INTELIGENTES (G7)</t>
  </si>
  <si>
    <t>MODELACION DE UN CLARIFICADOR PRIMARIO PARA EL TRATAMIENTO DE AGUA RESIDUAL DOMÉSTICA UTILIZANDO FLUENT®</t>
  </si>
  <si>
    <t>-JENNY ALEXANDRA RODRIGUEZ VICTORIA</t>
  </si>
  <si>
    <t>PRESENTACION INTERNA</t>
  </si>
  <si>
    <t>ESTUDIO Y CONTROL DE LA CONTAMINACION AMBIENTAL</t>
  </si>
  <si>
    <t>Análisis de la relación entre el estilo de liderazgo y la productividad del talento humano.</t>
  </si>
  <si>
    <t>CIENCIAS DE LA ADMINISTRACION</t>
  </si>
  <si>
    <t>-BEATRIZ EUGENIA AGUDELO ORREGO</t>
  </si>
  <si>
    <t>CONVOCATORIA INTERNA 112-2018. CONVOCATORIA INTERNA PARA PRESENTACIÓN DE PROYECTOS DE INVESTIGACIÓN Y CREACIÓN ARTÍSTICA EN LAS CIENCIAS, LAS ARTES, LAS HUMANIDADES, LAS TECNOLOGÍAS Y LA INNOVACIÓN (MODALIDAD 2: 20 MILLONES)</t>
  </si>
  <si>
    <t>Evaluación del potencial de cuatro especies de coral para la restauración de arrecifes en el Pacífico Oriental Tropical</t>
  </si>
  <si>
    <t>-FERNANDO ALBERTO ZAPATA RIVERA</t>
  </si>
  <si>
    <t>BANCO DE LA REPUBLICA 2015</t>
  </si>
  <si>
    <t>EMPLEABILIDAD: INSERCIÓN Y MOVILIDAD EN EL MERCADO DE TRABAJO DE PROFESIONALES RECIÉN EGRESADOS DE LA UNIVERSIDAD DEL VALLE: SEDE CALI Y SEDES REGIONALES 2013 - 2015</t>
  </si>
  <si>
    <t>INSTITUTO DE PSICOLOGIA</t>
  </si>
  <si>
    <t>-ERICO RENTERIA PEREZ</t>
  </si>
  <si>
    <t>PSICOLOGIA ORGANIZACIONAL Y DEL TRABAJO</t>
  </si>
  <si>
    <t>International Network on Advanced high energy Permanent Magnets INAPEM</t>
  </si>
  <si>
    <t>-GERMAN ANTONIO PEREZ ALCAZAR</t>
  </si>
  <si>
    <t>7 PROGRAMA MARCO DE LA UNIÓN EUROPEA.</t>
  </si>
  <si>
    <t>GRUPO DE METALURGIA FISICA Y TEORIA DE TRANSICIONES DE FASE</t>
  </si>
  <si>
    <t>ESTUDIO DE LAS CARGAS POLÍNICAS COLECTADAS POR ABEJAS Y MONITOREO POBLACIONAL DE LAS ESPECIES DE AVES ASOCIADAS A DOS SISTEMAS DE PRODUCCIÓN CAFETERA EN LA MESETA DE POPAYÁN.</t>
  </si>
  <si>
    <t>-LORENA CRUZ BERNATE</t>
  </si>
  <si>
    <t>CONVOCATORIA 04A-2015 PROYECTOS CONJUNTOS UEES - MODALIDAD I+D</t>
  </si>
  <si>
    <t>ECOLOGÍA DE AGROECOSISTEMAS Y HÁBITATS NATURALES  GEAHNA</t>
  </si>
  <si>
    <t>ANÁLISIS DE VULNERABILIDAD E IMPLEMENTACIÓN DE ALERTAS TEMPRANAS PARA SISTEMAS DE ABASTECIMIENTO DE AGUA EN EL DEPARTAMENTO DEL CAUCA.</t>
  </si>
  <si>
    <t>-INES RESTREPO TARQUINO</t>
  </si>
  <si>
    <t>SISTEMA GENERAL DE REGALIAS</t>
  </si>
  <si>
    <t>Sintesis, determinación estructural por DRX-monocristal, análisis supramolecular, estudio de las superficies de Hirshfeld, cálculos teóricos de IR UV-vis, acoplamiento molecular (docking) de sistemas amídicos a partir de la 2-,3-y 4-metoxianilina. Evaluación de la potencial actividad antitumoral de los productos de síntesis</t>
  </si>
  <si>
    <t>-RODOLFO MORENO FUQUEN</t>
  </si>
  <si>
    <t>GRUPO DE CRISTALOGRAFIA</t>
  </si>
  <si>
    <t>Las Redes Sociales para el Aprendizaje de Lenguas (RESAL): Un estudio en la Licenciatura de Lenguas Extranjeras de la Universidad del Valle</t>
  </si>
  <si>
    <t>-JOSE ALDEMAR ALVAREZ VALENCIA</t>
  </si>
  <si>
    <t>Construcción de Curvas sobre Cuerpos Finitos y Conjuntos de Sidon vía (F_q:F_p)-Polinomios</t>
  </si>
  <si>
    <t>-ALVARO GARZON ROJAS</t>
  </si>
  <si>
    <t>AÑO SABATICO</t>
  </si>
  <si>
    <t>La construcción de autonomía de un grupo de estudiantes universitarios colombianos a partir de la valoración del error durante su aprendizaje del portugués brasileño en contexto teletandem.</t>
  </si>
  <si>
    <t>-CONSUELO APONTE MONTEJO</t>
  </si>
  <si>
    <t>Development of a water purification system based on activated carbon-ozone-UV light technologies, for use in small communities in Colombia</t>
  </si>
  <si>
    <t>-FIDERMAN MACHUCA MARTINEZ</t>
  </si>
  <si>
    <t>NEWTON FUND GRANT</t>
  </si>
  <si>
    <t>GRUPO DE INVESTIGACION EN PROCESOS AVANZADOS PARA TRATAMIENTO BIOLOGICOS Y QUIMICOS  GAOX</t>
  </si>
  <si>
    <t>CÁMARA HIPERBÁRICA INVESTIGADOR PRINCIPAL</t>
  </si>
  <si>
    <t>-YESID AGUILAR CASTRO</t>
  </si>
  <si>
    <t>CONVOCATORIA PARA PROYECTOS DE INVESTIGACIóN 2014-2015 ASCOFADE</t>
  </si>
  <si>
    <t>Diagnóstico sobre hábitos de la toma de apuntes de un grupo de estudiantes de la Universidad del Valle durante su comprensión de lectura en inglés y su incidencia en su nivel de comprensión</t>
  </si>
  <si>
    <t>-EVA TAMARA LAKATOS DE PATIÑO</t>
  </si>
  <si>
    <t>Modelación de alternativas para el mejoramiento del flujo vehicular y la accidentalidad víal, a partir de la optimización del manejo de carriles, plan piloto autopista sur oriental, Municipio de Santiago de Cali.</t>
  </si>
  <si>
    <t>-EDUARDO PEÑA ABADIA</t>
  </si>
  <si>
    <t>RELACIONES MULTIPLICATIVAS EN SUCESIONES LINEALES RECURRENTES TIPO FIBONACCI</t>
  </si>
  <si>
    <t>-CARLOS ALEXIS GOMEZ RUIZ</t>
  </si>
  <si>
    <t>Construcción del esquema de Hilbert para subgrupos abelianos finitos de SL(3,C)</t>
  </si>
  <si>
    <t>-JUAN MIGUEL VELASQUEZ SOTO</t>
  </si>
  <si>
    <t>La innovación educativa desde el uso y apropiación de los contenidos educativos digitales</t>
  </si>
  <si>
    <t>INST.DE EDUCACION Y PEDAGOGIA</t>
  </si>
  <si>
    <t>-ALFONSO CLARET ZAMBRANO CHAGUENDO</t>
  </si>
  <si>
    <t>CONVOCATORIA 716 PARA PROGRAMAS DE INVESTIGACIóN EN INNOVACIóN EDUCATIVA CON USO DE TIC EJECUTADOS POR LOS CENTROS DE INNOVACIóN EDUCATIVA REGIONAL CIER 2015</t>
  </si>
  <si>
    <t>GRUPO INTERINSTITUCIONAL CIENCIAS, ACCIONES Y CREENCIAS UPNUV</t>
  </si>
  <si>
    <t>Estrategias de reproducción y estructuras de poblaciones en diferentes especies de insectos sociales en Colombia</t>
  </si>
  <si>
    <t>-INGE ARMBRECHT DE PEÑARANDA</t>
  </si>
  <si>
    <t>CONVOCATORIA 703-2015 PARA EL APOYO A INTERCAMBIO DE INVESTIGADORES EN EL MARCO DE PROYECTOS CON EUROPA 2015</t>
  </si>
  <si>
    <t>Diseño de un modelo metodológico de evaluación de los programas de innovación educativa mediante el uso y apropiación educativa de las TIC a nivel nacional y regional.</t>
  </si>
  <si>
    <t>-CARLOS JULIO URIBE GARTNER</t>
  </si>
  <si>
    <t>DISEÑO DE UN MODELO DE EVALUACIÓN DE PROGRAMAS DE FORMACIÓN DOCENTE EN TIC</t>
  </si>
  <si>
    <t>Integrales multiplicativas sobre campos no arquimedeanos y puntos de Heegner</t>
  </si>
  <si>
    <t>-YAMIDT BERMUDEZ TOBON</t>
  </si>
  <si>
    <t>Una propuesta de sistema integral de gestión de la energía eléctrica en ambientes aislados y conectados de microred, para apoyar las decisiones del operador de la microred ante escenarios de incertidumbre, con base en optimización multiobjetivo y evaluación multicriterio.</t>
  </si>
  <si>
    <t>-EDUARDO FRANCISCO CAICEDO BRAVO</t>
  </si>
  <si>
    <t>GRUPO DE INVESTIGACION EN ALTA TENSION, GRALTA</t>
  </si>
  <si>
    <t>GRUPO DE ESTUDIOS DOCTORALES EN INFORMATICAGEDI</t>
  </si>
  <si>
    <t>Diseño de la composición química de un nuevo acero Fermanal (FeMnAlC) y un tratamiento térmico adecuado para maximizar el rendimiento de cuchillas con aplicación en máquinas cosechadoras de caña.</t>
  </si>
  <si>
    <t>MICROENCAPSULACIÓN EXPANSIVA DE AGENTES ACTIVOS PARA TRATAMIENTO DE LA ENFERMEDAD PERIODONTAL</t>
  </si>
  <si>
    <t>-GUSTAVO EDUARDO BOLANOS BARRERA</t>
  </si>
  <si>
    <t>IDENTIDADES Y CULTURAS DIGITALES EN EL APRENDIZAJE Y EL USO LINGÜÍSTICO. EL CASO DE COLOMBIA</t>
  </si>
  <si>
    <t>-LIRIAN ASTRID CIRO</t>
  </si>
  <si>
    <t>FORTALECIMIENTO DE LA GOBERNANZA DE LOS SOCIOECOSISTEMAS EN EL MARCO DEL CAMBIO CLIMÁTICO, LA BIODIVERSIDAD Y LOS SERVICIOS ECOSISTÉMICOS DEL MUNICIPIO DE SANTIAGO DE CALI, A TRAVÉS DE LA DEMOCRATIZACIÓN DE LA INFORMACIÓN FASE I.</t>
  </si>
  <si>
    <t>-LILIANA MARCELA NAVARRETE PEÑUELA</t>
  </si>
  <si>
    <t>ANÁLISIS Y GESTIÓN PARA LA SOSTENIBILIDAD AMBIENTAL Y TERRITORIAL  AGESAT</t>
  </si>
  <si>
    <t>GRUPO DE INVESTIGACION EN ESTADISTICA APLICADA  INFERIR</t>
  </si>
  <si>
    <t>Origin and Evolution of the Large Scale Structure as a Probe of Inflation, Dark Energy and Modified Gravity</t>
  </si>
  <si>
    <t>-CESAR ALONSO VALENZUELA TOLEDO</t>
  </si>
  <si>
    <t>PERSONALIDAD, COLORACIÓN, PRODUCCIÓN DE CANTO Y ÉXITO REPRODUCTIVO DEL CANARIO SILVESTRE Sicalis flaveola (AVES: THRAUPIDAE)</t>
  </si>
  <si>
    <t>CONVOCATORIA INTERNA PARA LA CONFORMACION DEL BANCO DE PROYECTOS DE INVESTIGACIÓN - 2016 - CONVOCATORIA 4-2016</t>
  </si>
  <si>
    <t>Hablando de los afro en los estudios de salud pública en Colombia</t>
  </si>
  <si>
    <t>-MARIA JANETH MOSQUERA BECERRA</t>
  </si>
  <si>
    <t>CONVOCATORIA INTERNA PARA LA CONFORMACION DEL BANCO DE PROYECTOS DE INVESTIGACIÓN - 2016 - CONVOCATORIA 1-2016</t>
  </si>
  <si>
    <t>PROGRAMA MANIFESTACIONES NEUROLOGICAS DE ARBOVIRUS DENGUE, CHIKUNGUNYA Y ZIKA EN COLOMBIA</t>
  </si>
  <si>
    <t>-LYDA ELENA OSORIO AMAYA</t>
  </si>
  <si>
    <t>WELCOME TRUST</t>
  </si>
  <si>
    <t>Construcción de prototipo a escala de vivienda rural utilizando materiales innovadores de baja huella de carbono</t>
  </si>
  <si>
    <t>-RUBY MEJIA RENTERIA</t>
  </si>
  <si>
    <t>GRUA  INVESTIGACIÓN APLICADA EN CONSTRUCCIÓN</t>
  </si>
  <si>
    <t>Producción y caracterización de materiales magnéticamente duros y blandos a partir de nanopartículas magnéticas producidas por aleamiento mecánico con surfactantes.</t>
  </si>
  <si>
    <t>-LIGIA EDITH ZAMORA ALFONSO</t>
  </si>
  <si>
    <t>Transferencias patrimoniales entre generaciones: las donaciones inter vivos en Cali</t>
  </si>
  <si>
    <t>-PEDRO QUINTIN QUILEZ</t>
  </si>
  <si>
    <t>Plan multiestratégico para la optimización de la fertilización nitrogenada de estevia y albahaca y reducción de lixiviación de nitratos</t>
  </si>
  <si>
    <t>-NORBERTO URRUTIA COBO</t>
  </si>
  <si>
    <t>CONVOCATORIA INTERNA PARA LA CONFORMACION DEL BANCO DE PROYECTOS DE INVESTIGACIÓN  2016 - CONVOCATORIA DE APOYO A ESTUDIANTES DE DOCTORADO 2016</t>
  </si>
  <si>
    <t>Naturalizaciones y discursos de reconciliación en Colombia</t>
  </si>
  <si>
    <t>-NELSON MOLINA VALENCIA</t>
  </si>
  <si>
    <t>ESTUDIO DE LA DEGRADACIÓN DE RECUBRIMIENTOS DE BARRERA TÉRMICA TIPO YSZ POR EFECTO DE DEPÓSITOS FUNDIDOS DE CENIZAS VOLCANICAS (CMAS)</t>
  </si>
  <si>
    <t>-GUSTAVO ADOLFO ZAMBRANO ROMERO</t>
  </si>
  <si>
    <t>CONVOCATORIA INTERNA PARA LA CONFORMACION DEL BANCO DE PROYECTOS DE INVESTIGACIÓN  2016 - CONVOCATORIA DE APOYO A ESTUDIANTES DE MAESTRÍA 2016</t>
  </si>
  <si>
    <t>Filogenia del gen COI del género Anastrepha usando especímenes frescos, de museo y bases de datos de secuencias, y contribución al conocimiento de la diversidad genética espacial y temporal.</t>
  </si>
  <si>
    <t>-NELSON TORO PEREA</t>
  </si>
  <si>
    <t>CONTRIBUCIÓN AL CONTROL DE CAMPO MAGNÉTICO DE BAJA MAGNITUD Y FRECUENCIA SOBRE UN VOLUMEN UNIFORME</t>
  </si>
  <si>
    <t>-HECTOR CADAVID RAMIREZ</t>
  </si>
  <si>
    <t>¿CUÁLES SON LAS VARIABLES ASOCIADAS A LA FINANCIACIÓN MÁS IMPORTANTES PARA LA INNOVACIÓN? EL CASO DE COLOMBIA</t>
  </si>
  <si>
    <t>-JAVIER ENRIQUE MEDINA VASQUEZ</t>
  </si>
  <si>
    <t>Elementos de Educación Popular y Recreación presentes en Trabajos Audiovisuales Realizados por Organizaciones o Comunidades como parte de Procesos de Movilización, Participación y Creación o Fortalecimiento de Vínculos Sociales</t>
  </si>
  <si>
    <t>-ROCIO DEL SOCORRO ZUÑIGA</t>
  </si>
  <si>
    <t>CONVOCATORIA INTERNA PARA LA CONFORMACION DEL BANCO DE PROYECTOS DE INVESTIGACIÓN - 2016 - CONVOCATORIA 3-2016</t>
  </si>
  <si>
    <t>Efecto de las condiciones de operación en el secado por aspersión de extracto de levadura sobre las propiedades físicas</t>
  </si>
  <si>
    <t>-CLAUDIA ISABEL OCHOA MARTINEZ</t>
  </si>
  <si>
    <t>Patrones Altitudinales de las Comunidades de Líquenes Cortícolas en el Chocó Biogeográfico del Valle del Cauca (Colombia)</t>
  </si>
  <si>
    <t>-ALBA MARINA TORRES GONZALEZ</t>
  </si>
  <si>
    <t>Sistema de Comunicaciones para una Microgrid de 5Kw con Arquitectura de Control Distribuido</t>
  </si>
  <si>
    <t>-MARTHA LUCIA OROZCO GUTIERREZ</t>
  </si>
  <si>
    <t>Diseño de un sistema de almacenamiento de energía de un Kw para una microrred.</t>
  </si>
  <si>
    <t>-JOSE MIGUEL RAMIREZ SCARPETA</t>
  </si>
  <si>
    <t>Desarrollo de una plataforma de apoyo para la reducción parcial de peso orientada a pacientes con discapacidad de miembros inferiores</t>
  </si>
  <si>
    <t>-ESTEBAN EMILIO ROSERO GARCIA</t>
  </si>
  <si>
    <t>PRÁCTICAS DE ESCRITURA EN LA CULTURA LETRADA DE LA GOBERNACIÓN DE POPAYÁN, 1767 - 1830.</t>
  </si>
  <si>
    <t>-GILBERTO LOAIZA CANO</t>
  </si>
  <si>
    <t>NACIÓNCULTURAMEMORIA</t>
  </si>
  <si>
    <t>POLÍMEROS NANOESTRUCTURADOS SENSIBLES A ESTÍMULOS PARA EL DESARROLLO DE SISTEMAS INTELIGENTES DE FERTILIZACIÓN CON MICRONUTRIENTES</t>
  </si>
  <si>
    <t>-MANUEL SALVADOR PALENCIA LUNA</t>
  </si>
  <si>
    <t>CO-DIGESTIÓN ANAEROBIA DE RESIDUOS DE ALIMENTOS Y RESIDUOS AGROINDUSTRIALES PARA LA PRODUCCIÓN DE METANO</t>
  </si>
  <si>
    <t>-PATRICIA TORRES LOZADA</t>
  </si>
  <si>
    <t>Desarrollo de un Sistema Distribuido para Ensamble de Productos Utilizando un Abordaje de Industria 4.0</t>
  </si>
  <si>
    <t>-JOSE ISIDRO GARCIA MELO</t>
  </si>
  <si>
    <t>Análisis de Desempeño de Estrategias de Implementación del Estandar SHA3-256 Usando Hardware Reprogramabe</t>
  </si>
  <si>
    <t>-RUBEN DARIO NIETO LONDOÑO</t>
  </si>
  <si>
    <t>EFECTOS DE UN PROGRAMA DE EJERCICIO AEROBICO COMBINADO CON YOGA EN EL COMPORTAMIENTO DE ALGUNAS VARIABLES DEL ESTRÉS CRÓNICO</t>
  </si>
  <si>
    <t>-BLANCA CECILIA SALAZAR CONTRERAS</t>
  </si>
  <si>
    <t>TRATAMIENTO DE AGUAS CIANURADAS POR MEDIO DEL PROCESO FOTO-ELECTRO-PEROXONO</t>
  </si>
  <si>
    <t>-NILSON DE JESUS CABRALES</t>
  </si>
  <si>
    <t>Influencia de la carga orgánica volumétrica específica (COVe) sobre la producción biológica de H2 a partir de agua residual agroindustrial</t>
  </si>
  <si>
    <t>ANÁLISIS PROTEÓMICO EN CELULAS DE CÁNCER DE MAMA EN RESPUESTA AL EFECTO DE UNA PLA2 TIPO ASP49 PROVENIENTE DEL VENENO DE PORTHIDIUM LANSBERGII LANSBERGII</t>
  </si>
  <si>
    <t>-LEONARDO FIERRO PEREZ</t>
  </si>
  <si>
    <t>NANOCATALIZADORES CON Pt, Ni Y Co PARA LA ELECTRO-OXIACIÓN DE ACETALDEHÍDO</t>
  </si>
  <si>
    <t>-WILLIAM HERNANDO LIZCANO VALBUENA</t>
  </si>
  <si>
    <t>LABORATORIO DE INVESTIGACIÓN EN CATÁLISIS Y PROCESOS</t>
  </si>
  <si>
    <t>El Metapneumovirus humano como agente etiológico de infección respiratoria aguda en niños menores de 2 años</t>
  </si>
  <si>
    <t>-BEATRIZ PARRA PATIÑO</t>
  </si>
  <si>
    <t>OPTIMIZACIÓN DE LA GEOMETRÍA DE UNA TURBINA FRANCIS PARA EFICIENCIA, CAVITACION Y EROSION HACIENDO USO DE DINAMICA COMPUTACIONAL DE FLUIDOS</t>
  </si>
  <si>
    <t>Síntesis de catalizadores de Cu soportado en SiO2, ZrO2, TiO2, ZnO y MgO aplicados a la hidrogenólisis de glicerol.</t>
  </si>
  <si>
    <t>-JULIAN DIEL URRESTA ARAGON</t>
  </si>
  <si>
    <t>Encapsulación de Carbofurano en micro/nanopartículas de tipo orgánico e inorgánico y su aplicación en sistemas de producción agrícola</t>
  </si>
  <si>
    <t>-MARTHA ISABEL PAEZ MELO</t>
  </si>
  <si>
    <t>APROXIMACIÓN AL CONCEPTO DE REPRESENTACIÓN CONTABLE DE LOS ACTIVOS INTANGIBLES DESDE UNA PERSPECTIVA DE LA TEORÍA SEMÁNTICA</t>
  </si>
  <si>
    <t>-LEONARDO SOLARTE PAZOS</t>
  </si>
  <si>
    <t>Camilo: una espiritualidad desde la inclusión. Claves para enfrentar el conflicto.3</t>
  </si>
  <si>
    <t>-ANTONIO JOSE ECHEVERRY PEREZ</t>
  </si>
  <si>
    <t>CONVOCATORIA INTERNA PARA LA CONFORMACION DEL BANCO DE PROYECTOS DE INVESTIGACIÓN - 2016 - CONVOCATORIA AREAS DE CIENCIAS SOCIALES Y HUMANAS 2016</t>
  </si>
  <si>
    <t>EFECTOS DE INTERFAZ EN BICAPAS La2/3Ca1/3MnO3(FM)/Pr1/2Ca1/2MnO3(AFM) CRECIDAS POR PULVERIZACIÓN CATÓDICA</t>
  </si>
  <si>
    <t>-WILSON LOPERA MUÑOZ</t>
  </si>
  <si>
    <t>GRUPO DE PELICULAS DELGADAS</t>
  </si>
  <si>
    <t>Itinerarios promotores de la mamografía de tamizaje en Cali: recuperación de facilitadores para contrarrestar la demora diagnóstica en Cali</t>
  </si>
  <si>
    <t>-CLAUDIA PATRICIA VALENCIA MOLINA</t>
  </si>
  <si>
    <t>SÍNTESIS Y CARACTERIZACIÓN DE NUEVOS 4,5-DIHIDRO-1H-PIRAZOLES Y 8,9-DIHIDRO-7H-PIRIMIDO[4,5-b][1,4]DIAZEPINAS A PARTIR DE (4-AMINO-7-CLOROQUINOLIN)- Y (PIRIDIN-4-ILAMINO)-CHALCONAS PARA ESTUDIO DE SU ACTIVIDAD BIOLÓGICA</t>
  </si>
  <si>
    <t>-BRAULIO ARGIRO INSUASTY OBANDO</t>
  </si>
  <si>
    <t>SINTESIS DE NUEVOS DERIVADOS ESPIRO-PIRAZOLICOS CONTENIENDO EL SISTEMA DE LA ISATINA CON POTENCIAL ACTIVIDAD ANTI-MICROBIANA Y ANTI-TRIPANOSOMATIDA</t>
  </si>
  <si>
    <t>-JAIRO QUIROGA PUELLO</t>
  </si>
  <si>
    <t>CONVOCATORIA INTERNA PARA LA CONFORMACION DEL BANCO DE PROYECTOS DE INVESTIGACIÓN - 2016 - CONVOCATORIA PARA PROYECTOS EN INVESTIGACIÓN BÁSICA O FUNDAMENTAL - 2016</t>
  </si>
  <si>
    <t>OBTENCION DE DERIVADOS FENOLICOS CON PROPIEDADES ANTIOXIDANTES VIA CONVERSIÓN TERMICA DE LOS RESIDUOS DE Saccharum officinarum</t>
  </si>
  <si>
    <t>-NATALIA AFANASJEVA</t>
  </si>
  <si>
    <t>DISEÑO Y ATENCIÓN A LAS OPORTUNIDADES DE GÉNERO EN LA EDUCACIÓN SUPERIOR EN LA UNIVERSIDAD DEL VALLE</t>
  </si>
  <si>
    <t>-BAIRON OTALVARO MARIN</t>
  </si>
  <si>
    <t>Aspectos propositivos para para la construcción de la paz en los territorios y las comunidades en el Valle del Cauca</t>
  </si>
  <si>
    <t>-CARLOS WLADIMIR GOMEZ CARDENAS</t>
  </si>
  <si>
    <t>FRECUENCIAS DE INFECCIÓN Y FILOGENIA DE SIMBIONTES BACTERIANOS EN POBLACIONES DE Atta cephalotes DE COLOMBIA</t>
  </si>
  <si>
    <t>-JAMES MONTOYA LERMA</t>
  </si>
  <si>
    <t>Dos concepciones del método científico: la metodología como conjunto de reglas y la metodología como implícita en la práctica cotidiana de los científicos.</t>
  </si>
  <si>
    <t>-LUIS HUMBERTO HERNANDEZ MORA</t>
  </si>
  <si>
    <t>CONVOCATORIA INTERNA PARA LA CONFORMACION DEL BANCO DE PROYECTOS DE INVESTIGACIÓN - 2016 - CONVOCATORIA 2-2016</t>
  </si>
  <si>
    <t>Rescate y exploración con una formación de multi-agentes</t>
  </si>
  <si>
    <t>-JOSE TOMAS BUITRAGO MOLINA</t>
  </si>
  <si>
    <t>Sentidos de delito político y participación política en las argumentaciones de los magistrados de la Corte Constitucional colombiana, sentencia C-577 de 2014</t>
  </si>
  <si>
    <t>-NELSON JAIR CUCHUMBE HOLGUIN</t>
  </si>
  <si>
    <t>HERMES. GRUPO DE INVESTIGACIÓN EN FENOMENOLÓGIA, HERMENÉUTICA Y ESTÉTICA</t>
  </si>
  <si>
    <t>CRECIMIENTO Y CARACTERIZACIÓN DE UNA MULTICAPA FOTÓNICA SUPERCONDUCTOR-DIELÉCTRICO DE YBa2Cu3O7/BaTiO3 Y SU APLICACION COMO DISPOSITIVOS OPTOELECTRONICOS</t>
  </si>
  <si>
    <t>GRUPO DE FISICA TEORICA DEL ESTADO SOLIDO</t>
  </si>
  <si>
    <t>DESARROLLO DE NANOCOMPUESTOS DE QUITOSANO/ÓXIDO DE GRAFENO COMO POTENCIALES ANDAMIOS PARA INGENIERÍA DE TEJIDOS.</t>
  </si>
  <si>
    <t>-HECTOR FABIO ZULUAGA CORRALES</t>
  </si>
  <si>
    <t>EL GÉNERO DEL GERENTE Y SUS EFECTOS EN LA PYME: UN ESTUDIO EMPÍRICO EN SANTIAGO DE CALI</t>
  </si>
  <si>
    <t>-MONICA GARCIA SOLARTE</t>
  </si>
  <si>
    <t>SÍNTESIS DE MÉTALO-REJILLAS MONOMETÁLICAS Y HETEROBIMETÁLICAS APARTIR DE BIS(HIDRAZONAS) Y METALES DE TRANSICIÓN</t>
  </si>
  <si>
    <t>ANÁLISIS Y EVALUACIÓN DEL DESEMPEÑO TÉRMICO DEL SISTEMA DE CONSTRUCCIÓN LIVIANO EN SECO EN EDIFICACIONES DE VIVIENDA</t>
  </si>
  <si>
    <t>-JAVIER BARONA</t>
  </si>
  <si>
    <t>GRUPO AMBIENTE, SEGURIDAD, SALUD Y TRABAJOAMSESTRA</t>
  </si>
  <si>
    <t>Etnografía de la política pública para la población afrodescendiente en Cali: actores, prácticas y representaciones</t>
  </si>
  <si>
    <t>-SANDRA PATRICIA MARTINEZ BASALLO</t>
  </si>
  <si>
    <t>Efectos de un entrenamiento de potencia a dos cargas diferentes sobre la calidad muscular y la capacidad funcional en mujeres de 65  75 años.</t>
  </si>
  <si>
    <t>-SANTIAGO ADOLFO ARBOLEDA FRANCO</t>
  </si>
  <si>
    <t>Enfoque de redes complejas y modelamiento metapoblacional para el diseño de políticas de control del dengue en el área metropolitana de Cali</t>
  </si>
  <si>
    <t>-JUDDY HELIANA ARIAS CASTRO</t>
  </si>
  <si>
    <t>ANALISIS NUMERICO, OPTIMIZACION Y PROBLEMAS INVERSOS (ANOPI)</t>
  </si>
  <si>
    <t>Estrategias y tácticas en las lógicas de movilidad cotidiana de un grupo de mujeres del oriente de Cali</t>
  </si>
  <si>
    <t>-FRANCISCO ADOLFO GARCIA JEREZ</t>
  </si>
  <si>
    <t>Caracterización fisicoquímica, propiedades nutricionales y determinación del poder antioxidante e insecticida de extractos de cúrcuma (Curcuma longa), cultivada en una bio-región del Valle del Cauca</t>
  </si>
  <si>
    <t>-JAIME RESTREPO OSORIO</t>
  </si>
  <si>
    <t>GRUPO DE INVESTIGACION EN CIENCIAS AMBIENTALES Y DE LA TIERRA  ILAMA</t>
  </si>
  <si>
    <t>Análisis al Directivo Universitario en Colombia: Estudio desde las Perspectivas del Comportamiento Organizacional y la Gestión del Conocimiento</t>
  </si>
  <si>
    <t>-GUILLERMO MURILLO VARGAS</t>
  </si>
  <si>
    <t>RECONSTRUYENDO REDES Y MEMORIA COLECTIVA EN EL CORREGIMIENTO DE TOCHECITO, MUNICIPIO DE TULUA</t>
  </si>
  <si>
    <t>-MARIA EUGENIA DELGADO GALLEGO</t>
  </si>
  <si>
    <t>Estrategias de estabilización de residuos sólidos municipales dispuestos en rellenos sanitarios de países en desarrollo</t>
  </si>
  <si>
    <t>-LUIS FERNANDO MARMOLEJO REBELLON</t>
  </si>
  <si>
    <t>GRUPO DE INVESTIGACION EN LOGISTICA Y PRODUCCION  UNIVERSIDAD DEL VALLE</t>
  </si>
  <si>
    <t>Plataforma de realidad virtual para soportar el proceso de rehabilitación de la marcha humana</t>
  </si>
  <si>
    <t>Retrato Hablado. Segunda Fase.</t>
  </si>
  <si>
    <t>-JOSE ANTONIO DORADO ZUÑIGA</t>
  </si>
  <si>
    <t>CONVOCATORIA INTERNA PARA PROYECTOS DE CREACIÓN ARTÍSTICA Y HUMANISTICA 2016</t>
  </si>
  <si>
    <t>SISTEMA ELECTRÓNICO PARA CALENTAMIENTO A BAJA FRECUENCIA (LOW FREQUENCY HEATING) COMO COADYUVANTE EN PROCESOS DE SECADO DE TRANSFORMADORES ELÉCTRICOS</t>
  </si>
  <si>
    <t>-HERNANDO VASQUEZ PALACIOS</t>
  </si>
  <si>
    <t>Diálogo de saberes en el pacífico colombiano a través de la enseñanza de las ciencias</t>
  </si>
  <si>
    <t>-EDWIN GERMAN GARCIA ARTEAGA</t>
  </si>
  <si>
    <t>APROPIACION LOCAL DEL CONOCIMIENTO FÍSICO-HIDROLÓGICO DE LAS CUENCAS DEL ALTO SAN JUAN COLINDANTES ENTRE LOS DEPARTAMENTOS DEL VALLE DEL CAUCA Y CHOCÓ COMO CONTRIBUCION A LOS PROCESOS DE ORDENAMIENTO AMBIENTAL Y DESARROLLO TERRITORIAL</t>
  </si>
  <si>
    <t>-JORGE ELIECER RUBIANO MEJIA</t>
  </si>
  <si>
    <t>CONVOCATORIA INTERNA PARA LA CONFORMACION DEL BANCO DE PROYECTOS DE INVESTIGACIÓN - 2016 - CONVOCATORIA PARA INVESTIGACIÓN APLICADA EN ÁREAS DE DESARROLLO, DEL LITORAL DE LA REGIÓN PACÍFICO COLOMBIANA 2016</t>
  </si>
  <si>
    <t>IDENTIFICACIÓN DE LAS UNIDADES EVOLUTIVAS SIGNIFICATIVAS PARA EL PARQUE NACIONAL NATURAL ISLA GORGONA EXAMINADO LA INTEGRIDAD GENÉTICA DE ESPECIES DE IMPORTANCIA PARA LA CONSERVACIÓN</t>
  </si>
  <si>
    <t>-RAUL ERNESTO SEDANO CRUZ</t>
  </si>
  <si>
    <t>ECOLOGIA ANIMAL</t>
  </si>
  <si>
    <t>SEGREGACIÓN URBANA Y MOVILIDAD EN TRANSPORTE: UN ESTUDIO DE EQUIDAD ESPACIAL EN LA CIUDAD DE CALI</t>
  </si>
  <si>
    <t>-HARVY VIVAS PACHECO</t>
  </si>
  <si>
    <t>GRUPO DE INVESTIGACION EN TRANSPORTE, TRANSITO Y VIAS  GITTV</t>
  </si>
  <si>
    <t>CISALVA  INSTITUTO DE INVESTIGACION Y DESARROLLO EN PREVENCION DE VIOLENCIA Y PROMOCION DE LA CONVIVENCIA SOCIAL</t>
  </si>
  <si>
    <t>Brechas de desempeño académico en el Valle del Cauca: Un análisis con estructuras Multinivel aplicado a los municipios</t>
  </si>
  <si>
    <t>-JUAN BYRON CORREA FONNEGRA</t>
  </si>
  <si>
    <t>PLATAFORMA CIUDAD VAGA: EXPANSIÓN. Ediciones impresas y digitales de la revista Ciudad Vaga No 17 y 18, Hipermedia Región Difusa, Innova Fotográfica y Análisis OFEI.</t>
  </si>
  <si>
    <t>-LUIS ENRIQUE HERNANDEZ RINCON</t>
  </si>
  <si>
    <t>DETECCIÓN DE FALLAS EN PANELES SOLARES A PARTIR DE IMÁGENES TERMOGRÁFICAS TOMADAS POR UN DRONE CON NAVEGACIÓN AUTÓNOMA</t>
  </si>
  <si>
    <t>-HUMBERTO LOAIZA CORREA</t>
  </si>
  <si>
    <t>Deficiencia de hierro por Helicobacter pylori: un posible factor protector en la progresión de tuberculosis latente a Tb activa</t>
  </si>
  <si>
    <t>-MIRYAM ASTUDILLO HERNANDEZ</t>
  </si>
  <si>
    <t>COMPOSITORES EGRESADOS Y/O VINCULADOS A LA ESCUELA DE MÚSICA DE LA UNIVERSIDAD DEL VALLE - Obras para piano</t>
  </si>
  <si>
    <t>-LUCIA DOLORES MORA BASADRE</t>
  </si>
  <si>
    <t>SALSA BARRIO CULTURA FASE III</t>
  </si>
  <si>
    <t>-ALEJANDRO ULLOA SANMIGUEL</t>
  </si>
  <si>
    <t>INTERVENCIÓN DE LA SANGRE DE LAS PROMESAS PARA UN CUARTETO EXPANDIDO</t>
  </si>
  <si>
    <t>-HECTOR FABIO SALOMON PINILLO</t>
  </si>
  <si>
    <t>Carnaval de Barranquilla ritualidad mestizaje y diáspora Africana.</t>
  </si>
  <si>
    <t>-JAVIER MOJICA MADERA</t>
  </si>
  <si>
    <t>¿Qué Plantas tiene el Valle del Cauca? Digitalización y Publicación virtual del Herbario de la Universidad del Valle, Colombia</t>
  </si>
  <si>
    <t>PLAYTHERAPY: VIDEOJUEGO DE APOYO A TERAPIAS DE RECUPERACIÓN FÍSICA</t>
  </si>
  <si>
    <t>-MARIA PATRICIA TRUJILLO URIBE</t>
  </si>
  <si>
    <t>MULTIMEDIA Y VISION POR COMPUTADOR</t>
  </si>
  <si>
    <t>SUPERFICIES CON PROPIEDADES ANTIMICROBIANAS PARA EL CONTROL INMUNOHEMATOLÓGICO DE LA SANGRE Y HEMODERIVADOS: SÍNTESIS, CARACTERIZACIÓN Y ESTUDIO DE SUS PROPIEDADES</t>
  </si>
  <si>
    <t>AEROGELES DE NANOSILICE PARA RECUBRIMIENTOS SUPERAISLANTES ECOSOSTENIBLES</t>
  </si>
  <si>
    <t>-SILVIO DELVASTO ARJONA</t>
  </si>
  <si>
    <t>Univocidad del ente e intencionalidad en el pensamiento de Duns Scotus</t>
  </si>
  <si>
    <t>-JULIO CESAR VARGAS BEJARANO</t>
  </si>
  <si>
    <t>Caracterización citoarquitectónica de poblaciones de interneuronas de las láminas II, III, V y VI de las áreas 9, 24 y 11 de la corteza prefrontal de sujetos humanos</t>
  </si>
  <si>
    <t>-EFRAIN BURITICA RAMIREZ</t>
  </si>
  <si>
    <t>VALORES DE REFERENCIA DE ESTUDIOS DE NEUROCONDUCCION EN MIEMBRO SUPERIOR, PARA EL LABORATORIO DE ELECTRODIAGNÓSTICO DE UN HOSPITAL UNIVERSITARIO DEL SUROESTE DE COLOMBIA</t>
  </si>
  <si>
    <t>-CARLOS ALFONSO DE LOS REYES GUEVARA</t>
  </si>
  <si>
    <t>Implementación de un modelo cinético, optimización y simulación de sistemas simples para fotocatálisis heterogenea (TiO2) solar con peróxido de hidrógeno (2)</t>
  </si>
  <si>
    <t>REACTIVIDAD A LA COMBUSTIÓN DE MEZCLAS CARBÓN-BIOMASA EN UNA CALDERA DE GENERACIÓN DE VAPOR A NIVEL INDUSTRIAL</t>
  </si>
  <si>
    <t>ANÁLISIS FILOGENÉTICO Y FUNCIONAL DE LA NA+, K+-ATPASA DE ORGANISMOS RESISTENTES Y SENSIBLES A ESTEROIDES CARDIOTÓNICOS Y/O PALITOXINA.</t>
  </si>
  <si>
    <t>-RAFAEL SANTIAGO CASTAÑO VALENCIA</t>
  </si>
  <si>
    <t>Adopción de tecnologías en el Canal Tradicional: Una Aproximación en las Tiendas de Barrio</t>
  </si>
  <si>
    <t>-HECTOR AUGUSTO RODRIGUEZ OREJUELA</t>
  </si>
  <si>
    <t>Aprendizaje por Indagación: Un programa de Formación de Docentes</t>
  </si>
  <si>
    <t>-MARLENNY GUEVARA GUERRERO</t>
  </si>
  <si>
    <t>CENTRO DE INVESTIGACIONES Y ESTUDIOS AVANZADOS EN PSICOLOGIA, COGNICION Y CULTURA</t>
  </si>
  <si>
    <t>Exploración hacia una nueva quimioterapia en enfermedades tropicales: Desarrollo de nuevos complejos lantánidos con potenciales propiedades terapéuticas contra enfermedades parasitarias (leishmaniasis y enfermedad de chagas)</t>
  </si>
  <si>
    <t>-DORIAN POLO CERON</t>
  </si>
  <si>
    <t>SISTEMAS CLÁSICOS DE ESPINES FUERA DEL EQUILIBRIO Y CRECIMIENTO EPITAXIAL COLOIDAL: UN ENFOQUE NUMÉRICO A TRAVÉS DE LOS MÉTODOS DE MONTE CARLO CINÉTICO Y METRÓPOLIS</t>
  </si>
  <si>
    <t>-JUAN CARLOS GRANADA ECHEVERRY</t>
  </si>
  <si>
    <t>El Idiota de Chernóbil</t>
  </si>
  <si>
    <t>-ALEJANDRO GONZALEZ PUCHE</t>
  </si>
  <si>
    <t>Análisis de las prácticas de Gestión de Conocimiento en las PYMES del Valle del Cauca</t>
  </si>
  <si>
    <t>-SANDRA CRISTINA RIASCOS ERAZO</t>
  </si>
  <si>
    <t>Creencias religiosas de los estudiantes de la Universidad del Valle, Cali</t>
  </si>
  <si>
    <t>-LUZ MARINA DUQUE MARTINEZ</t>
  </si>
  <si>
    <t>Diseño de una propuesta para reducir la deserción y sobrepermanencia estudiantil en el Programa Académico de Fisioterapia del Suroccidente colombiano</t>
  </si>
  <si>
    <t>-LIZARDO SAAVEDRA</t>
  </si>
  <si>
    <t>APRECIACIÓN DE LOS EGRESADOS ACERCA DE LA FORMA COMO EL PROGRAMA ACADÉMICO, DE UNA UNIVERSIDAD DEL SUR OCCIDENTE COLOMBIANO, FAVORECE SU QUEHACER PROFESIONAL</t>
  </si>
  <si>
    <t>-AIDA JOSEFINA ROJAS FAJARDO</t>
  </si>
  <si>
    <t>Diseño racional de nuevos análogos del Imatinib a partir del fragmento 2-fenilaminopirimidina, como potenciales agentes antitumorales contra la Leucemia Mielógena Crónica</t>
  </si>
  <si>
    <t>Expansión acelerada del Universo con modelos escalar-tensoriales</t>
  </si>
  <si>
    <t>-LUIS NORBERTO GRANDA VELASQUEZ</t>
  </si>
  <si>
    <t>OBTENCIÓN DE ALOE VERA (Aloe Barbadensis Miller) EN POLVO CON RETENCIÓN DE CARACTERÍSTICAS FISICOQUÍMICAS Y NUTRICIONALES. MATERIA PRIMA PARA LA ELABORACIÓN DE ALIMENTOS</t>
  </si>
  <si>
    <t>-ALFREDO ADOLFO AYALA APONTE</t>
  </si>
  <si>
    <t>Programación de proyectos de infraestructura vial en contratos de obra pública considerando riesgos</t>
  </si>
  <si>
    <t>-LEONARDO RIVERA CADAVID</t>
  </si>
  <si>
    <t>Calidad de vida relacionada con la salud en niños con parálisis cerebral de la ciudad de Cali Colombia</t>
  </si>
  <si>
    <t>-ANA MARCELA BOLAÑOS ROLDAN</t>
  </si>
  <si>
    <t>HIPERLAB 4.0 LIBRO EXPANDIDO</t>
  </si>
  <si>
    <t>-MARIA GRISELDA GOMEZ FRIES</t>
  </si>
  <si>
    <t>OBSERVATORIO DE INCLUSIÓN, DIVERSIDAD Y DISCAPACIDAD EN LA CIUDAD DE CALI</t>
  </si>
  <si>
    <t>-HUMBERTO QUICENO CASTRILLON</t>
  </si>
  <si>
    <t>EFECTO DE UN PROGRAMA DE REHABILITACIÓN FUNCIONAL APOYADO EN REALIDAD VIRTUAL PARA LA MEJORA DE LA ESTABILIDAD DE TRONCO Y LA TÉCNICA DEPORTIVA DE LANZADORES DE BALA Y JABALINA PARALÍMPICOS DEL VALLE DEL CAUCA</t>
  </si>
  <si>
    <t>-LESSBY GOMEZ SALAZAR</t>
  </si>
  <si>
    <t>ANÁLISIS DEL COMPORTAMIENTO A LA FATIGA DE UN ACERO INOXIDABLE MARTENSÍTICO ASTM A-743 GRADO CA6NM CON TRATAMIENTO TÉRMICO DE NITRURACIÓN POR PLASMA, SALES Y HVOF PARA APLICACIÓN EN TURBOMÁQUINAS.</t>
  </si>
  <si>
    <t>-JOHN JAIRO CORONADO MARIN</t>
  </si>
  <si>
    <t>Narrativas de los vínculos institucionales: una aproximación integradora a la dinámica de los procesos de pobreza y exclusión psicosocial en mujeres del área urbana de la ciudad de Santiago de Cali.</t>
  </si>
  <si>
    <t>-PEDRO ENRIQUE RODRIGUEZ ROJAS</t>
  </si>
  <si>
    <t>EVALUACIÓN DEL POTENCIAL DE LICUACIÓN EN SUELOS USANDO METODOLOGÍAS NO CONVENCIONALES</t>
  </si>
  <si>
    <t>-MAURICIO DOMINGUEZ CAICEDO</t>
  </si>
  <si>
    <t>ANÁLISIS DEL ESCENARIO DE RIESGO SÍSMICO EN SANTIAGO DE CALI ANTE LA OCURRENCIA DE UN TERREMOTO SIMILAR AL DE JUNIO DE 1925</t>
  </si>
  <si>
    <t>-ELKIN DE JESUS HURTADO</t>
  </si>
  <si>
    <t>GEORIESGO. Grupo de investigación observatorio sismológico y geofísico para la geociencia y la gestión del riesgo.</t>
  </si>
  <si>
    <t>EXTRACCIÓN Y PURIFICACIÓN DE COMPUESTOS BIOACTIVOS PRESENTES EN EL FRUTO DE PAPAYA MEDIANTE LAS TECNOLOGÍAS DE EXTRACCIÓN Y ADSORCIÓN</t>
  </si>
  <si>
    <t>-AYDA RODRIGUEZ DE STOUVENEL</t>
  </si>
  <si>
    <t>Evaluación de alternativas para la disminución del consumo eléctrico en la degradación de diclofenaco por procesos avanzados de oxidación</t>
  </si>
  <si>
    <t>VIVENCIAS DE LAS MUJERES MASTECTOMIZADAS POR CANCER DE MAMA</t>
  </si>
  <si>
    <t>-VICTOR HUGO QUINTERO BAUTISTA</t>
  </si>
  <si>
    <t>SÍNTESIS DE NANOESTRUCTURAS FULLERÉNICAS MULTICAPAS, FUNCIONALIZACIÓN Y DOPAJE CON BORO PARA APLICACIONES OPTOELECTRÓNICAS Y CATALÍTICAS</t>
  </si>
  <si>
    <t>LINEAMIENTOS PARA EL DISEÑO DE CONTENIDOS E INFORMACIÓN EN INTERFACES DE USUARIO TANGIBLES (TUI)</t>
  </si>
  <si>
    <t>-JAVIER MAURICIO REYES VERA</t>
  </si>
  <si>
    <t>INFLUENCIA DE LOS PARÁMETROS DE PROYECCIÓN TERMICA EN LA OBTENCIÓN DE RECUBRIMIENTOS DE (Al2O3-TiO2) UTILIZANDO THERMAL SPRAY PARA APLICACIONES EN BARRERAS TÉRMICAS.</t>
  </si>
  <si>
    <t>-JAIME JOSE ACUÑA POLANCO</t>
  </si>
  <si>
    <t>RECUBRIMIENTOS DUROS Y APLICACIONES INDUSTRIALES  RDAI</t>
  </si>
  <si>
    <t>LAS PRÁCTICAS PEDAGÓGICAS PARA APOYAR LA ESCRITURA DE LA TESIS DE MAESTRÍA EN SALUD PÚBLICA Y EPIDEMIOLOGÍA</t>
  </si>
  <si>
    <t>-ANDREA AGUILAR ARIAS</t>
  </si>
  <si>
    <t>Evaluación de los patrones de riqueza y endemismo de la familia Araceae a nivel altitudinal y latitudinal.</t>
  </si>
  <si>
    <t>-ALEJANDRO ZULUAGA TROCHEZ</t>
  </si>
  <si>
    <t>BIOLOGÍA DE PLANTAS Y MICROORGANISMOS (BPM)</t>
  </si>
  <si>
    <t>SISTEMA DE DIAGNOSTICO PARA UN SISTEMA FOTOVOLTAICO AISLADO SOMETIDO A CONDICIONES DE DESIGUALDAD</t>
  </si>
  <si>
    <t>ESTRUCTURA DEL PAISAJE COMO MODELADOR DEL FLUJO GÉNICO DE DOS ESPECIES DE HORMIGAS CAZADORAS EN LA ZONA CAFETERA DE LOS ANDES</t>
  </si>
  <si>
    <t>VICISITUDES DE UNA FAMILIA EN TIEMPOS DE GUERRA</t>
  </si>
  <si>
    <t>-ALONSO VALENCIA LLANO</t>
  </si>
  <si>
    <t>ECOGRAFÍA (EcoFAST) VS. VENTANA PERICARDICA PARA EL DIAGNÓSTICO DE TRAUMA CARDIACO OCULTO</t>
  </si>
  <si>
    <t>-ADOLFO GONZALEZ HADAD</t>
  </si>
  <si>
    <t>Estrategias Metacognitivas y Sociales usadas por estudiantes para comprender textos orales en un curso de Inglés con Fines Generales y Académicos II.</t>
  </si>
  <si>
    <t>-ELIZABETH NUÑEZ ARENAS</t>
  </si>
  <si>
    <t>Configuración de la cultura científica de la Educación en Ciencias en Colombia</t>
  </si>
  <si>
    <t>PLURALIDAD, JUSTICIA Y CONSTRUCCIÓN DE PAZ EN EL VALLE DEL CAUCA. REFLEXIONES DESDE LA FILOSOFÍA Y CIENCIAS SOCIALES SOBRE LA OTREDAD CULTURAL EN EL MARCO DEL POSTACUERDO EN COLOMBIA</t>
  </si>
  <si>
    <t>-DELFIN IGNACIO GRUESO VANEGAS</t>
  </si>
  <si>
    <t>CONVOCATORIA PARA FINANCIAR PROYECTOS DE INVESTIGACIÓN EN ÁREAS ESTRATÉGICAS REGIONALES DEL VALLE DEL CAUCA - UNIVALLE - PONTIFICIA UNIVERSIDAD JAVERIANA CALI 2016</t>
  </si>
  <si>
    <t>PRAXIS  GRUPO DE INVESTIGACION EN ETICA Y FILOSOFIA POLITICA</t>
  </si>
  <si>
    <t>FORMULAR LINEAMIENTOS Y CRITERIOS TÉCNICOS QUE ORIENTEN LA EJECUCIÓN DE OBRAS, ACCIONES Y MEDIDAS DE GESTIÓN DEL RECURSO HÍDRICO EN LAS ZONAS MÁS AFECTADAS POR INUNDACIONES Y SEQUÍAS EN LOS ÚLTIMOS EVENTOS DE LOS FENÓMENOS DE LA NIÑA Y DE EL NIÑO</t>
  </si>
  <si>
    <t>CONVOCATORIA PERMANENTE</t>
  </si>
  <si>
    <t>MODELAMIENTO, SIMULACIÓN Y ANÁLISIS ENERGETICO DE EQUIPOS, OPERACIONES Y PROCESOS DE SECADO DE MATERIALES AGROALIMENTARIOS</t>
  </si>
  <si>
    <t>-JUAN CARLOS GOMEZ DAZA</t>
  </si>
  <si>
    <t>CONVOCATORIA PARA FINANCIAR PROYECTOS DE INVESTIGACIÓN EN INGENIERÍA, UNIVALLE-UNIANDES 2016</t>
  </si>
  <si>
    <t>Adaptaciones de las semillas de árboles de Fabaceae y Rubiaceae en el bosque seco tropical de Colombia</t>
  </si>
  <si>
    <t>CONVOCATORIA PARA FINANCIAR PROYECTOS DE INVESTIGACIÓN EN CIENCIAS, UNIVALLE-UNIANDES 2016</t>
  </si>
  <si>
    <t>PODER ORGANIZACIONAL y MANAGEMENT: Enfoque clásico-racional y postmoderno</t>
  </si>
  <si>
    <t>-EDGAR VARELA BARRIOS</t>
  </si>
  <si>
    <t>Improving Energy Efficiency of Coal Power Stations Located in the Colombian Pacific Region.</t>
  </si>
  <si>
    <t>Estudio de Análisis de Necesidades para la Enseñanza del idioma Inglés en los dos primeros cursos de pregrado de la  de Ingenierías de la Universidad del Valle con propósitos de diseño curricular</t>
  </si>
  <si>
    <t>-LUIS HUMBERTO BENAVIDEZ PAZ</t>
  </si>
  <si>
    <t>SISTEMA DE MONITOREO EN LÍNEA PARA LA ESTIMACIÓN DE LA VIDA ÚTIL DE TRANSFORMADORES DE POTENCIA</t>
  </si>
  <si>
    <t>-DIEGO FERNANDO GARCIA GOMEZ</t>
  </si>
  <si>
    <t>Desarrollo de nuevas tecnologias para la manipulación de partículas y transferencia de momento angular sin contacto empleando vórtices acústicos en aire</t>
  </si>
  <si>
    <t>-JOAO LUIS EALO CUELLO</t>
  </si>
  <si>
    <t>¿Quién dijo cerebro, género y creación artística?</t>
  </si>
  <si>
    <t>-CRISTINA EUGENIA VALCKE VALBUENA</t>
  </si>
  <si>
    <t>Evaluación de una intervención integral a miembros de treinta pandillas y a miembros de su entorno familiar, en ocho comunas de Cali</t>
  </si>
  <si>
    <t>-MARIA ISABEL GUTIERREZ MARTINEZ</t>
  </si>
  <si>
    <t>INDICADORES BIOLÓGICOS COMO HERRAMIENTA PARA EVALUAR CAMBIOS EN LA INTEGRIDAD ECOLÓGICA DE LOS FRAGMENTOS DE BOSQUE PRESENTES EN LA CUENCA ALTA DEL RÍO BITACO, LA CUMBRE, VALLE DEL CAUCA</t>
  </si>
  <si>
    <t>-ALAN GIRALDO LOPEZ</t>
  </si>
  <si>
    <t>Nuevos biosensores serigrafiados basados en nanoestructuras hibridas de carbono-metal para la detección de lactosa</t>
  </si>
  <si>
    <t>VARIACIONES ESPACIALES Y TEMPORALES EN LA ESTRUCTURA Y ROBUSTEZ DE LAS REDES MUTUALISTAS DE VERTEBRADOS DISPERSORES DE SEMILLAS</t>
  </si>
  <si>
    <t>-OSCAR ENRIQUE MURILLO GARCIA</t>
  </si>
  <si>
    <t>PLATAFORMA DE DESARROLLO DE PRODUCTO Y ACCESO A NUEVOS MERCADOS PARA LAS EMPRESAS DEL CLUSTER DE MACROSNACKS</t>
  </si>
  <si>
    <t>GESTIÓN DE LA RESILIENCIA EN SISTEMAS DE DRENAJE URBANO</t>
  </si>
  <si>
    <t>-ALBERTO GALVIS CASTAÑO</t>
  </si>
  <si>
    <t>Excitaciones electromagnéticas y respuesta óptica de sistemas de baja dimensionalidad conformados por materiales dispersivos en presencia de propiedades topológicas no convencionales y efectos de interacción espínórbita</t>
  </si>
  <si>
    <t>Evaluación y Monitoreo de la Integridad Estructural de Puentes Preesforzados</t>
  </si>
  <si>
    <t>-PETER THOMSON</t>
  </si>
  <si>
    <t>Evidence4policy - Developing the evidence-base support of water resources management policy for sustainable agriculture development and environmental protection</t>
  </si>
  <si>
    <t>COOPERACIóN INTERUNIVERSIDADES 2016</t>
  </si>
  <si>
    <t>comportamiento de las estimaciones de los parametros de desempeño de criterios de clasificacion: un caso de aplicación en diagnostico de enfermedades.</t>
  </si>
  <si>
    <t>-JOSE RAFAEL TOVAR CUEVAS</t>
  </si>
  <si>
    <t>Production of high­value bio­based products from sugar cane bioethanol industry solid and liquid wastes by low energy electrochemical treatment of effluents and pyrolysis of lignocellulosic materials using thermomagnetic catalysts</t>
  </si>
  <si>
    <t>CONVOCATORIA 742-2016 TRANSNACIONAL ERANET-LAC (2015-2016)</t>
  </si>
  <si>
    <t>Sistemas hidropónicos adecuados para la producción urbana de alimentos en areas marginales de Cali</t>
  </si>
  <si>
    <t>-DIANA CAROLINA VANEGAS GAMBOA</t>
  </si>
  <si>
    <t>Tratamiento de la restricción en el crecimiento fetal con L-arginina: Ensayo clinico aleatorizado, doble ciego, controlado con placebo</t>
  </si>
  <si>
    <t>-JULIAN ALBERTO HERRERA MURGUEITIO</t>
  </si>
  <si>
    <t>CONVENIO UNIVERSIDAD DE MURCIA Y UNIVALLE</t>
  </si>
  <si>
    <t>SISTEMÁTICA MOLECULAR, TIEMPOS DE DIVERGENCIA Y CORRELACIÓN GIGANTISMO-DIVERSIDAD EN PSOCIDAE (PSOCODEA: ‘PSOCOPTERA’)</t>
  </si>
  <si>
    <t>-RANULFO GONZALEZ OBANDO</t>
  </si>
  <si>
    <t>CONVOCATORIA BANCO DE LA REPUBLICA 2016</t>
  </si>
  <si>
    <t>EVALUACIÓN DE LA COAGULACIÓN MEJORADA PARA REMOCIÓN DE PLAGUICIDAS EN AGUA COMO ESTRATEGIA DE MITIGACIÓN DE FACTORES AMBIENTALES CON INCIDENCIA EN LA SALUD</t>
  </si>
  <si>
    <t>-LUZ EDITH BARBA HO</t>
  </si>
  <si>
    <t>CONVOCATORIA EXTERNA COLCIENCIAS NO. 744 - CIENCIA, TECNOLOGÍA E INNOVACIÓN EN SALUD 2016</t>
  </si>
  <si>
    <t>ESCALADO DE UN PROCESO PARA ELIMINACION DE ACEITES DIELÉCTRICOS CONTAMINADOS CON PCBs MEDIANTE OXIDACIÓN EN AGUA SUPERCRÍTICA</t>
  </si>
  <si>
    <t>CONVOCATORIA REGIONAL DE INVESTIGACION Y DESARROLLO TECNOLÓGICO CVC 2016</t>
  </si>
  <si>
    <t>DISEÑO DE UN MODELO PEDAGÓGICO DIRIGIDO A NIÑOS Y JÓVENES VÍCTIMAS DEL CONFLICTO ARMADO COLOMBIANO - Fase 1</t>
  </si>
  <si>
    <t>-JOSE OLIVERIO TOVAR BOHORQUEZ</t>
  </si>
  <si>
    <t>Aportes de la política de género de la Universidad del Valle para la construcción de una sociedad en paz.</t>
  </si>
  <si>
    <t>-JEANNY LUCERO POSSO QUICENO</t>
  </si>
  <si>
    <t>CONVOCATORIA 740-2015 PARA PROYECTOS DE INVESTIGACIóN EN CIENCIAS HUMANAS SOCIALES Y EDUCACIóN</t>
  </si>
  <si>
    <t>ESTUDIOS ÉTNICORACIALES Y DEL TRABAJO EN SUS DIFERENTES COMPONENTES SOCIALES</t>
  </si>
  <si>
    <t>GRUPO DE INVESTIGACION EN PROMOCION DE LA SALUD  PROMESA</t>
  </si>
  <si>
    <t>DESARROLLO TECNOLÓGICO DE SISTEMAS MIXTOS DE CONTROL ESTRUCTURAL USANDO AISLADORES SÍSMICOS Y AMORTIGUADORES SEMIACTIVOS DE BAJO COSTO PARA LA MITIGACIÓN DE RIESGO SÍSMICO EN EDIFICACIONES</t>
  </si>
  <si>
    <t>-JOHANNIO MARULANDA CASAS</t>
  </si>
  <si>
    <t>CONVOCATORIA 745 PARA PROYECTOS DE CIENCIA, TECNOLOGíA E INNOVACIóN Y SU CONTRIBUCIóN A LOS RETOS DE PAíS -2016</t>
  </si>
  <si>
    <t>EVALUACIÓN DEL DESEMPEÑO SÍSMICO DE EDIFICACIONES DE MUROS ESTRUCTURALES DELGADOS DE CONCRETO REFORZADO</t>
  </si>
  <si>
    <t>-GILBERTO AREIZA PALMA</t>
  </si>
  <si>
    <t>DESARROLLO DE TRANSPORTADORES SÓLIDOS DE OXÍGENO DE BAJO COSTO A BASE DE HIERRO Y/O MANGANESO DISPONIBLES EN COLOMBIA UTILIZANDO CO E H2 COMO COMBUSTIBLES EN LA TECNOLOGÍA DE CLC (CHEMICAL LOOPING COMBUSTION).</t>
  </si>
  <si>
    <t>-CARMEN ROSA FORERO AMORTEGUI</t>
  </si>
  <si>
    <t>Estimulacion Electrica Transcraneal en Enfermedades Neurodegenerativas: Abordaje Multinivel en la enfermedad de Parkinson y la Demencia Frontotemporal</t>
  </si>
  <si>
    <t>-JUAN FELIPE CARDONA LONDOÑO</t>
  </si>
  <si>
    <t>CONCEPCIONES, REPRESENTACIONES, DEBATES Y DISCURSOS SOBRE SUBJETIVIDADES DE GÉNERO EN CONTEXTOS DE CONFLICTO.Una herramienta para la educación ciudadana para la paz.</t>
  </si>
  <si>
    <t>-OLGA LUCIA OBANDO SALAZAR</t>
  </si>
  <si>
    <t>DESARROLLO PSICOLOGICO EN CONTEXTO</t>
  </si>
  <si>
    <t>REDUCCIÓN DE SALES DE NITRO Y NITRATO DE SODIO EN PRODUCTOS CARNICOS MEDIANTE LA APLICACIÓN DE MICROORGANISMOS LÁCTICOS CON PROPIEDADES BIOPRESERVANTES</t>
  </si>
  <si>
    <t>-CRISTINA MARIA DEL SOCORRO</t>
  </si>
  <si>
    <t>MICROBIOLOGÍA Y BIOTECNOLOGÍA APLICADA</t>
  </si>
  <si>
    <t>Evaluación de Una Intervención Cognitivo-Conductual para Víctimas de Violencia Intrafamiliar en Cali y Tuluá, Valle del Cauca, Colombia</t>
  </si>
  <si>
    <t>Intelectuales, género y literatura. Brasil y las ideas de vanguardia</t>
  </si>
  <si>
    <t>-SIMONE ACCORSI</t>
  </si>
  <si>
    <t>URBAniños, Resiliencia y Educación: Desarrollo de una propuesta interactiva para involucrar a la población infantil en procesos de intervención del espacio urbano a partir de proyectos de infraestructura verde con enfoque "abajo hacia arriba"</t>
  </si>
  <si>
    <t>-ADRIANA PATRICIA LOPEZ VALENCIA</t>
  </si>
  <si>
    <t>GRUPO DE INVESTIGACIÓN INTERDISCIPLINARIO EN SOCIEDAD, CULTURA Y ARTE  SOCUA</t>
  </si>
  <si>
    <t>BACTERIAS CUTICULARES ASOCIADAS CON LA HORMIGA CORTADORA DE HOJAS Atta cephalotes (HYMENOPTERA: MYRMICINAE) EN COLOMBIA: INTERACCIONES ECOLÓGICAS Y POTENCIAL DE DEFENSA EN LA COLONIA</t>
  </si>
  <si>
    <t>Estudio de Población sobre salud y experiencias de vida de las mujeres en el Municipio de Toribío, Cauca</t>
  </si>
  <si>
    <t>-FERNANDO URREA GIRALDO</t>
  </si>
  <si>
    <t>Rapid, low-cost nanobiosensors for developing risk analytical tools in rural Colombia</t>
  </si>
  <si>
    <t>-IRENE VELEZ TORRES</t>
  </si>
  <si>
    <t>Creencias y percepciones de profesores y estudiantes sobre la competencia comunicativa intercultural en el área de lenguas extranjeras del programa de licenciatura de la Universidad del Valle</t>
  </si>
  <si>
    <t>-DIANA MARCELA PATIÑO ROJAS</t>
  </si>
  <si>
    <t>Sistematización de experiencias de intervención social en el Municipio de Buenaventura y el Pacífico colombiano. Una línea de base para orientar la intervención estatal, privada y de cooperación internacional, en una sociedad después de los acuerdos de La Habana</t>
  </si>
  <si>
    <t>-MARIA EUGENIA IBARRA MELO</t>
  </si>
  <si>
    <t>CONVOCATORIA PARA FINANCIAR PROYECTOS EN PAZ ESTRUCTURAL - UNIVALLE - PONTIFICIA UNIVERSIDAD JAVERIANA 2017</t>
  </si>
  <si>
    <t>Biogeografía de Islas de la Vegetación arbórea del Parque Nacional Natural Uramba</t>
  </si>
  <si>
    <t>CONVOCATORIA DE APOYO A ESTUDIANTES DE MAESTRÍA 2017</t>
  </si>
  <si>
    <t>LIDA (Librería digital de árboles): Una herramienta interactiva y didáctica para la selección de ejemplares arbóreos tropicales en el diseño del paisaje.</t>
  </si>
  <si>
    <t>-VERONICA IGLESIAS GARCIA</t>
  </si>
  <si>
    <t>CONVOCATORIA INTERNA 106-2017. CONVOCATORIA INTERNA PARA PRESENTACIÓN DE PROYECTOS DE CREACIÓN ARTÍSTICA Y HUMANISTICA 2017</t>
  </si>
  <si>
    <t>GRUPO DE INVESTIGACION CU:NA, CULTURA:NATURALEZA</t>
  </si>
  <si>
    <t>Ornitoatractor: mobiliario urbano para aves nativas con potencial ornamental e importancia ecosistémica</t>
  </si>
  <si>
    <t>FORTALECIMIENTO DE LAS CAPACIDADES DE I+D+i PARA LA PRODUCCIÓN DE INGREDIENTES NATURALES A PARTIR DE BIOMASA RESIDUAL, PALMIRA, VALLE DEL CAUCA, OCCIDENTE.</t>
  </si>
  <si>
    <t>-JESUS FELIPE GARCIA VALLEJO</t>
  </si>
  <si>
    <t>SISTEMA GENERAL DE REGALíAS, FONDO DE CTEI - VALLE DEL CAUCA -16</t>
  </si>
  <si>
    <t>CENTRO PARA EL DESARROLLO Y EVALUACION DE TECNOLOGIA EN SALUD  CEDETES</t>
  </si>
  <si>
    <t>INTERFAZ HUMANO MÁQUINA AUDIOVISUAL</t>
  </si>
  <si>
    <t>Valorisation af agri-food residuals with insect technologies</t>
  </si>
  <si>
    <t>-NANCY SORAYA CARREJO DE GONZALEZ</t>
  </si>
  <si>
    <t>ESTUDIO DE LA FERMENTACIÓN DE RESIDUOS DE PESCADO CON BACTERIAS ACIDO LÁCTICAS PARA LA OBTENCIÓN DE HARINA DE ALTA CALIDAD</t>
  </si>
  <si>
    <t>DESARROLLO DE SUPERFICIES CATIÓNICAS CON PROPIEDADES ANTIMICROBIANAS PARA EL CONTROL INMUNOHEMATOLÓGICO DE LA SANGRE Y HEMODERIVADOS</t>
  </si>
  <si>
    <t>GRUPO DE INVESTIGACION EN CIENCIAS CON APLICACIONES TECNOLOGICAS (GICAT)</t>
  </si>
  <si>
    <t>Patrones de riqueza y endemismo de la familia Araceae a nivel altitudinal y latitudinal en el Chocó biogeográfico</t>
  </si>
  <si>
    <t>Desarrollo de juntas con precompresión transversal para culmos de Guadua angustifolia Kunth</t>
  </si>
  <si>
    <t>-JOSE JAIME GARCIA ALVAREZ</t>
  </si>
  <si>
    <t>CONVOCATORIA DE APOYO A ESTUDIANTES DE DOCTORADO 2017</t>
  </si>
  <si>
    <t>EFECTO DE UN RECUBRIMIENTO COMESTIBLE DE ALMIDÓN-PECTINA SOBRE LA RESPIRACIÓN Y LAS CARACTERÍSTICAS DE CALIDAD DE LA GUAYABA (Psidium guajava L.) DURANTE EL ALMACENAMIENTO</t>
  </si>
  <si>
    <t>Diseño de Criptoprocesadores Post-cuánticos Basados en Lattices</t>
  </si>
  <si>
    <t>-JAIME VELASCO MEDINA</t>
  </si>
  <si>
    <t>CONCENTRACIONES DE LEPTINA E INSULINA EN NIÑOS DE 3 A 10 AÑOS DURANTE EL REBOTE ADIPOSO</t>
  </si>
  <si>
    <t>Caracterización molecular de endosimbiontes de Aphis gossypii (Hemiptera: Aphididae) en cultivos de ají (Capsicum sp).</t>
  </si>
  <si>
    <t>PROSPECTIVA DEL DESARROLLO DEPORTIVO: Visiones de futuro del sistema deportivo colombiano</t>
  </si>
  <si>
    <t>EVALUACIÓN DE UN FOTOREACTOR PARA EL TRATAMIENTO DE AGUAS RESIDUALES INDUSTRIALES MINERAS AURÍFERAS</t>
  </si>
  <si>
    <t>DISEÑO E IMPLEMENTACIÓN DE UN PROCESO INTEGRAL Y CONTINUO PARA EL APROVECHAMIENTO DE AGUAS RESIDUALES EN EL CULTIVO DE MICROALGAS Y LA POSTERIOR PRODUCCIÓN DE BIOCOMBUSTIBLE</t>
  </si>
  <si>
    <t>-ALBERTO BOLAÑOS RIVERA</t>
  </si>
  <si>
    <t>Revisión taxonómica y filogenética de la Familia Pseudopimelodidae (Actinopteri: Siluriformes: Pimelodoidea) del Norte de Suramérica</t>
  </si>
  <si>
    <t>Potencialidades y limitaciones teórico-prácticas del enfoque de servicios ecosistémicos para contribuir al análisis de los conflictos socioambientales y a las luchas por la justicia ambiental: equidad distributiva, reconocimiento y participación</t>
  </si>
  <si>
    <t>-MARIO ALEJANDRO PEREZ RINCON</t>
  </si>
  <si>
    <t>Modelo integrado de decisión con enfoque sistémico, para una gestión sostenible del agua en la pequeña y mediana industria</t>
  </si>
  <si>
    <t>-PABLO CESAR MANYOMA VELASQUEZ</t>
  </si>
  <si>
    <t>El monocultivo de la caña de azúcar y las fumigaciones con glifosato: un caso de “acumulación por control” en la comunidad Afrodescendiente de El Hormiguero (Cali)</t>
  </si>
  <si>
    <t>Diseño y validación de una arquitectura que permita identificar ante la ocurrencia de una falla en un grupo generador – transformador el tipo de señal de origen, su localización y su evolución en el tiempo utilizando sistemas expertos</t>
  </si>
  <si>
    <t>-CRISTIAN DAVID CHAMORRO RODRIGUEZ</t>
  </si>
  <si>
    <t>CONVOCATORIA INTERNA 105-2017. CONVOCATORIA INTERNA PARA PRESENTACIÓN DE PROYECTOS DE INVESTIGACIÓN EN LAS CIENCIAS, LAS ARTES, LAS HUMANIDADES, LAS TECNOLOGÍAS Y LA INNOVACIÓN (50 MILLONES)</t>
  </si>
  <si>
    <t>ALTERNATIVA BIOTECNOLÓGICA AL PROCESO FISICOQUÍMICO DE FIJACIÓN DE NITRÓGENO A PARTIR DE CONSORCIOS MICROBIANOS</t>
  </si>
  <si>
    <t>-IRMA JANNETH SANABRIA GOMEZ</t>
  </si>
  <si>
    <t>Algoritmo Genético para Asignación de tareas en Sistemas Embebidos en una Arquitectura Jerárquica Inalámbrica basada en redes de circuito integrado WiNoC</t>
  </si>
  <si>
    <t>-ALVARO BERNAL NOREÑA</t>
  </si>
  <si>
    <t>EVALUACIÓN DE LAS CONDICIONES DE PROCESO EN LA OBTENCIÓN DE ALOE VERA (ALOE BARBADENSIS MILLER) EN POLVO COMO MATERIA PRIMA PARA LA ELABORACIÓN DE ALIMENTOS</t>
  </si>
  <si>
    <t>Un dia en la vida de... Niños y niñas con experiencias de violencia política en sus primeros años</t>
  </si>
  <si>
    <t>-OSCAR AURELIO ORDOÑEZ MORALES</t>
  </si>
  <si>
    <t>Numerical Modeling of the Combustion Process for Hybrid Rocket Engines.</t>
  </si>
  <si>
    <t>-JAIRO ANTONIO VALDES ORTIZ</t>
  </si>
  <si>
    <t>EQUIPO DE INVESTIGACIÓN EN DESARROLLO Y EXPLORACIÓN AEROESPACIAL  IDEXA</t>
  </si>
  <si>
    <t>Un método cuasi-Newton inexacto global para el problema de complementariedad no lineal</t>
  </si>
  <si>
    <t>-HECTOR JAIRO MARTINEZ ROMERO</t>
  </si>
  <si>
    <t>ESQUELETO HOMOTO-HOMOLÓGICO EN LA CATEGORIA DE LOS GRUPOS ABELIANOS</t>
  </si>
  <si>
    <t>-ROBERTO ENRIQUE RUIZ SALGUERO</t>
  </si>
  <si>
    <t>NINGUNO</t>
  </si>
  <si>
    <t>Formación de paquetes de onda no dispersivos en estados altamente doblemente excitados de helio</t>
  </si>
  <si>
    <t>-GUILLERMO JAVIER MADROÑERO PABON</t>
  </si>
  <si>
    <t>ELECTROCOAGULACIÓN DE SOLUCIONES DE ÍNDIGO CARMÍN EMPLEANDO ELECTRODOS DE MAGNESIO</t>
  </si>
  <si>
    <t>UNA INTERPRETACIÓN HABERMASIANA DEL DISCURSO MÍTICO Y POLÍTICO INDÍGENA EN LA MODERNIDAD. EL CASO DEL PUEBLO NASA, COLOMBIA.</t>
  </si>
  <si>
    <t>-PEDRO JOSE POSADA GOMEZ</t>
  </si>
  <si>
    <t>"NUEVA CONFIGURACIÓN DE UN CLARIFICADOR PRIMARIO PARA EL TRATAMIENTO DE AGUA RESIDUAL DOMÉSTICA"</t>
  </si>
  <si>
    <t>Migración internacional de retorno e inserción laboral en la ciudad de Cali, 2016.</t>
  </si>
  <si>
    <t>-ROSA EMILIA BERMUDEZ RICO</t>
  </si>
  <si>
    <t>INFLUENCE OF BIAS VOLTAGE ON AMORPHOUS SILICON DEPOSITION AS SEED LAYER IN THE TRIBOLOGICAL PROPERTIES OF AMORPHOUS HYDROGENATED CARBON THIN FILMS FOR MEDICAL APPLICATIONS</t>
  </si>
  <si>
    <t>-HECTOR SANCHEZ STHEPA</t>
  </si>
  <si>
    <t>Cuadricóptero controlado por un teléfono inteligente para el estudio de índices de vegetación</t>
  </si>
  <si>
    <t>Síntesis y caracterización de nuevos complejos lantánidos con ligandos derivados de 1,3,4-oxadiazoles</t>
  </si>
  <si>
    <t>Análisis de la evolución de la Soberanía Alimentaria por cambios en el uso del suelo y la variabilidad climática entre 1972 y 2016: el caso de las veredas La Palma y Tres Puertas, municipio de Restrepo, Valle del Cauca</t>
  </si>
  <si>
    <t>-OLGA LUCIA BAQUERO MONTOYA</t>
  </si>
  <si>
    <t>EL TEATRO DE CREACIÓN COLECTIVA EN COLOMBIA</t>
  </si>
  <si>
    <t>-JHONNY MAURICIO DOMENICI GONZALEZ</t>
  </si>
  <si>
    <t>CONVOCATORIA INTERNA 104-2017. CONVOCATORIA INTERNA PARA PRESENTACIÓN DE PROYECTOS DE INVESTIGACIÓN EN LAS CIENCIAS, LAS ARTES, LAS HUMANIDADES, LAS TECNOLOGÍAS Y LA INNOVACIÓN (20 MILLONES)</t>
  </si>
  <si>
    <t>VARIACIONES MORFOLÓGICAS DE LA COMUNIDAD DE MARIPOSAS DIURNAS DEL PACIFICO COLOMBIANO</t>
  </si>
  <si>
    <t>Caracterización de la actividad biológica del veneno de Tityus forcípula (Scorpiones: Buthidae) del municipio de Cali.</t>
  </si>
  <si>
    <t>El mercado en línea y sus sujetos. Una aproximación al caso colombiano</t>
  </si>
  <si>
    <t>-JOSEPH ANTHONY SAMPSON</t>
  </si>
  <si>
    <t>SÍNTESIS DE ARQUITECTURAS SUPRAMOLECULARES TIPO REJILLA [2X2] A PARTIR DE SISTEMAS BIS(HIDRAZÓNICOS) Y ESTUDIO DE SUS PROPIEDADES ÓPTICAS, ELECTROQUÍMICAS Y MAGNÉTICAS</t>
  </si>
  <si>
    <t>"PRACTICAS CORPORATIVAS DE LA INDUSTRIA AUTOMOTRIZ Y LA ACTIVIDAD FISICA UTILITARIA EN COLOMBIA"</t>
  </si>
  <si>
    <t>Dependencia entre la biomasa y captura: el caso de pequeños peces pelágicos</t>
  </si>
  <si>
    <t>-OLGA VASILIEVA</t>
  </si>
  <si>
    <t>DISEÑO Y SÍNTESIS DE NUEVOS HÍBRIDOS MOLECULARES DE INTERÉS BIOLÓGICO CONTENIENDO FRAGMENTOS FARMACOFÓRICOS DEL INDOL, QUINOLINA, L-PROLINA Y CUMARINA EN SUS ESTRUCTURAS</t>
  </si>
  <si>
    <t>Investigación monografias Trabajo Social</t>
  </si>
  <si>
    <t>-CLAUDIA CONSTANZA GALEANO MARTINEZ</t>
  </si>
  <si>
    <t>GESTIÓN TERRITORIAL PARA LA IMPLEMENTACIÓN DE UNA AGENDA DE PAZ</t>
  </si>
  <si>
    <t>-JORGE ENRIQUE ARIAS CALDERON</t>
  </si>
  <si>
    <t>FORMACIÓN INICIAL DOCENTE Y NECESIDADES DE FORMACIÓN DEL PROFESOR UNIVERSITARIO EN LAS LICENCIATURAS EN CIENCIAS SOCIALES</t>
  </si>
  <si>
    <t>-ZAIDA LIZ PATIÑO GOMEZ</t>
  </si>
  <si>
    <t>MÚSICA PARA BANDA Y VIENTOS. COMPOSITORES DE LA UNIVERSIDAD DEL VALLE</t>
  </si>
  <si>
    <t>-SVETLANA BOUKHCHTABER</t>
  </si>
  <si>
    <t>Evaluación de la degradación de contaminantes emergentes farmacéuticos utilizando TiO2 sensibilizado</t>
  </si>
  <si>
    <t>Propiedades de coherencia cuántica en sistemas bosónicos de baja dimensionalidad.</t>
  </si>
  <si>
    <t>-KAREM CECILIA RODRIGUEZ RAMIREZ</t>
  </si>
  <si>
    <t>Realización escénica de la obra Pájaros maleducados</t>
  </si>
  <si>
    <t>-ANA MARIA GOMEZ VALENCIA</t>
  </si>
  <si>
    <t>Evaluación del sustrato resultante del cultivo de los hongos comestibles Lentinula edodes y Pleurotus ostreatus como fertilizante orgánico</t>
  </si>
  <si>
    <t>-ANA CRISTINA BOLAÑOS ROJAS</t>
  </si>
  <si>
    <t>Assessing the role of benthic and microbial links on carbon dynamics of mangrove forests submitted to distinct levels of anthropogenic stress</t>
  </si>
  <si>
    <t>-ENRIQUE JAVIER PEÑA SALAMANCA</t>
  </si>
  <si>
    <t>ECOLOGIA DE ESTUARIOS Y MANGLARES</t>
  </si>
  <si>
    <t>IMPLEMENTACIÓN PARTICIPATIVA DE PRÁCTICAS AGRÍCOLAS EN ESPACIOS CONFINADOS Y AFECTADOS POR LA CONTAMINACIÓN CON AGROQUÍMICOS, EL CASO DE EL TIPLE – VALLE DEL CAUCA</t>
  </si>
  <si>
    <t>Sistema aéreo autónomo para el mapeo del contenido de nitrógeno de un cultivo usando microsensores espectrales</t>
  </si>
  <si>
    <t>GRUPO DE INVESTIGACIÓN GESTIÓN INTEGRAL DEL RIEGO PARA EL DESARROLLO AGRICOLA Y LA SEGURIDAD ALIMENTARIA  REGAR</t>
  </si>
  <si>
    <t>DESARROLLO DE MATERIALES COMPUESTOS VITROCERÁMICOS A PARTIR DE RESIDUOS SÓLIDOS INDUSTRIALES.</t>
  </si>
  <si>
    <t>EL IMPACTO DE LA DIVERSIFICACIÓN PRODUCTIVA SOBRE EL CAMBIO ESTRUCTURAL</t>
  </si>
  <si>
    <t>-CARLOS HUMBERTO ORTIZ QUEVEDO</t>
  </si>
  <si>
    <t>DESARROLLO ECONOMICO, CRECIMIENTO Y MERCADO LABORAL</t>
  </si>
  <si>
    <t>CAMBIOS EN FORMA Y ESTRUCTURA DE CÓNDILOS Y VIAS AEREAS EN PACIENTES NIÑOS CON MORDIDA CRUZADA POSTERIOR ANTES Y DESPUES DE TRATAMIENTO CON ORTOPEDIA</t>
  </si>
  <si>
    <t>-JESUS ALBERTO HERNANDEZ SILVA</t>
  </si>
  <si>
    <t>Evaluación de una laguna algal de alta tasa –LATAL, en condiciones tropicales, para la eliminación de compuestos farmacéuticos presentes en el efluente de una planta de tratamiento de aguas residuales</t>
  </si>
  <si>
    <t>-CARLOS ARTURO MADERA PARRA</t>
  </si>
  <si>
    <t>CONFLICTOS SOCIOAMBIENTALES EN SANTIAGO DE CALI, UNA LECTURA DESDE LA HISTORIA CULTURAL URBANA</t>
  </si>
  <si>
    <t>Diagnóstico fitosanitario y estrategias de manejo de las muertes masivas de palmas de chontaduro (Bactris gasipaes, Arecaceae) en Colombia.</t>
  </si>
  <si>
    <t>CONVOCATORIA 776-2017 NACIONAL PARA LA CONFORMACIóN DE UN BANCO DE PROYECTOS ELEGIBLES DE GENERACIóN DE NUEVO CONOCIMIENTO</t>
  </si>
  <si>
    <t>BIOLOGÍA, ECOLOGÍA Y EVOLUCIÓN DE ARTRÓPODOS</t>
  </si>
  <si>
    <t>"Desmarginalizando" la intersección de clase, discapacidad, género y raza en la afasia</t>
  </si>
  <si>
    <t>-BEATRIZ EUGENIA GUERRERO ARIAS</t>
  </si>
  <si>
    <t>ESTUDIO DE LOS PROCESOS DE TRANSPORTE (ADVECCIÓN Y DISPERSIÓN) DE LOS SÓLIDOS SUSPENDIDOS TOTALES EN LA BAHIA INTERNA DE BUENAVENTURA</t>
  </si>
  <si>
    <t>-CARLOS ALBERTO RAMIREZ CALLEJAS</t>
  </si>
  <si>
    <t>GRUPO DE INVESTIGACIÓN EN HIDRÁULICA FLUVIAL Y MARÍTIMA  HIDROMAR</t>
  </si>
  <si>
    <t>Resistencia adhesiva evaluada por medio de la prueba de push out en postes de fibra de vidrio cementados con tres cementos autoadhesivos</t>
  </si>
  <si>
    <t>-HERNEY GARZON RAYO</t>
  </si>
  <si>
    <t>Estudio del efecto de conmutación resistiva en heteroestructuras basadas en óxidos multifuncionales</t>
  </si>
  <si>
    <t>-KATHERINE GROSS</t>
  </si>
  <si>
    <t>MonteRedondo: transiciones hacia la paz</t>
  </si>
  <si>
    <t>Fortalecimiento de una Cultura Ciudadana de CTI en niños, jóvenes, maestros y comunidad a través de la implementación del Programa Ondas, todo el Departamento, Valle del Cauca, Occidente</t>
  </si>
  <si>
    <t>-MARIA CLAUDIA SOLARTE ECHEVERRI</t>
  </si>
  <si>
    <t>DETECCIÓN DEL VIRUS EPSTEIN BARR (VEB) EN ESCOLARES ADOLESCENTES EN LA CIUDAD DE CALI- COLOMBIA</t>
  </si>
  <si>
    <t>-ANDRES ORLANDO CASTILLO GIRALDO</t>
  </si>
  <si>
    <t>nemo2: A tool for assignment and prediction of NMR spectra</t>
  </si>
  <si>
    <t>-JULIEN WIST</t>
  </si>
  <si>
    <t>PERMANENTE</t>
  </si>
  <si>
    <t>DESARROLLO Y APLICACIONES DE LA RESONANCIA MAGNÉTICA NUCLEAR</t>
  </si>
  <si>
    <t>Metodología para la optimización de cadenas de abastecimiento considerando elementos de sostenibilidad con énfasis en la componente social</t>
  </si>
  <si>
    <t>-DIEGO FERNANDO MANOTAS DUQUE</t>
  </si>
  <si>
    <t>LA ADOPCIÓN DE PERSPECTIVA EN LA COMUNICACIÓN DE LA RESPONSABILIDAD SOCIAL CORPORATIVA Y SU IMPACTO EN EL COMPORTAMIENTO DEL CONSUMIDOR</t>
  </si>
  <si>
    <t>-TULIO FERNEY SILVA CASTELLANOS</t>
  </si>
  <si>
    <t>AISLAMIENTO Y CARACTERIZACIÓN DE CEPAS DE BACTERIAS LATICAS (BAL) NATIVAS PROMISORIAS PARA LA CONSERVACIÓN DE PRODUCTOS CÁRNICOS COCIDOS</t>
  </si>
  <si>
    <t>-GERMAN ARMANDO BOLIVAR ESCOBAR</t>
  </si>
  <si>
    <t>DESARROLLO Y CARACTERIZACION DE PELÍCULAS DELGADAS MAGNETICAS DE MnAlC PRODUCIDAS POR DEPOSICIÓN FÍSICA EN FASE VAPOR (PVD) PARA APLICACIONES COMO IMANES PERMANENTES</t>
  </si>
  <si>
    <t>-JESUS ANSELMO TABARES GIRALDO</t>
  </si>
  <si>
    <t>Habitar desde un nuevo enfoque: La fusión campo-ciudad aplicada a un modelo de vivienda.</t>
  </si>
  <si>
    <t>-GUILLERMO MEJIA VILLEGAS</t>
  </si>
  <si>
    <t>Implementación de la plataforma científica y tecnológica para la obtención de fitomedicamentos antiumorales con estándares internacionales. Modelo de caso Caesalpinia spinosa</t>
  </si>
  <si>
    <t>Evaluación de la Respuesta Sísmica de Estructuras Utilizando Simulaciones Híbridas en Tiempo Real</t>
  </si>
  <si>
    <t>DÚO AR.CO. MÚSICA ACADÉMICA LATINOAMERICANA CONTEMPORANEA PARA VIOLÍN Y PIANO.</t>
  </si>
  <si>
    <t>-TATIANA IVANOVA TCHIJOVA</t>
  </si>
  <si>
    <t>CRISIS PRESIDENCIALES SIN QUIEBRE DEMOCRÁTICO EN COLOMBIA 1985-1996</t>
  </si>
  <si>
    <t>-JAVIER DUQUE DAZA</t>
  </si>
  <si>
    <t>Potencial de valorización energética y agrícola de la Fracción Orgánica de Residuos Sólidos Urbanos –FORSU.</t>
  </si>
  <si>
    <t>DISEÑO Y EVALUACIÓN DE UNA INTERVENCION PARA LA PROMOCIÓN DEL USO CONSISTENTE DEL PRESERVATIVO Y/O METODOS DE BARRERA EN JÓVENES UNIVERSITARIOS</t>
  </si>
  <si>
    <t>LA INTERCULTURALIDAD COMO HERRAMIENTA DE LA GESTIÓN AMBIENTAL PARA LA ADAPTACIÓN AL CAMBIO CLIMÁTICO POR PARTE DE LAS COMUNIDADES INDÍGENAS DEL VALLE DEL CAUCA, EN EL MARCO DE LOS ODS Y EL POSCONFLICTO.</t>
  </si>
  <si>
    <t>-MARIO DIEGO ROMERO VERGARA</t>
  </si>
  <si>
    <t>Evolución económica de la clase media en Colombia de acuerdo a la condición étnico-racial</t>
  </si>
  <si>
    <t>-CARLOS AUGUSTO VIAFARA LOPEZ</t>
  </si>
  <si>
    <t>PRACTICAS DE GESTIÓN DE CONOCIMIENTO EN ORGANIZACIONES INNOVADORAS DE COLOMBIA</t>
  </si>
  <si>
    <t>-OSCAR MARTIN ROSERO SARASTY</t>
  </si>
  <si>
    <t>UNIVERSONO II: CONSTRUCCIÓN DE UNA CARTOGRAFÍA SONORA EN EL SECTOR DE LA BARRA, PACIFICO COLOMBIANO</t>
  </si>
  <si>
    <t>-JORGE ENRIQUE CAICEDO CASTRO</t>
  </si>
  <si>
    <t>SONIDOS DE BARRO: ESTUDIO Y APROPIACIÓN DIGITAL DE CONTENIDOS SONOROS EN AEROFÓNOS DE LA PRODUCCIÓN CERÁMICA TUZA Y TUMACO - LA TOLITA. FASE DE DESARROLLO DE PRODUCTOS DE SOCIALIZACIÓN Y VISIBILIZACIÓN.</t>
  </si>
  <si>
    <t>-DORIS ADRIANA GUZMAN UMAÑA</t>
  </si>
  <si>
    <t>EFECTO DEL CONTENIDO DE ALUMINIO EN LA RESISTENCIA A LA CORROSION DEL SISTEMA DE ALEACIONES Fe-Mn-Al-C COMO POTENCIAL REEMPLAZO DE ACEROS INOXIDABLES</t>
  </si>
  <si>
    <t>Documental El Cristo Negro</t>
  </si>
  <si>
    <t>-OSCAR ALBERTO CAMPO HURTADO</t>
  </si>
  <si>
    <t>EFECTO DE LA TEMPERATURA EN LA EXPRESIÓN FENOTÍPICA DEL ÁREA COSTAL DE Anopheles benarrochi B (Díptera: Culicidae: Anophelinae) USANDO CÁMARAS AMBIENTADAS DISEÑADAS EN LA UNIVERSIDAD DEL VALLE</t>
  </si>
  <si>
    <t>New control methods for dengue and other related arboviruses</t>
  </si>
  <si>
    <t>CONVOCATORIA 760-2016 PARA EL APOYO AL INTERCAMBIO DE INVESTIGADORES EN EL MARCO DE PROYECTOS CON EUROPA</t>
  </si>
  <si>
    <t>LA VENTANA INDISCRETA</t>
  </si>
  <si>
    <t>-JOSE HLEAP BORRERO</t>
  </si>
  <si>
    <t>Desarrollo de una metodología que permita obtener un indicador de inseguridad humana para analizar los efectos de la implementación de la Política de Consolidación Territorial, PCT, en dos municipios de la zona Cauca.</t>
  </si>
  <si>
    <t>DESARROLLO DE UNA PLATAFORMA DIGITAL DE MONITOREO PARA LA PROMOCIÓN EN SALUD Y PREVENCIÓN DE ENFERMEDADES CARDIOVASCULARES: FASE II</t>
  </si>
  <si>
    <t>CONVOCATORIA 777-2017 PARA PROYECTOS DE CIENCIA, TECNOLOGíA E INNOVACIóN EN SALUD</t>
  </si>
  <si>
    <t>HORMONAS TIROIDEAS EN LA GESTANTE OBESA Y SU USO COMO BIOMARCADORES DE SALUD MATERNO FETAL</t>
  </si>
  <si>
    <t>-MARIA CAROLINA PUSTOVRH</t>
  </si>
  <si>
    <t>Diversidad genética de peces del Santuario de Fauna y Flora Malpelo, con énfasis en las especies endémicas.</t>
  </si>
  <si>
    <t>-JOSE JULIAN TAVERA VARGAS</t>
  </si>
  <si>
    <t>Genómica funcional de larvas de moscas de la fruta Anastrepha obliqua (Diptera: Tephritidae) asociada a la alimentación en ciruela, mango y carambolo.</t>
  </si>
  <si>
    <t>727 - 2015 DOCTORADOS NACIONALES COLCIENCIAS</t>
  </si>
  <si>
    <t>IDENTIFICACIÓN DE CLÚSTERS DE CÁNCER INFANTIL Y ANÁLISIS DE SU RELACIÓN CON EXPOSICIÓN A FUENTES INDUSTRIALES DE CONTAMINACIÓN ATMOSFÉRICA EN COLOMBIA</t>
  </si>
  <si>
    <t>-ARMANDO DANIEL CORTEZ BUELVAS</t>
  </si>
  <si>
    <t>Aporte al Problema de la Correspondencia en Estereoscopía de Múltiples Vistas en Imágenes Aéreas</t>
  </si>
  <si>
    <t>Factores de Riesgo y Exploración Genética del Suicidio en el Eje Cafetero y Centro/Norte del Valle del Cauca.</t>
  </si>
  <si>
    <t>-CARLOS ANDRES FANDIÑO LOSADA</t>
  </si>
  <si>
    <t>Funciones ecológicas de Ectatomma ruidum (Roger) y la relación con su estrategia de nidificación en cafetales del suroccidente colombiano</t>
  </si>
  <si>
    <t>Un Sistema Inteligente para la Gestión de la Energía Eléctrica en Microgrids</t>
  </si>
  <si>
    <t>Acción de los neonicotinoides y potencial efecto en el ensamblaje de hormigas en el cultivo de Maiz (Zea mays linneo)</t>
  </si>
  <si>
    <t>ESTRATEGIAS DE CONTROL PARA GARANTIZAR LA REGULACIÓN DE TENSIÓN Y FRECUENCIA EN MICRORREDES ELÉCTRICAS</t>
  </si>
  <si>
    <t>PRODUCCIÓN DE HONGOS PLEUROTUS OSTREAUS ELABORADOS A PARTIR DE DIFERENTES SUSTRATOS DE RESIDUOS AGRÍCOLAS, EN UNA FINCA CAFETERA: UNA INICIATIVA PARA CONTRIBUIR A LA SEGURIDAD ALIMENTARIA, A LA DIVERSIFICACIÓN Y USO ADECUADO DEL SUELO EN LA ZONA RURAL DE COLOMBIA</t>
  </si>
  <si>
    <t>-CARLOS ANTONIO VELEZ PASOS</t>
  </si>
  <si>
    <t>Síntesis de complejos lantánidos derivados de ligandos benzimidazólicos con posible actividad antibacteriana, antiparasitaria y antitumoral</t>
  </si>
  <si>
    <t>Perfiles juveniles de lectura y escritura: Trayectos biográficos entre la cultura escrita y el ciberespacio.</t>
  </si>
  <si>
    <t>-GIOVANNA CARVAJAL BARRIOS</t>
  </si>
  <si>
    <t>ESTIMACIÓN DIRECTA DE LOS PARÁMETROS DE UN MODELO DE PESCA</t>
  </si>
  <si>
    <t>-ANA MARIA DEL PILAR</t>
  </si>
  <si>
    <t>EFECTO CONJUNTO DE DEMENCIA Y CONDICIÓN SOCIOFAMILIAR SOBRE EL ESTADO FUNCIONAL EN ADULTOS MAYORES HOSPITALIZADOS.</t>
  </si>
  <si>
    <t>-JOSE MAURICIO OCAMPO CHAPARRO</t>
  </si>
  <si>
    <t>Prototipo de sistema de calentamiento de baja frecuencia (LFH) para el mejoramiento del proceso de secado en sitio, de transformadores de distribución y potencia</t>
  </si>
  <si>
    <t>Síntesis de un agente de contraste inteligente con aplicación en IRM para la marcación de adenocarcinomas gástricos</t>
  </si>
  <si>
    <t>LAS ASPIRACIONES PROFESIONALES Y UNIVERSITARIAS DE LOS ESTUDIANTES DE GRADO ONCE DE UNA INSTITUCIÓN EDUCATIVA PÚBLICA DE CALI</t>
  </si>
  <si>
    <t>-HAROLD MANZANO SANCHEZ</t>
  </si>
  <si>
    <t>TERMITAS COMO INDICADORAS DE SERVICIOS ECOSISTÉMICOS EN DIFERENTES USOS DEL SUELO AMAZÓNICO</t>
  </si>
  <si>
    <t>CLIMATE CHANGE ADAPTATION IN INFORMAL SETTINGS: UNDERSTANDING AND REINFORCING BOTTOM-UP INITIATIVES IN LATIN AMERICA AND THE CARIBBEAN - Análisis y fortalecimiento de iniciativas locales para la adaptación al cambio climático en asentamientos informales en Latinoamérica y el Caribe_IDRC_Fase_1</t>
  </si>
  <si>
    <t>Modelamiento del efecto sinérgico del desgaste debido a la erosión por partícula dura y a la erosión por cavitación</t>
  </si>
  <si>
    <t>Cristales fotónicos unidmensionales con metamateriales: excitación de solitones y generación de segundo armónico en el gap de bulk plasmon -polariton</t>
  </si>
  <si>
    <t>-NELSON PORRAS MONTENEGRO</t>
  </si>
  <si>
    <t>Diseño racional de inhibidores de Tirosina-Quinasa, soportados en plantillas relacionadas con el Dasatinib en busca de nuevos farmacóforos contra la Leucemia Mielógena Crónica</t>
  </si>
  <si>
    <t>BANCO DE LA REPUBLICA 2017</t>
  </si>
  <si>
    <t>Vivienda de Emergencia como hábitat / Emergency housing for permanent solutions - SOLAR DECATHLON LATINOAMERICA Y EL CARIBE 2018</t>
  </si>
  <si>
    <t>SOLAR DECATHLON 2017</t>
  </si>
  <si>
    <t>Inverse and control problems for physical systems</t>
  </si>
  <si>
    <t>-IVONNE RIVAS TRIVIÑO</t>
  </si>
  <si>
    <t>REGIONAL PROGRAM MATH-AMSUD 2016</t>
  </si>
  <si>
    <t>ECUACIONES DIFERENCIALES DISPERSIVAS Y TEORIA DE CONTROL</t>
  </si>
  <si>
    <t>RED INTERNACIONAL EN NUEVOS ACEROS Fe-Mn-Al-C PARA APLICACIONES ESTRUCTURALES, DE FATIGA, ANTI-DESGASTE Y DE ANTI-CORROSION</t>
  </si>
  <si>
    <t>Development of rare earth free permanent magnets with different compositions</t>
  </si>
  <si>
    <t>Hacia una metodología para medir el cambio en el comportamiento de la población afectada por el conflicto, generado por participación en programas sociales</t>
  </si>
  <si>
    <t>-LINA MARIA RESTREPO PLAZA</t>
  </si>
  <si>
    <t>APOYOS NATURALES PARA LA TRANSFORMACIÓN DE LAS INTERACCIONES COMUNICATIVAS EN EL CONTEXTO FAMILIAR DE NIÑO/AS CON DISCAPACIDAD</t>
  </si>
  <si>
    <t>-NORA LUCIA GOMEZ VICTORIA</t>
  </si>
  <si>
    <t>Frecuencia de Inmunodeficiencias Primarias (predominantemente de Anticuerpos) en Adultos con Bronquiectasias y/o Neumonía a repetición en Cali, Colombia.</t>
  </si>
  <si>
    <t>-ANDRES FELIPE ZEA VERA</t>
  </si>
  <si>
    <t>SHIRE INVESTIGATOR INITIATED RESEARCH (IIR) GRANTS -2017</t>
  </si>
  <si>
    <t>VIREMVIRUS EMERGENTES Y ENFERMEDAD</t>
  </si>
  <si>
    <t>Variaciones genéticas en IL6 y TNF en la población colombiana y su implicación en dos enfermedades inflamatorias</t>
  </si>
  <si>
    <t>-GUILLERMO BARRETO RODRIGUEZ</t>
  </si>
  <si>
    <t>INVESTIGACIÓN Y DESARROLLO A ESCALA DE PROTOTIPO DE LA TECNOLOGÍA DE FILTRACIÓN EN LECHO DE RÍO DESDE EL RÍO CAUCA PARA LA CIUDAD DE CALI</t>
  </si>
  <si>
    <t>-LUIS DARIO SANCHEZ TORRES</t>
  </si>
  <si>
    <t>Linfocitosis monoclonal de células B (LMB) en adultos sanos y familiares de pacientes con síndrome linfoproliferativo crónico B (SLPC-B)</t>
  </si>
  <si>
    <t>-JULIO CESAR MONTOYA VILLEGAS</t>
  </si>
  <si>
    <t>PLANEACIÓN TERRITORIAL PARA LA PAZ Y CONSTRUCCIÓN DEL ESTADO EN EL ALTO CAUCA, COLOMBIA</t>
  </si>
  <si>
    <t>-JAVIER FAYAD SIERRA</t>
  </si>
  <si>
    <t>CONVOCATORIA 791-2017 PARA LA CONFORMACIóN DE UN BANCO DE PROYECTOS DE INVESTIGACIóN PARA GENERAR Y TRANSFERIR CONOCIMIENTOS SOBRE LA PAZ SOSTENIBLE EN COLOMBIA</t>
  </si>
  <si>
    <t>“Análisis cristalográfico, supramolecular, espectroscópico y teórico de productos obtenidos a partir de precursores derivados del 1H-1,2,4-triazol. Análisis de sus posibles propiedades biológicas”</t>
  </si>
  <si>
    <t>PROYECTOS DE PRESENTACIÓN INTERNA 2018</t>
  </si>
  <si>
    <t>El asesino en la literatura Vallecaucana</t>
  </si>
  <si>
    <t>-OSCAR WILSON OSORIO CORREA</t>
  </si>
  <si>
    <t>"Escribir para aprender, para pensar y para crear desde el inicio de la licenciatura en lenguas extranjeras"</t>
  </si>
  <si>
    <t>-OMAIRA DEL SOCORRO LUJAN</t>
  </si>
  <si>
    <t>Diseño de un secador híbrido de biomasa</t>
  </si>
  <si>
    <t>CONVOCATORIA 719-2015 DE PROGRAMAS DE I+D+I EN EFICIENCIA TéRMICA EN EL SECTOR PRODUCTIVO COLOMBIANO</t>
  </si>
  <si>
    <t>Lecciones aprendidas de Ecosalud para sistemas alimentarios más saludables</t>
  </si>
  <si>
    <t>-FABIAN MENDEZ PAZ</t>
  </si>
  <si>
    <t>PREVALENCIA DE ENTEROPARÁSITOS Y COCCIDIAS INTESTINALES EN ANIMALES DE LA COLECCIÓN DEL ZOOLÓGICO DE CALI</t>
  </si>
  <si>
    <t>-JORGE IVAN ZAPATA VALENCIA</t>
  </si>
  <si>
    <t>Análisis de exoma en pacientes de un clúster de síndrome de X frágil.</t>
  </si>
  <si>
    <t>-WILMAR SALDARRIAGA GIL</t>
  </si>
  <si>
    <t>GRUPO MALFORMACIONES CONGÉNITAS Y PERINATALES Y DISMORFOLOGÍA, CALI  HUV</t>
  </si>
  <si>
    <t>Desarrollo de la competencia de resolución de problemas de matemáticas con la mediación de las tecnologías digitales en estudiantes de educación básica en Cali</t>
  </si>
  <si>
    <t>-DAVID BENITEZ MOJICA</t>
  </si>
  <si>
    <t>GRUPO DE EDUCACION MATEMATICA</t>
  </si>
  <si>
    <t>Desarrollo de Principios Conceptuales sobre Diseño de Ambientes de Aprendizaje para el Acceso Inclusivo al Pensamiento en STEM –Ciencias, Tecnologías, Ingenierías &amp; Matemáticas– en Escuelas y Museos.</t>
  </si>
  <si>
    <t>-YENNY FABIOLA OTALORA SEVILLA</t>
  </si>
  <si>
    <t>DESARROLLO DE CALORIMETRÍA A.C POR ARRIBA DE LA TEMPERATURA AMBIENTE APLICABLE A TRANSICIONES DE FASE*1</t>
  </si>
  <si>
    <t>-JESUS EVELIO DIOSA ASTAIZA</t>
  </si>
  <si>
    <t>Evaluación de procesos de densificación de residuo agrícola de corte (RAC) de caña de azúcar aptos para su utilización como fuente de energía renovable.</t>
  </si>
  <si>
    <t>792-2017 SEGUNDA CONVOCATORIA ECOSISTEMA CIENTIFICO</t>
  </si>
  <si>
    <t>Exploring Opportunities for Sugarcane (Bagasse) Waste Densification as a Renewable Bioenergy Source in Colombia and the UK</t>
  </si>
  <si>
    <t>-JUAN MANUEL BARRAZA BURGOS</t>
  </si>
  <si>
    <t>ROYAL ACADEMY OF INGINEERING 2017</t>
  </si>
  <si>
    <t>Una metodología para la planeación, gestión y operación de micro-redes eléctricas, adaptadas al contexto regional colombiano, basada en análisis multiobjetivo y multicriterio, bajo condiciones de incertidumbre y tiempo real</t>
  </si>
  <si>
    <t>MEJORA DEL PROCESO Y CALIDAD DEL PRODUCTO DEL COMPOSTAJE DE BIORRESIDUOS CONTROLANDO SIMULTÁNEAMENTE LA CALIDAD DEL SUSTRATO Y LA FRECUENCIA DE VOLTEO</t>
  </si>
  <si>
    <t>Recubrimientos hidrofílicos neutros para electroforesis capilar preparados mediante polimerización radicalaria controlada.- Procedimiento de un solo paso para inmovilizar el iniciador de polimerización.</t>
  </si>
  <si>
    <t>-JUNIOR EMIRO SANDOVAL HIGUITA</t>
  </si>
  <si>
    <t>GRUPO DE INVESTIGACION SEPARACIONES ANALITICAS</t>
  </si>
  <si>
    <t>UNDERSTANDING MICROBIOME SUPRA-METABOLISM RESPONSES UNDER STRONG SELECTIVE PRESSURES AS A RESOURCE FOR DESIGNING SYNTHETIC GENE ARRANGEMENTS ENCODING KEY CO-SELECTED FUNCTIONS FOR ENVIRONMENTAL BIOTECHNOLOGY APPLICATIONS</t>
  </si>
  <si>
    <t>Modelo para la gestión del reúso de agua residual domestica en la agricultura de la región andina colombina</t>
  </si>
  <si>
    <t>Treatment of petroleum production wastewater by combined adsorption and oxidation process using double layer hydrotalcites</t>
  </si>
  <si>
    <t>CONVOCATORIA NEWTON-CALDAS 2017</t>
  </si>
  <si>
    <t>MODELADO DE LA OZONIZACIÓN CATALÍTICA HETEROGÉNEA EN UNA CELDA DE FLOTACIÓN</t>
  </si>
  <si>
    <t>ISSUES ON FINANCIAL RISK ASSESSMENT AND MEASUREMENT IN THE INTERNATIONAL OIL INDUSTRY</t>
  </si>
  <si>
    <t>EXTRUSIÓN E HIDRÓLISIS ENZIMATICA SIMULTANEA DE HARINA DE QUINUA</t>
  </si>
  <si>
    <t>ENCAPSULACIÓN DE UN PROBIÓTICO POR EMULSIONES DOBLES SEGUIDO DE COACERVACIÓN COMPLEJA Y EVALUACIÓN DE SU VIABILIDAD EN UNA MATRIZ DE FRUTA DESHIDRATADA</t>
  </si>
  <si>
    <t>FRACCIONAMIENTO BIO-GUIADO DE JUGO DE TOMATE DE ÁRBOL (Solanum betaceum) POR TECNOLOGÍA DE MEMBRANAS MEDIANTE LA IDENTIFICACIÓN DE BIOMARCADORES POR METABOLÓMICA NO DIRIGIDA PARA LA OBTENCIÓN DE EXTRACTOS DE ALTA CALIDAD FUNCIONAL</t>
  </si>
  <si>
    <t>Establecimiento de una plataforma de investigación traslacional biomédica para el almacenamiento, administración, análisis e integración de la información clínica, ómica, fitoquímica, agronómica y farmacológica derivada de las actividades de investigación del programa científico.</t>
  </si>
  <si>
    <t>-ANDRES MAURICIO CASTILLO ROBLES</t>
  </si>
  <si>
    <t>Música y vida</t>
  </si>
  <si>
    <t>Language Teachers Moving Abroad: An Overview of Their Teaching Practice in Foreign Countries, Issues of Intercultural Communication and Identity Construction in the New Workplace.</t>
  </si>
  <si>
    <t>-LIANA MERCEDES TORRES CASIERRA</t>
  </si>
  <si>
    <t>Literacidad y Educación</t>
  </si>
  <si>
    <t>LEVADURAS ROJAS Y OLEAGINOSAS DEL VALLE DEL CAUCA, FASE 1: AGUAS RESIDUALES Y LAGOS DE LA CIUDAD DE CALI COMO FUENTE DE PIGMENTOS Y LÍPIDOS</t>
  </si>
  <si>
    <t>-ESTEBAN OSORIO CADAVID</t>
  </si>
  <si>
    <t>CONVOCATORIA INTERNA USC 2017</t>
  </si>
  <si>
    <t>Novedoso material de hierro-óxido de hierro obtenido a partir de un subproducto industrial (IRONoX) convocatoria externa</t>
  </si>
  <si>
    <t>Fomento de la Agricultura Familiar y Prácticas Tradicionales de Mujeres Afrodescendientes en el Valle del Cauca - Fase I</t>
  </si>
  <si>
    <t>FUNDACION WWB COLOMBIA 2018</t>
  </si>
  <si>
    <t>Sobre el rol de los campos de más alto espín y p-formas en inflación, energía oscura, y formación de estructuras a gran escala</t>
  </si>
  <si>
    <t>782-2017 CONVOCATORIA PARA CONFORMAR UN BANCO DE ELEGIBLES EN EL MARCO DE PROYECTOS ENTRE COLOMBIA Y EUROPA (FRANCIA- ALEMANIA) PARA EL INTERCAMBIO DE INVESTIGADORES</t>
  </si>
  <si>
    <t>Posiciones profesionales en procesos de atención psicosocial a familias víctimas de violencia sociopolítica</t>
  </si>
  <si>
    <t>-MANUEL ALEJANDRO MORENO CAMACHO</t>
  </si>
  <si>
    <t>Predicción de datos para estimar el grado de polimerización en transformadores de potencia</t>
  </si>
  <si>
    <t>-GUILLERMO APONTE MAYOR</t>
  </si>
  <si>
    <t>GRUPO DE INVESTIGACION EN CONVERSION DE ENERGIA  CONVERGIA</t>
  </si>
  <si>
    <t>Hacia un desarrollo sostenible en Colombia: la monitorización ambiental como ruta hacia la gestión integral de los recursos naturales en zona rural del Valle del Cauca – Colombia. Fase II</t>
  </si>
  <si>
    <t>-HECTOR MARIO GUTIERREZ ZAPATA</t>
  </si>
  <si>
    <t>XIV CONVOCATORIA PARA PROYECTOS COOPERACION UNIVERSITARIA</t>
  </si>
  <si>
    <t>SINTESIS Y EVALUACIÓN DE LA ACTIVIDAD FOTOCATALITICA TiO2/WO3 EN EL TRATAMIENTO DE AGUAS RESIDUALES DE LA INDUSTRIA MINERA Y LA MINERALIZACION DE CONTAMINANTES EMERGENTES FARMACEUTICOS</t>
  </si>
  <si>
    <t>CONVOCATORIA DE APOYO A ESTUDIANTES DE DOCTORADO 2018</t>
  </si>
  <si>
    <t>ECOPROCESOS DE EXTRACCIÓN-ADSORCIÓN PARA LA RECUPERACIÓN SELECTIVA DE COMPUESTOS BIOACTIVOS PRESENTES EN EL FRUTO DE PAPAYA (Carica papaya)</t>
  </si>
  <si>
    <t>Didácticas de la Literatura</t>
  </si>
  <si>
    <t>-MERY CRUZ CALVO</t>
  </si>
  <si>
    <t>LITERATURA Y EDUCACION</t>
  </si>
  <si>
    <t>Programa de Evaluación Industrial “PEVI” Sector Manufacturero del corredor Cali - Yumbo - Valle Del Cauca</t>
  </si>
  <si>
    <t>-JAIRO PALACIOS PEÑARANDA</t>
  </si>
  <si>
    <t>Establecimiento del perfil de microRNAs circulantes para diagnostico temprano de cáncer de mama en pacientes Colombianos</t>
  </si>
  <si>
    <t>CONVOCATORIA 807-2018 PARA PROYECTOS DE CIENCIA, TECNOLOGíA E INNOVACIóN EN SALUD</t>
  </si>
  <si>
    <t>Nuevas aleaciones Fe-Mn-Al-C como potencial reemplazo de aceros convencionales empleados en la industria nacional</t>
  </si>
  <si>
    <t>CONVOCATORIA 808-2018 PARA PROYECTOS DE CIENCIA, TECNOLOGíA E INNOVACIóN Y SU CONTRIBUCIóN A LOS RETOS DE PAíS</t>
  </si>
  <si>
    <t>Biodiversidad y ecología de peces herbívoros en los mares colombianos: Influencia antrópica y perspectivas de conservación ante el cambio climático</t>
  </si>
  <si>
    <t>DESARROLLO DE UN PROCEDIMIENTO DE DISEÑO PARA PROPONER UN MECANISMO EN UNA PRÓTESIS DE PIE-TOBILLO CON REGENERACIÓN CINEMÁTICA BAJO EL ABORDAJE DE DISEÑO AXIOMÁTICO</t>
  </si>
  <si>
    <t>CONVOCATORIA DE APOYO A ESTUDIANTES DE MAESTRÍA 2018</t>
  </si>
  <si>
    <t>Re-evaluación de la diversidad de especies de coral del género Pocillopora en arrecifes coralinos del Pacífico colombiano.</t>
  </si>
  <si>
    <t>DUNS ESCOTO Y EDMUND HUSSERL: DIÁLOGO ENTRE DOS CONCEPCIONES DE LA INTENCIONALIDAD</t>
  </si>
  <si>
    <t>Evaluación de una proteína recombinante "rPllans-II" basada en una fosfolipasa tipo Asp49 del veneno de Porthidium lansbergii lansbergii con potencial uso en el tratamiento contra el cáncer de cuello uterino</t>
  </si>
  <si>
    <t>-ELIECER DE JESUS CHARRIS</t>
  </si>
  <si>
    <t>Postconflicto, avifauna y bosques: uso sostenible y turismo de naturaleza como herramientas para la reconstrucción del tejido social, Santa Rosa (Cauca)</t>
  </si>
  <si>
    <t>ESTUDIO DEL EFECTO HIDRODINÁMICO Y DE TRANSPORTE DE ENERGÍA RADIANTE EN EL DISEÑO Y OPTIMIZACIÓN DE REACTORES FOTOCATALÍTICOS HETEROGÉNEOS SOLARES</t>
  </si>
  <si>
    <t>-MARIA HELENA PINZON CARDENAS</t>
  </si>
  <si>
    <t>CONVOCATORIA INTERNA 111-2018. CONVOCATORIA INTERNA PARA PRESENTACIÓN DE PROYECTOS DE INVESTIGACIÓN Y CREACIÓN ARTÍSTICA EN LAS CIENCIAS, LAS ARTES, LAS HUMANIDADES, LAS TECNOLOGÍAS Y LA INNOVACIÓN (MODALIDAD 1: 50 MILLONES)</t>
  </si>
  <si>
    <t>Riesgo cardiovascular, condición física relacionada con la salud y su relación con la expresión de MicroRNAs en población escolar: aproximación a una herramienta diagnóstica para la prevención temprana desde al aula.</t>
  </si>
  <si>
    <t>-MILDREY MOSQUERA ESCUDERO</t>
  </si>
  <si>
    <t>DIGESTIÓN ANAEROBIA DE UNA Y DOS FASES DE RESIDUOS DE ALIMENTOS PARA LA PRODUCCIÓN DE ENERGÍA RENOVABLE: COMPARACIÓN DE LA PUESTA EN MARCHA, ESTABILIDAD Y RENDIMIENTO DEL PROCESO</t>
  </si>
  <si>
    <t>Desarrollo de un biocompuesto jerárquico a partir de almidón de plátano reforzado con fibras naturales y nanocelulosa para aplicación en utensilios alimentarios.</t>
  </si>
  <si>
    <t>-JOSE HERMINSUL MINA HERNANDEZ</t>
  </si>
  <si>
    <t>Dinámica de aerosoles y la PBL en el área urbana de Cali con LiDAR elástico</t>
  </si>
  <si>
    <t>-JOHN HENRY REINA ESTUPIÑAN</t>
  </si>
  <si>
    <t>BANCO DE LA REPÚBLICA 2018</t>
  </si>
  <si>
    <t>Aerogeles silíceas obtenidas de la cascarilla de arroz mediante un proceso químico sostenible para aplicaciones en superaislamiento térmico de edificaciones</t>
  </si>
  <si>
    <t>DETECCIÓN DE MINAS ANTIPERSONA MEDIANTE INSPECCIÓN AÉREA DEL SUELO, A PARTIR DE IMÁGENES TERMOGRÁFICAS</t>
  </si>
  <si>
    <t>-ANDRES DAVID RESTREPO GIRON</t>
  </si>
  <si>
    <t>IDENTIFICACIÓN DE ESCALAS DOMINANTES DE VARIABILIDAD DE PRECIPITACIÓN MENSUAL EN EL DEPARTAMENTO DE NARIÑO ASOCIADAS CON FENÓMENOS MACROCLIMÁTICOS</t>
  </si>
  <si>
    <t>-YESID CARVAJAL ESCOBAR</t>
  </si>
  <si>
    <t>Acelerador hardware para alineamiento de múltiples secuencias de ADN</t>
  </si>
  <si>
    <t>Proyecto de Visibilización y Socialización de los Productos artísticos del Taller de Ópera durante su Historia desde los años 90´s hasta el año 2012</t>
  </si>
  <si>
    <t>-EMPERATRIZ FIGUEROA LOPEZ</t>
  </si>
  <si>
    <t>CONVOCATORIA INTERNA 110-2018. CONVOCATORIA INTERNA PARA PRESENTACIÓN DE PROYECTOS DE CREACIÓN ARTÍSTICA Y HUMANISTICA 2018</t>
  </si>
  <si>
    <t>La revolución empírica en economía</t>
  </si>
  <si>
    <t>-BORIS SALAZAR TRUJILLO</t>
  </si>
  <si>
    <t>SÍNTESIS DE NUEVAS PIRAZOLINAS Y DIAZEPINAS DE INTERÉS BIOLÓGICO A PARTIR DE DIVERSOS DERIVADOS CLOROAZÓLICOS</t>
  </si>
  <si>
    <t>-RODRIGO ABONIA GONZALEZ</t>
  </si>
  <si>
    <t>Interpretaciones en la sentencia SU-049 de 2017: actualización del modo de comprender el alcance del derecho a la estabilidad reforzada en la tradición jurídico-laboral colombiana</t>
  </si>
  <si>
    <t>Activación alcalina de arcillas y su evaluación como material cementante: Procesos de estabilización de suelos y desarrollo de materiales para la construcción</t>
  </si>
  <si>
    <t>IDENTIFICACIÓN DE MUTACIONES EN GENES DE ALTA (BRCA1, BRCA2)- (PALB2, BRIP1) MODERADA PENETRANCIA Y ANCESTRIA GENÉTICA EN PACIENTES COLOMBIANAS CON CÁNCER DE MAMA FAMILIAR</t>
  </si>
  <si>
    <t>EVALUACIÓN DE LOS FACTORES QUE CAUSAN LA BAJA CONTRIBUCIÓN DE LA TRANSFERENCIA DE CALOR POR RADIACIÓN EN EL SECADO POR VENTANA DE REFRACTANCIA-HIDROSECADO</t>
  </si>
  <si>
    <t>Obtención de materiales vitrocerámicos a partir de desechos industriales Colombianos.</t>
  </si>
  <si>
    <t>-MÓNICA ALEJANDRA VILLAQUIRÁN CAICEDO</t>
  </si>
  <si>
    <t>GCRF Water Security and Sustainable Development Hub</t>
  </si>
  <si>
    <t>-MIGUEL RICARDO PEÑA VARON</t>
  </si>
  <si>
    <t>GCRF INTERDISCIPLINARY RESEARCH HUBS 2018 CALL-UK</t>
  </si>
  <si>
    <t>Relaciones de poder de una organización empresarial en la industria del cemento en Colombia. Un análisis desde la perspectiva de Pierre Bourdieu.</t>
  </si>
  <si>
    <t>-CARLOS IVAN AGUILERA CIFUENTES</t>
  </si>
  <si>
    <t>Aplicación de recubrimientos con aceite esencial de orégano para el control del deterioro fisiológico poscosecha de mango (Var. Keitt)</t>
  </si>
  <si>
    <t>NUEVAS COMBI-LIPASAS APLICADAS A LA SÍNTESIS DE ÉSTERES ETÍLICOS: OBTENCIÓN Y CARACTERIZACIÓN</t>
  </si>
  <si>
    <t>Variación espacio-temporal de la estructura de las comunidades ícticas del parque Nacional Natural Gorgona, la isla ciencia de Colombia. Resumen del proyecto</t>
  </si>
  <si>
    <t>Prácticas educativas y mediaciones tecnológicas. Diseño participativo de dispositivos digitales de aprendizaje.</t>
  </si>
  <si>
    <t>-DIANA ALEXANDRA GIRALDO CADAVID</t>
  </si>
  <si>
    <t>Optimización del consumo de energía de un cuadricóptero para el seguimiento de puntos de referencia</t>
  </si>
  <si>
    <t>MODIFICACIÓN DE LAS PROPIEDADES ELECTRÓNICAS DE COMPLEJOS PINZA TIPO (NS2) DE Ni (II)</t>
  </si>
  <si>
    <t>-LUIS NORBERTO BENITEZ VASQUEZ</t>
  </si>
  <si>
    <t>Membranas líquidas surfactantes para el fraccionamiento de metabolitos secundarios del extracto polar del bagazo de caña de azúcar (Saccharum officinarum)</t>
  </si>
  <si>
    <t>ANÁLISIS DEL COMPORTAMIENTO A LA FATIGA DE UN ACERO INOXIDABLE MARTENSÍTICO ASTM A-743 GRADO CA6NM CON TRATAMIENTO TÉRMICO DE NITRURACIÓN Y CON RECUBRIMIENTO POR HVOF PARA APLICACIÓN EN TURBOMÁQUINAS</t>
  </si>
  <si>
    <t>Las Huellas de Intervención en la Identidad de Género y Ocupación de las Jóvenes en Conflicto con la Ley, en el suroccidente colombiano y el Eje Cafetero, 2018.</t>
  </si>
  <si>
    <t>-ALBA NUBIA RODRIGUEZ PIZARRO</t>
  </si>
  <si>
    <t>Cultura y barbarie. Los avatares de la saga del narcotráfico en Cali, 1965-2005</t>
  </si>
  <si>
    <t>-JESUS ALBERTO VALENCIA GUTIERREZ</t>
  </si>
  <si>
    <t>757-2016 DOCTORADOS NACIONALES COLCIENCIAS</t>
  </si>
  <si>
    <t>Diseño y Evaluación de Nanosistemas de _Liberación_de_Fármacos en el Tracto Respiratorio Murino</t>
  </si>
  <si>
    <t>-RUBEN JESUS CAMARGO AMADO</t>
  </si>
  <si>
    <t>Fisicoquimica de Bio y Nanomateriales</t>
  </si>
  <si>
    <t>Análisis De Alteración De Micro-Estructuras Neuronales En Imágenes Digitales De La Corteza Cerebral Con Lesión Isquémica Inducida</t>
  </si>
  <si>
    <t>Fusión De Imágenes Aéreas En Los Espectros Visible E Infrarrojo Térmico Para La Generación De Mosaicos Georreferenciados</t>
  </si>
  <si>
    <t>Metodología para la definición de estrategias de sustitución en el largo plazo para transformadores de potencia, considerando criterios técnicos y económicos</t>
  </si>
  <si>
    <t>Pagos por servicios ambientales en las cuencas hidrográficas: una exploración de motivaciones en la cuenca del río Cali, Colombia</t>
  </si>
  <si>
    <t>-PAOLA ANDREA ARIAS AREVALO</t>
  </si>
  <si>
    <t>MODELO ANALÍTICO Y COMPUTACIONAL PARA LA VALORACIÓN INTEGRADA DE PASIVOS AMBIENTALES DESDE LA JUSTICIA AMBIENTAL Y EL PLURALISMO DE VALORES: CASO DE ESTUDIO PARA EL SECTOR CAÑICULTOR EN COLOMBIA</t>
  </si>
  <si>
    <t>"Franjas con vegetación natural dentro del paisaje cañero como estrategia para aumentar servicios ecológicos"</t>
  </si>
  <si>
    <t>" FORTALECIMIENTO DEL SISTEMA DE C&amp;CTI DEL VALLE DEL CAUCA: HACIA UNA ECONOMÍA DEL CONOCIMIENTO "</t>
  </si>
  <si>
    <t>-HENRY CAICEDO ASPRILLA</t>
  </si>
  <si>
    <t>VIVENCIAS SOBRE EL AUTOCUIDADO DE ADOLESCENTES EN DIÁLISIS, CALI COLOMBIA</t>
  </si>
  <si>
    <t>-ZAIDER GLORIA TRIVIÑO VARGAS</t>
  </si>
  <si>
    <t>Desarrollo de protocolo clínico para el diagnóstico temprano del autismo</t>
  </si>
  <si>
    <t>-MARIA EUGENIA VILLALOBOS DE MONTES</t>
  </si>
  <si>
    <t>Presencia de los Negros Azules de Carreto, en el Carnaval de Barranquilla</t>
  </si>
  <si>
    <t>MORFOLOGÍA DE CARBONIZADOS DE MEZCLAS CARBÓN-BAGAZO DE CAÑA DE AZÚCAR</t>
  </si>
  <si>
    <t>-JUAN SEBASTIÁN GUERRERO PÉREZ</t>
  </si>
  <si>
    <t>El papel de las avispas no polinizadoras en la estabilidad del mutualismo Ficus-Agaoninae</t>
  </si>
  <si>
    <t>MODELO CON DISTRIBUCIÓN ESPACIAL Y TEMPORAL DE ESTRATEGIAS COMBINADAS CON LA TÉCNICA SIT PARA COMBATIR EL MOSQUITO AEDES AEGYPTI</t>
  </si>
  <si>
    <t>-CARMEN ALICIA RAMIREZ BERNATE</t>
  </si>
  <si>
    <t>CONTROL ESTRUCTURAL SEMIACTIVO PARA EXCITACIÓN SÍSMICA CON UN AMORTIGUADOR DE LÍQUIDO SINTONIZADO</t>
  </si>
  <si>
    <t>Efectos asimétricos de desbordamiento entre mercados financieros y de energía: una perspectiva global</t>
  </si>
  <si>
    <t>-JORGE MARIO URIBE GIL</t>
  </si>
  <si>
    <t>Estudio de la conmutación resistiva en heteroestructuras electrodo/La0.3Ca0.7MnO3/YBa2Cu3O7-δ/SrTiO3 fabricadas por sputtering DC</t>
  </si>
  <si>
    <t>INCREMENTO DE LA COMPETITIVIDAD SOSTENIBLE EN LA AGRICULTURA DE LADERA EN TODO EL DEPARTAMENTO, VALLE DEL CAUCA, OCCIDENTE</t>
  </si>
  <si>
    <t>-ALBERTO DIAZ ORTIZ</t>
  </si>
  <si>
    <t>Herramienta Software de Realidad Virtual para el Proceso de Rehabilitación de Marcha Humana</t>
  </si>
  <si>
    <t>-EVAL BLADIMIR BACCA CORTES</t>
  </si>
  <si>
    <t>BACTERIAS SIMBIONTES EN Atta cephalotes (HYMENOPTERA: MYRMICINAE): DISTRIBUCIÓN, FRECUENCIAS DE INFECCIÓN E IMPACTO SOBRE LA INMUNOCOMPETENCIA</t>
  </si>
  <si>
    <t>Análisis de Varianza de Datos Funcionales (FANOVA) Correlacionados Aplicado al Estudio de Concentraciones de Partículas Finas en el Aire</t>
  </si>
  <si>
    <t>-JAVIER OLAYA OCHOA</t>
  </si>
  <si>
    <t>Experiencia de la Atención en Salud en el Control Prenatal desde la perspectiva de mujeres en Situación de Violencia de pareja en Santiago de cali</t>
  </si>
  <si>
    <t>EXPLORACIÓN DEL ULTRASONIDO BASADO EN LÁSER COMO ALTERNATIVA PARA MEDIR EL CONTENIDO DE HUMEDAD EN TEJIDO VEGETAL</t>
  </si>
  <si>
    <t>Dignidad e indignidad en el ejercicio profesional de la contaduría pública</t>
  </si>
  <si>
    <t>-WILLIAM ROJAS ROJAS</t>
  </si>
  <si>
    <t>*Dinámica de aerosoles en el área urbana de Santiago de Cali: Aplicaciones LIDAR elástico e inelástico*</t>
  </si>
  <si>
    <t>Cero multiplicidad de sucesiones lineales recurrentes ternarias</t>
  </si>
  <si>
    <t>"Componentes de varianza genética y ambiental de descriptores morfológicos naturales y asociados a la produccion en variedades de interés comercial de Capsicum sp."</t>
  </si>
  <si>
    <t>-HEIBER CARDENAS HENAO</t>
  </si>
  <si>
    <t>FACTORES QUE MOTIVAN LA COMPRA POR IMPULSO EN EL CONTEXTO DE LA COMPRA EN GRUPO ONLINE.</t>
  </si>
  <si>
    <t>Aislamiento y purificación de la fracción apolar del extracto de Zanthoxylum rohifolium (rutacéae), de uso tradicional en el Valle del Cauca, Colombia.</t>
  </si>
  <si>
    <t>MÉTODO COMPOSITIVO PARA UNA ARQUITECTURA EFIMERA</t>
  </si>
  <si>
    <t>-WILLIAM ALVAREZ RAMIREZ</t>
  </si>
  <si>
    <t>AGORA: diálogo entre antiguos y modernos</t>
  </si>
  <si>
    <t>ESPECTROSCOPIA POR IMPEDANCIA ELECTRICA DE LAS CORRIENTES de NA + DE EPITELIO de Eleutherodactylus johnstonei EXPUESTO A FACTORES COMO LA TEMPERATURA, EL pH y EL GRADIENTE TRANSEPITELIAL DE SODIO</t>
  </si>
  <si>
    <t>LABORATORIO DE HERPETOLOGIA Y TOXINOLOGIA</t>
  </si>
  <si>
    <t>Evaluación del potencial antimetastásico y angiostático de la proteína recombinante "rPorthidina", basada en una desintegrina del veneno de la serpiente Porthidium lansbergii lansbergii, sobre una línea celular de adenocarcinoma de mama.</t>
  </si>
  <si>
    <t>DESARROLLO DE UNA ALTERNATIVA MOLECULAR PARA EVALUAR LA RESISTENCIA MICROBIANA A LA DESINFECCIÓN DE AGUA</t>
  </si>
  <si>
    <t>FORMULACIÓN DE BIOPLAGUICIDAS ENCAPSULADOS A PARTIR DE RUDA (RUTA GRAVEOLENS) Y DE HIGUERILLA (RICINUS COMMUNIS L.) DE ZONAS CULTIVABLES DEL HUILA Y EL VALLE DEL CAUCA</t>
  </si>
  <si>
    <t>CONVOCATORIA SENNOVA 2018</t>
  </si>
  <si>
    <t>EVALUACIÓN DE NUEVAS FORMULACIONES DE EXTRACTOS VEGETALES PARA EL CONTROL DEL NEMATODO Meloidogyne incognita EN CULTIVOS DEL VALLE DEL CAUCA</t>
  </si>
  <si>
    <t>EVALUACIÓN DE LA LECTURA CRÍTICA EN EL NIVEL SUPERIOR</t>
  </si>
  <si>
    <t>-MARIA CRISTINA MARTINEZ SOLÍS</t>
  </si>
  <si>
    <t>El cuerpo transfigurado en imagen: una aproximación teórica sobre la hibridación de saberes entre Danza y Artes Visuales</t>
  </si>
  <si>
    <t>-EDGAR SILVESTRE VITE TISCAREÑO</t>
  </si>
  <si>
    <t>Pedagogía, imagen e ideología en la representación del quehacer científico. El caso de los materiales didácticos del Programa Ondas</t>
  </si>
  <si>
    <t>-LUZ EDITH CACERES ENRIQUEZ</t>
  </si>
  <si>
    <t>VALORIZACION DE RESIDUOS DE CONSTRUCCION Y DEMOLICION (RCD) PARA LA ELABORACION DE MATERIALES DE CONSTRUCCION VIA ACTIVACION ALCALINA</t>
  </si>
  <si>
    <t>Desarrollo y validación de algoritmos clínicos para el diagnóstico de dengue de sujetos febriles que asisten a instituciones prestadores de servicios de salud en tres ciudades de Colombia-2016-2018</t>
  </si>
  <si>
    <t>"EN EL RAP 10, EN EL COLEGIO 0" (CAPITAL LINGÜÍSTICO, ESCUELA Y FRACASO ESCOLAR)</t>
  </si>
  <si>
    <t>-ALFONSO VARGAS FRANCO</t>
  </si>
  <si>
    <t>ESTUDIO DE LAS PROPIEDADES OPTOELECTRONICAS DE PELICULAS DELGADAS DE CdS DOPADAS PARA APLICACIONES EN CELDAS SOLARES</t>
  </si>
  <si>
    <t>-EDGAR EDUARDO MOSQUERA VARGAS</t>
  </si>
  <si>
    <t>GRUPO INGENIERIA DE NUEVOS MATERIALES, GINM</t>
  </si>
  <si>
    <t>CARACTERIZACIÓN ANATÓMICA FUNCIONAL Y BIOMECÁNICA DE LOS MÚSCULOS DEL TRONCO DURANTE EL LANZAMIENTO DE BALA PARALÍMPICO</t>
  </si>
  <si>
    <t>DESARROLLO DE SISTEMAS DE LIBERACION CONTROLADA DE REGULADORES DE CRECIMIENTO DE PLANTAS BASADOS EN POLIMEROS CATIONICOS</t>
  </si>
  <si>
    <t>MOVECO - Modeling, Optimization and Viability for Epidemics Control</t>
  </si>
  <si>
    <t>LA PAZ COMO LABORATORIO: ANÁLISIS DE LAS ZVTN Y SU INCIDENCIA EN LOS PROCESOS DE NORMALIZACIÓN DE EX-COMBATIENTES DE LAS FARC-EP</t>
  </si>
  <si>
    <t>-JOSE FERNANDO SANCHEZ SALCEDO</t>
  </si>
  <si>
    <t>Desarrollo de un material bioactivo para regeneración pulpar y su caracterización in vitro</t>
  </si>
  <si>
    <t>-CARLOS HUMBERTO VALENCIA LLANO</t>
  </si>
  <si>
    <t>UTILIZACIÓN DE Galleria mellonella COMO MODELO PARA EL ESTUDIO DE LA PATOGÉNESIS DE AISLADOS HUMANOS DE Streptococcus agalactiae (SGB)</t>
  </si>
  <si>
    <t>-MARIA DEL PILAR ORTIZ</t>
  </si>
  <si>
    <t>La narración interactiva como una vía para la resolución pacífica de conflictos y la producción de relatos de niños</t>
  </si>
  <si>
    <t>-DIANA PATRICIA DE CASTRO DAZA</t>
  </si>
  <si>
    <t>La ambivalencia sociológica en el control latino. Un estudio para comprender las contradicciones de la revisoría fiscal, la comisaría y la sindicatura</t>
  </si>
  <si>
    <t>-PATRICIA GONZALEZ GONZALEZ</t>
  </si>
  <si>
    <t>TEMAS CONTEMPORANEOS EN CONTABILIDAD, CONTROL, GESTIÓN Y FINANZAS</t>
  </si>
  <si>
    <t>HALLAZGOS CLÍNICOS Y MICROBIOLÓGICOS DE PACIENTES CON LUPUS ERITEMATOSO SISTÉMICO Y ENFERMEDAD PERIODONTAL: ESTUDIO TRANSVERSAL</t>
  </si>
  <si>
    <t>-LUIS FERNANDO MEDINA QUINTERO</t>
  </si>
  <si>
    <t>El Valor del Perdón en el Post-Conflicto</t>
  </si>
  <si>
    <t>Experiencias sociales e inserción laboral de profesionales afrocolombianos e indígenas: análisis de los mecanismos de reproducción y/o ruptura de las desigualdades sociales en jóvenes étnicos</t>
  </si>
  <si>
    <t>PRÁCTICAS EMPRESARIALES Y CULTURA DE PAZ EN COLOMBIA DESDE LA GESTION HUMANA</t>
  </si>
  <si>
    <t>Norma Nacional para instalaciones Termicas en Edificaciones</t>
  </si>
  <si>
    <t>-CARLOS ALBERTO HERRERA CACERES</t>
  </si>
  <si>
    <t>PRESENCIA DE BOCIO Y NIVELES DE YODURIA EN GESTANTES AFRODESCENDIENTES E INDIGENAS EN CINCO REGIONES DE COLOMBIA 2018</t>
  </si>
  <si>
    <t>CARACTERIZACIÓN MICROSCÓPICA DEL SISTEMA (​x​)PbF​ 2​ +(1​ -x)C YSU POTENCIAL USO EN APLICACIONES TECNOLÓGICAS</t>
  </si>
  <si>
    <t>Evaluación de la resistencia a la cavitación usando ensayos dinámicos de indentación instrumentada</t>
  </si>
  <si>
    <t>-MARTIN ALONSO MORENO SANTANDER</t>
  </si>
  <si>
    <t>GRUPO DE INVESTIGACION EN ENERGETICA</t>
  </si>
  <si>
    <t>FACTORES PERSONALES Y CONTEXTUALES QUE AFECTAN LAS ASPIRACIONES PROFESIONALES Y UNIVERSITARIAS DE LOS ESTUDIANTES DE EDUCACION MEDIA EN DE CALI</t>
  </si>
  <si>
    <t>Estudio de fases y transiciones de fase cuánticas magnéticas en sistemas fuertemente correlacionados de baja dimensionalidad.</t>
  </si>
  <si>
    <t>El ethos en los personajes de la instancia ciudadana en Quac el noticero.</t>
  </si>
  <si>
    <t>-JAMES CORTES TIQUE</t>
  </si>
  <si>
    <t>Historia de los degenerados en la época republicana en Colombia</t>
  </si>
  <si>
    <t>-WILLIAM MAURICIO GONZALEZ VELASCO</t>
  </si>
  <si>
    <t>ESTRATEGIAS DE DEFENSA CONTRA HONGOS BIO-CONTROLADORES EN LA HORMIGA CORTADORA DE HOJAS Atta cephalotes (HYMENOPTERA: MYRMICINAE): SINERGISMO ENTRE INMUNIDAD INDIVIDUAL Y SOCIAL.</t>
  </si>
  <si>
    <t>-ANDREA CECILIA NIÑO CASTRO</t>
  </si>
  <si>
    <t>SISTEMA DE INTEGRACIÓN MULTI-SENSORIAL PARA CLASIFICACIÓN DE FALLAS SUPERFICIALES EN PAVIMENTOS FLEXIBLES</t>
  </si>
  <si>
    <t>SELECCIÓN E IDENTIFICACIÓN DE LEVADURAS STARTER CON PERFIL CERVECERO PARA EL VALLE DEL CAUCA</t>
  </si>
  <si>
    <t>“Ecología Política de la postguerra: la gobernanza ambiental y construcción de paz en La Sierra de la Macarena”.</t>
  </si>
  <si>
    <t>OTRAS ES</t>
  </si>
  <si>
    <t>-NICOLAS ESPINOSA MENENDEZ</t>
  </si>
  <si>
    <t>Desarrollo de prueba colorimétrica para detección de virus Zika y Dengue en laboratorios de baja complejidad</t>
  </si>
  <si>
    <t>-MARIA AURORA LONDOÑO AVEDAÑO</t>
  </si>
  <si>
    <t>ELABORACIÓN Y CARACTERIZACIÓN BIOMECÁNICA DE PILARES PROVISIONALES ANATÓMICOS MEDIANTE UN TIPO DE PROTOTIPEADO CON ÁCIDO POLILÁCTICO</t>
  </si>
  <si>
    <t>-MARTHA LUCIA RODRIGUEZ PAZ</t>
  </si>
  <si>
    <t>Desarrollo de una Interfaz Tangible para promover educación inclusiva entre usuarios videntes y no videntes</t>
  </si>
  <si>
    <t>-PAOLA JOHANNA RODRIGUEZ CARRILLO</t>
  </si>
  <si>
    <t>CAMALEON  GRUPO DE INVESTIGACION EN USABILIDAD Y ADAPTATIVIDAD</t>
  </si>
  <si>
    <t>Análisis de la huella genómica en la mosca de la fruta Anastrepha obliqua, asociada con su condición de insecto polífago</t>
  </si>
  <si>
    <t>LA MEMORIA HISTÓRICA AMBIENTAL EN EL PAISAJE DE LA PAZ. EXPOSICIONES</t>
  </si>
  <si>
    <t>-JAVIER ENRIQUE THOMAS BOHORQUEZ</t>
  </si>
  <si>
    <t>Estudio sociolingüístico del habla de Cali. Construcción del corpus y análisis preliminares.</t>
  </si>
  <si>
    <t>-ROBINSON MAURICIO GRAJALES ALZATE</t>
  </si>
  <si>
    <t>CORRELACIÓN ENTRE LA PERCEPCIÓN DE LOS ESTUDIANTES DE PREGRADO Y LA EVALUACIÓN DE PARES DEL CONSEJO NACIONAL DE ACREDITACIÓN – CNA – RESPECTO A LA CALIDAD DE LOS PROCESOS ACADÉMICOS.</t>
  </si>
  <si>
    <t>-CLAUDIA MARIA PAYAN VILLAMIZAR</t>
  </si>
  <si>
    <t>DISEÑO Y CONSTRUCCION DE UN SISTEMA DE MEDICION DE EMISION DE CAMPO PARA SU ESTUDIO EN NANOESTRUCTURAS SEMICONDUC-TORAS FOTOSENSIBLES.</t>
  </si>
  <si>
    <t>Patrones de diversificación temporal en especies hermanas de peces marinos sepa-radas por el Istmo de Panamá.</t>
  </si>
  <si>
    <t>Hiperlab 5.0, Memorias Virtuales de Perdón</t>
  </si>
  <si>
    <t>-RAMIRO ARBELAEZ RAMOS</t>
  </si>
  <si>
    <t>Efectos de un entrenamiento de potencia a dos cargas diferentes sobre la calidad muscular y la capacidad funcional en mujeres de 65 – 75 años</t>
  </si>
  <si>
    <t>Encountering compassion and stigmatised precariousness: Migrants lifeworlds, re-negotiating identities and governing humanitarian crisis in the case of Venezuelan migrants in Cali</t>
  </si>
  <si>
    <t>-JAN GRILL</t>
  </si>
  <si>
    <t>Identificación, descripción y caracterización de los patrones morfológicos y funcionales de la urbanización reciente (1980-2015) del territorio metropolitano al sur del Valle y norte del Cauca</t>
  </si>
  <si>
    <t>-PEDRO MARTIN MARTINEZ TORO</t>
  </si>
  <si>
    <t>REESTRUCTURACIONES GLOBALES Y REGIONALES DE LA INDUSTRIA FARMACÉUTICA: TRANSFORMACIONES DE LOS PROCESOS DE TRABAJO Y POLÍTICA DE PATENTES EN TRES FIRMAS FABRICANTES DE MEDICAMENTOS - MERCK SHARP &amp; DOHME, BAYER Y AVENTIS (GENFAR) – 1950-2017</t>
  </si>
  <si>
    <t>-CARLOS ALBERTO MEJIA SANABRIA</t>
  </si>
  <si>
    <t>Auto de los despatriados</t>
  </si>
  <si>
    <t>Análisis de los factores que inciden en la implementación de Pagos por Servicios Ambientales: una reflexión a partir de iniciativas no exitosas en el Valle del Cauca</t>
  </si>
  <si>
    <t>Habitografía 2</t>
  </si>
  <si>
    <t>-MIGUEL ALEJANDRO BOHORQUEZ NATES</t>
  </si>
  <si>
    <t>CARACTERIZACIÓN DE LA TENENCIA Y MANEJO DE PERROS POTENCIALMENTE PELIGROSOS Y LA DISTRIBUCIÓN ESPACIAL DE DE EXPOSICÓN RÁBICA EN LA CIUDAD DE CALI.</t>
  </si>
  <si>
    <t>-DANIEL ELIAS CUARTAS ARROYAVE</t>
  </si>
  <si>
    <t>RECONSTRUCCIÓN Y ANÁLISIS DEL ARCHIVO GERMÁN GUZMÁN CAMPOS SOBRE LA VIOLENCIA AÑOS 1950</t>
  </si>
  <si>
    <t>Periodismo emergente: mutaciones, técnicas y estéticas</t>
  </si>
  <si>
    <t>-KEVIN ALEXIS GARCIA</t>
  </si>
  <si>
    <t>RECUBRIMIENTOS NANOCOMPUESTOS DE (TiC/Ti-C-Si-N) POR MAGNETRON SPUTTERING PARA APLICACIONES MECANICAS INDUSTRIALES EN EMPRESAS METALMECANICAS DE LA REGIÓN.</t>
  </si>
  <si>
    <t>-JULIO CESAR CAICEDO ANGULO</t>
  </si>
  <si>
    <t>Desarrollo de un biocompuesto jerárquico de TPS/PLA/Fibras de coco/Nanocelulosa para aplicación en utensilios alimentarios</t>
  </si>
  <si>
    <t>-FRED ALBAN ACHINTE</t>
  </si>
  <si>
    <t>Humboldt, el pacto mefistofélico</t>
  </si>
  <si>
    <t>-ZHENGHONG MA</t>
  </si>
  <si>
    <t>Recubrimientos comestibles con aceite esencial de orégano como alternativa a los fungicidas sintéticos tradicionales en la poscosecha de mango</t>
  </si>
  <si>
    <t>Torres de cuerpos de funciones y códigos algebraicos geométricos</t>
  </si>
  <si>
    <t>-HORACIO NAVARRO OYOLA</t>
  </si>
  <si>
    <t>Recuento histórico del riesgo de extirpación de poblaciones de la avifauna de un agrosistema de importancia para el Valle del Cauca</t>
  </si>
  <si>
    <t>EFECTIVIDAD DE LA HIDROTERAPIA PARA DISMINUCIÓN DE INTENSIDAD Y CATASTROFIZACIÓN DE DOLOR NEUROPÁTICO EN PACIENTES CON TRAUMA RAQUIMEDULAR</t>
  </si>
  <si>
    <t>-MARIA ANA TOVAR SANCHEZ</t>
  </si>
  <si>
    <t>Secuelas. Una comedia antiromantica. Version de la obra Talleys Folly de Lanford Wilson</t>
  </si>
  <si>
    <t>-EVERETT CHRISTOPHER DIXON</t>
  </si>
  <si>
    <t>ESTUDIOS DE ENTRECRUZAMIENTO DE ESPIN EN REJILLAS DE Fe POR ESPECTROSCOPIA MÖSSBAUER</t>
  </si>
  <si>
    <t>-ESPERANZA GALARZA DE BECERRA</t>
  </si>
  <si>
    <t>El papel de la innovación abierta en la ventaja competitiva del sector hortofrutícola</t>
  </si>
  <si>
    <t>Madremonte 5D</t>
  </si>
  <si>
    <t>-MARIA CRISTINA TENORIO DE SAMPSON</t>
  </si>
  <si>
    <t>INCIDENCIA DE LAS PRÁCTICAS DE RESPONSABILIDAD SOCIAL EMPRESARIAL EN EL DESEMPEÑO DE LAS PYMES: UN ESTUDIO EMPÍRICO EN SANTIAGO DE CALI</t>
  </si>
  <si>
    <t>-ANDRES RAMIRO AZUERO RODRIGUEZ</t>
  </si>
  <si>
    <t>PREVALENCIA DE ENTEROPARÁSITOS, CUADRO HEMÁTICO Y PERFIL BIOQUÍMICO EN HABITANTES DE CALLE ATENDIDOS EN UN HOGAR DE PASO DE LA CIUDAD DE CALI, COLOMBIA</t>
  </si>
  <si>
    <t>Transversalidades Emergentes-Nuevas apuestas en la Arquitectura Colombiana.</t>
  </si>
  <si>
    <t>-FRANCISCO LEON RAMIREZ POTES</t>
  </si>
  <si>
    <t>Experiencias formativas e itinerarios situados. Una aproximación a las identidades magisteriales a partir de la documentación narrativa de prácticas pedagógico-educativas y representaciones sociales de maestros destacados</t>
  </si>
  <si>
    <t>-JOHN SAUL GIL</t>
  </si>
  <si>
    <t>INFLUENCIA DEL NÚMERO DE BICAPAS EN LAS PROPIEDADES MECÁNICAS Y TRIBOLÓGICAS PARA RECUBRIMIENTOS MULTICAPA [TIN/TICRN]n DEPOSITADAS POR MAGNETRON SPUTTERING</t>
  </si>
  <si>
    <t>-HERNAN DARIO COLORADO RESTREPO</t>
  </si>
  <si>
    <t>ESTUDIO DE PROPIEDADES ANTICANCERÍGENAS DE NANOPARTICULAS DE ÓXIDO DE GRAFENO FRENTE A CÉLULAS DE CÁNCER ÓSEO</t>
  </si>
  <si>
    <t>-FERNANDO PERDOMO LUNA</t>
  </si>
  <si>
    <t>RELACIÓN ENTRE LOS CAMBIOS DE LA VOZ ASOCIADOS AL PROCESO DE MUDA VOCAL Y LAS INTERACCIONES COMUNICATIVAS DE UN GRUPO DE ADOLESCENTES EN UNA INSTITUCIÓN EDUCATIVA DE SANTIAGO DE CALI</t>
  </si>
  <si>
    <t>-ALEJANDRO RODRIGUEZ CAMPO</t>
  </si>
  <si>
    <t>PROYECTO DE ATENCIÓN INTEGRAL A JÓVENES EN SITUACIÓN DE VULNERABILIDAD MIEMBROS DE PANDILLAS Y MIEMBROS DE SU ENTORNO FAMILIAR DE SANTIAGO DE CALI ‘TIP-JÓVENES SIN FRONTERAS’</t>
  </si>
  <si>
    <t>Las burocracias estatales: el caso de la Secretaría de Bienestar Social de la Alcaldía de Santiago de Cali.</t>
  </si>
  <si>
    <t>Ritos de iniciación científica: el proceso de creación de una revista estudiantil digital</t>
  </si>
  <si>
    <t>-SOL ANGELY COLMENARES RODRIGUEZ</t>
  </si>
  <si>
    <t>Bioreactors for Scaling up and down: accelerating bioprocess development and implementation in rural and cities</t>
  </si>
  <si>
    <t>-HOWARD DIEGO RAMIREZ MALULE</t>
  </si>
  <si>
    <t>CONVOCATORIA 806-2018 MOVILIDAD ACADéMICA CON EUROPA</t>
  </si>
  <si>
    <t>SÍNTESIS, CARACTERIZACIÓN Y EVALUACIÓN DE ACTIVIDAD BIOLÓGICA DE NUEVAS 8,9-DIHIDRO-7H-PIRIMIDO[4,5-b][1,4]DIAZEPINAS CON ANILLO TRIAZÍNICO</t>
  </si>
  <si>
    <t>Diseño y Validación de Instrumento de Evaluación de Percepción de la Empleabilidad de Egresados Universitarios.</t>
  </si>
  <si>
    <t>FORTALECIMIENTO DE LAS CAPACIDADES CIENTÍFICAS Y TECNOLÓGICAS PARA IMPULSAR LA INNOVACIÓN Y COMPETITIVIDAD DE LA CADENA PRODUCTIVA DE PROTEÍNA BLANCA VALLE DEL CAUCA</t>
  </si>
  <si>
    <t>ANÁLISIS DE EVENTOS EXTREMOS DE PRECIPITACIÓN ASOCIADOS A VARIABILIDAD Y CAMBIO CLIMÁTICO PARA LA IMPLEMENTACIÓN DE ESTRATEGIAS DE ADAPTACIÓN EN SISTEMAS PRODUCTIVOS AGRÍCOLAS DE NARIÑO</t>
  </si>
  <si>
    <t>CONVOCATORIA 818-2018 PARA FORTALECIMIENTO DE LAS CAPACIDADES DE INVESTIGACIóN DEL DEPARTAMENTO DE NARIñO A TRAVES DE LA FINANCIACIóN DE PROYECTOS DE CTEI. NARIñO</t>
  </si>
  <si>
    <t>Abordaje fonoaudiológico con la población sorda usuaria de la lengua colombiana en el escenario educativo</t>
  </si>
  <si>
    <t>-MONICA MARIA CARVAJAL OSORIO</t>
  </si>
  <si>
    <t>Towards environmental reconciliation in Páramo land in Boyacá: resolving ecosystem trade-offs in post-conflict spaces</t>
  </si>
  <si>
    <t>Modelo generalizado para marcadores de sets en partidos de voleibol 2</t>
  </si>
  <si>
    <t>-DIEGO LUIS GONZALEZ CABRERA</t>
  </si>
  <si>
    <t>Sistema de información integral hacia la estandarización de los procesos de producción de cafés especiales en el municipio de Buesaco</t>
  </si>
  <si>
    <t>Pilotaje de una Prueba de Clasificación de Inglés para Estudiantes de Primer Semestre en la Universidad del Valle: Análisis de Ítems</t>
  </si>
  <si>
    <t>-ALEXANDER RAMIREZ ESPINOSA</t>
  </si>
  <si>
    <t>DISCURSOS E IDENTIDADES DE GÉNERO</t>
  </si>
  <si>
    <t>-MARIA DE LAS MERCEDES</t>
  </si>
  <si>
    <t>GENERO, LITERATURA Y DISCURSO</t>
  </si>
  <si>
    <t>Estudio de la Variación Morfométrica y Poblacional de Especies de Kerteszia (Diptera: Anophelinae) en un transecto Litoral Pacífico-Piedemonte Amazónico de Colombia.</t>
  </si>
  <si>
    <t>Valoración de la durabilidad en ambientes marinos y/o urbanos de concretos geopoliméricos de baja huella de carbono</t>
  </si>
  <si>
    <t>784-2017 PROGRAMA DE ESTANCIAS POSDOCTORALES BENEFICIARIOS COLCIENCIAS 2017</t>
  </si>
  <si>
    <t>ANÁLISIS DE SINÓNIMOS EN DICCIONARIOS DE COLOMBIANISMOS HACIA UNA PROPUESTA DE TRATAMIENTO LEXICOGRÁFICO DE LA SINONIMIA EN DICCIONARIOS DIALECTALES</t>
  </si>
  <si>
    <t>Improving primary care diagnosis and classification of dengue fever with bedside ultrasound: a pilot study</t>
  </si>
  <si>
    <t>CGHSR-SEEDGRANT UNIVERSITY OF MINNESOTA 2018</t>
  </si>
  <si>
    <t>Lipoabdominoplastia de plicatura transversal sin despegamiento y Lipoabdominoplastia de plicatura vertical con despegamiento epigástrico en Ratas Wistar. Estudio Comparativo</t>
  </si>
  <si>
    <t>-FRANCISCO JAVIER VILLEGAS ALZATE</t>
  </si>
  <si>
    <t>Estrategias de Inclusión social y laboral de jóvenes en zonas marginadas de Cali, Colombia.</t>
  </si>
  <si>
    <t>-MARIA DEL PILAR CASTILLO VALENCIA</t>
  </si>
  <si>
    <t>VIOLENCE AND ECONOMIC OPPORTUNITIES IN LATIN AMERICA -2018</t>
  </si>
  <si>
    <t>PRETRATAMIENTO Y OPTIMIZACIÓN DEL PROCESO DE DIGESTIÓN ANAEROBIA A PARTIR DE RESIDUOS DEL SECTOR PORCÍCOLA Y AGROALIMENTARIA.</t>
  </si>
  <si>
    <t>Sobre la física de las teorías de la gravedad que satisfacen la restricción sobre la rapidez de las ondas gravitacionales</t>
  </si>
  <si>
    <t>CONVOCATORIA INTERNA UIS 2018</t>
  </si>
  <si>
    <t>Synoptic and participatory assessment of environmental pollution and health effects due to exposure to mercury from artisanal gold mining in the Alto Cauca basin, Colombia</t>
  </si>
  <si>
    <t>IHE NI DUPC2 - 2018</t>
  </si>
  <si>
    <t>CONTROL COHERENTE Y SELECCIÓN DEL CANAL DE DISOCIACIÓN DE LOS COMPLEJOS DE ESTADO DE TRANSICIÓN XHX (X = HALÓGENO)</t>
  </si>
  <si>
    <t>-JOSE GUILLERMO LOPEZ SOTELO</t>
  </si>
  <si>
    <t>CONVOCATORIA INTERNA 119-2019. CONVOCATORIA INTERNA PARA PRESENTACIÓN DE PROYECTOS DE INVESTIGACIÓN Y CREACIÓN ARTÍSTICA EN LAS CIENCIAS, LAS ARTES, LAS HUMANIDADES, LAS TECNOLOGÍAS Y LA INNOVACIÓN (MODALIDAD 1: 40 MILLONES)</t>
  </si>
  <si>
    <t>GRUPO DE QUIMICA TEORICA Y COMPUTACIONAL</t>
  </si>
  <si>
    <t>Minicuentos: Inversión de propósitos en protagonistas y sus efectos</t>
  </si>
  <si>
    <t>-MARIA ANTONIETA GOMEZ GOYENECHE</t>
  </si>
  <si>
    <t>investigación para la sostenibilidad de la pesca artesanal del departamento del chocó</t>
  </si>
  <si>
    <t>SISTEMA GENERAL DE REGALIAS, FONDO DE CTEI - CHOCO</t>
  </si>
  <si>
    <t>Emprendimiento social de mujeres rurales víctimas del conflicto armado en el municipio de Buenaventura “Emprende Paz”</t>
  </si>
  <si>
    <t>FUNDACION WWB COLOMBIA 2 - 2018</t>
  </si>
  <si>
    <t>Reflexividad sobre Intervención en duelo de Trabajo Social con mujeres y hombres en situación de desplazamiento forzado.</t>
  </si>
  <si>
    <t>-MARIA CENIDE ESCOBAR SERRANO</t>
  </si>
  <si>
    <t>Evaluation of heavy metals in freshwater to prevent and alert human consumption</t>
  </si>
  <si>
    <t>-CARLOS AUGUSTO GALINDEZ JAMIOY</t>
  </si>
  <si>
    <t>CONVOCATORIA ROYAL ACADEMY OF INGINEERING 2018</t>
  </si>
  <si>
    <t>OBTENCIÓN DE ZUMO DE MORA (Rubus glaucus) DE ALTO POTENCIAL FUNCIONAL MEDIANTE LA APLICACIÓN DE UN PROCESO DE EXPLOSIÓN FLASH</t>
  </si>
  <si>
    <t>EVALUACIÓN DE UN LODO AEROBIO Y UNO ANAEROBIO COMO FUENTE DE INÓCULO PARA LA FORMACIÓN DE GRÁNULOS AEROBIOS</t>
  </si>
  <si>
    <t>Análisis biogeográfico de la diversidad vegetal del Valle del Cauca, con base en las colecciones del herbario CUVC.</t>
  </si>
  <si>
    <t>Modalidades discursivas académicas en la lengua de señas colombiana (LSC) Segunda etapa: Descripción</t>
  </si>
  <si>
    <t>-LIONEL ANTONIO TOVAR MACCHI</t>
  </si>
  <si>
    <t>GRUPO DE INVESTIGACION EN BILINGÜISMO</t>
  </si>
  <si>
    <t>Desarrollo de almidón termoplástico y harina termoplástica, a partir de residuos agroindustriales de la industria del maíz, con potencial aplicación en empaques biodegradables</t>
  </si>
  <si>
    <t>DESARROLLO TECNOLóGICO Y TRANSFERENCIA DE RESULTADOS DE INVESTIGACIóN</t>
  </si>
  <si>
    <t>METODOLOGÍA PARA LA GESTIÓN DE LA INTEGRIDAD ESTRUCTURAL DE UNA RED URBANA DE PUENTES CON ACTUALIZACIÓN EN TIEMPO REAL</t>
  </si>
  <si>
    <t>Modelo de Implementación de técnicas Big Data y Analítica Avanzada para el procesamiento de AMI DATA</t>
  </si>
  <si>
    <t>-WILFREDO ALFONSO MORALES</t>
  </si>
  <si>
    <t>DETECCION Y CARACTERIZACION DE DEFECTOS EN MATERIALES COMPUESTOS MEDIANTE ANALISIS DE SECUENCIAS DE IMAGENES TERMOGRAFICAS</t>
  </si>
  <si>
    <t xml:space="preserve">GRUPO DE INVESTIGACION EN PERCEPCION Y SISTEMAS INTELIGENTES
</t>
  </si>
  <si>
    <t>DESARROLLO DE UN MATERIAL ACTIVO COMO SENSOR DE GAS PARA ESTUDIAR LA DETECCIÓN DE ACETONA CONSIDERANDO SU POSIBLE USO EN EL DIAGNÓSTICO DE DIABETES</t>
  </si>
  <si>
    <t>EFFECTS ASSESSMENT OF MUSICAL STRUCTURES ON ELECTROCARDIOGRAPHIC SIGNAL THROUGH DIGITAL SIGNAL PROCESSING</t>
  </si>
  <si>
    <t>Comportamiento estructural de matrices de chocolate semi-amargo y blanco reducidos en grasa mediante la incorporación de suspensiones concentradas de fruta</t>
  </si>
  <si>
    <t>755-2016 FORMACIÓN DE CAPITAL HUMANO DE ALTO NIVEL PARA EL DEPARTAMENTO DE TOLIMA</t>
  </si>
  <si>
    <t>Contribution to fault-detection and diagnosis for power converters used in islanded microgrids.</t>
  </si>
  <si>
    <t>733-2015 FORMACIÓN DE CAPITAL HUMANO DE ALTO NIVEL PARA EL DEPARTAMENTO DE BOYACÁ</t>
  </si>
  <si>
    <t>INFLUENCIA DE LA ÉPOCA DE COSECHA Y LAS CONDICIONES DE ALMACENAMIENTO SOBRE LA CALIDAD DEL AGUACATE HASS DE EXPORTACIÓN</t>
  </si>
  <si>
    <t>MÉTODO DIDÁCTICO Y SU RECURSO TECNOLÓGICO DE SOPORTE PARA LA FORMACIÓN EN ELECTRÓNICA DE POTENCIA.</t>
  </si>
  <si>
    <t>Hacia Mercados laborales inclusivos</t>
  </si>
  <si>
    <t>Modelamiento de datos de cancer usando distribuciones de probabilidad no convencionales</t>
  </si>
  <si>
    <t>PROYECTOS DE PRESENTACIÓN INTERNA 2019</t>
  </si>
  <si>
    <t>Análisis de Bioseñales para la Decodificación de Intención de Movimiento Orientado a la Rehabilitación de Pacientes con Lesión de Médula Espinal</t>
  </si>
  <si>
    <t>Acoustic Active Diffraction Gratings and Electric Power Generation by means of Acoustic Turbines</t>
  </si>
  <si>
    <t>Obtención de Microcápsulas de Aceite de Sacha Inchi (Plukenetia volubilis linneo) Enriquecido con Compuestos Fenólicos Extraídos de Residuos de su Semilla para Extender la Vida Útil</t>
  </si>
  <si>
    <t>-PATRICIA MILLAN CRUZ</t>
  </si>
  <si>
    <t>754-2016 FORMACIÓN DE CAPITAL HUMANO DE ALTO NIVEL PARA EL DEPARTAMENTO DE PUTUMAYO</t>
  </si>
  <si>
    <t>Desarrollo de un sistema experto para el diagnóstico de fallas y la evaluación de desempeño de las funciones de protección eléctricas y mecánicas en el grupo generador - transformador</t>
  </si>
  <si>
    <t>-NAYIVER GLADYS CAICEDO DELGADO</t>
  </si>
  <si>
    <t>Obtención de imanes permanentes de alta energía.</t>
  </si>
  <si>
    <t>EL PROBLEMA DE RUTEO DE VEHICULOS CON BACKHAULS Y CONSIDERACIONES DE INVENTARIOS EN CADENAS DE CICLO CERRADO CON ITEMS DE TRANSPORTE RETORNABLES</t>
  </si>
  <si>
    <t>-JUAN JOSE BRAVO BASTIDAS</t>
  </si>
  <si>
    <t>DISEÑO DE NUEVOS AGENTES DE CONTRASTE MOLECULAR PARA EL DIAGNOSTICO EFECTIVO DE ENFERMEDADES NEOPLÁSICAS</t>
  </si>
  <si>
    <t>BANCO DE LA REPUBLICA 2019</t>
  </si>
  <si>
    <t>TECNOLOGÍAS DEL PODER MANAGERIAL EN EL MUNDO CONTEMPORÁNEO</t>
  </si>
  <si>
    <t>Raising knowledge and developing technology for the design and deployment of highperformance power transformers immersed in biodegradable fluids “BIOTRAFO</t>
  </si>
  <si>
    <t>HORIZONTE 2020</t>
  </si>
  <si>
    <t>Formulación de estrategias para la promoción del desarrollo comunitario sostenible de los productores de Viche en el corregimiento de Triana – Buenaventura, como aporte a la construcción de paz estructural</t>
  </si>
  <si>
    <t>-CARLOS ALBERTO ARANGO PASTRANA</t>
  </si>
  <si>
    <t>CONVOCATORIA PARA FINANCIAR PROYECTOS EN PAZ ESTRUCTURAL - UNIVALLE - PONTIFICIA UNIVERSIDAD JAVERIANA 2018</t>
  </si>
  <si>
    <t>Retos para implementar la diversidad de género en el modelo inclusivo de escuelas públicas de la ciudad de Cali.</t>
  </si>
  <si>
    <t>Máscara azul</t>
  </si>
  <si>
    <t>-JULIANE DIAZ GEB BAMBULA</t>
  </si>
  <si>
    <t>Estudio de los efectos Magneto-Ópticos y de su papel en el diseño de dispositivos opto-mecánicos.</t>
  </si>
  <si>
    <t>811-2018 CONVOCATORIA PROGRAMA DE ESTANCIAS POSTDOCTORALES PARA BENEFICIARIOS DE FORMACIÓN COLCIENCIAS EN ENTIDADES DEL SNCTEI 2018</t>
  </si>
  <si>
    <t>Aplicación de heteroestructuras compuestas por material ferroeléctrico y superconductor en circuitos fotónicos cuánticos integrados</t>
  </si>
  <si>
    <t>Estudio de las propiedades mecánicas y fracto-mecánicas de nuevas aleaciones austeníticas Fe-Mn-Al-C orientadas al sector industrial</t>
  </si>
  <si>
    <t>Escenarios Cosmológicos de Tiempos Tempranos y Tardíos en Gravitación Modificada</t>
  </si>
  <si>
    <t>Discriminación de Modelos de Energía Oscura y Gravedad Modificada conFuturos Datos de Cartografiado Galáctico</t>
  </si>
  <si>
    <t>DISEÑO Y SIMULACIÓN, CONSTRUCCIÓN Y EVALUACIÓN DE REACTORES FOTOCATALITICOS HETEROGENEOS DE ALTA EFICIENCIA PARA TRATAMIENTO DE AGUAS RESIDUALES BASADO EN LOS PRINCIPIOS FISICOS Y ANALISIS ADIMENSIONAL</t>
  </si>
  <si>
    <t>Implementación de tecnologías alternativas para la sustitución de mercurio en las actividades de minería de oro a pequeña escala</t>
  </si>
  <si>
    <t>Voces y ecos de 1968 en Colombia</t>
  </si>
  <si>
    <t>-JORGE HERNANDEZ LARA</t>
  </si>
  <si>
    <t>La mente del agente económico informal: preferencias, habilidades y normas sociales</t>
  </si>
  <si>
    <t>EVALUACIÓN DE TERAPIA FOTODINÁMICA CON NANOPARTICULAS DE TIO2-MODIFICADO PARA TRATAR CÁNCER EN MODELO ANIMAL</t>
  </si>
  <si>
    <t>Criptografía Liviana para Internet de las Cosas (IoT)</t>
  </si>
  <si>
    <t>Controlabilidad de Ecuación hiperbólica tipo Kuramoto-Sivashinsky</t>
  </si>
  <si>
    <t>Diseño de una estrategia de control para una red de ventilación en minería subterránea de pequeña escala</t>
  </si>
  <si>
    <t>El reconocimiento de la gestión comunitaria en el abastecimiento de agua para consumo humano: Estudio a partir de organizaciones de segundo nivel en el Valle del Cauca, Colombia</t>
  </si>
  <si>
    <t>Causas agroecológicas de la muerte masiva de palmas de chontaduro (Bactris gasipaes, Arecaceae) en Colombia</t>
  </si>
  <si>
    <t>LÍMITES Y DESAFÍOS DE LA MEMORIA: JUSTICIA, VERDAD Y OLVIDO.</t>
  </si>
  <si>
    <t>Crecimiento y caracterización de bicapas basadas en BiFeO3 y VO2</t>
  </si>
  <si>
    <t>LA CONFIGURACION DE TERRITORIOS LIBRES DE TRANSGENICOS. ANALISIS COMPARATIVO DE LA MOVILIZACION SOCIAL CONTRA TRANSGÉNICOS EN RESGUARDOS INDIGENAS DE RIOSUCIO-COLOMBIA Y EN EJIDOS AGRARIOS MAYAS DE BA</t>
  </si>
  <si>
    <t>Convergencia de un algoritmo MCMC aplicado a un problema de record linkage</t>
  </si>
  <si>
    <t>-PAULA ANDREA BRAND CARDONA</t>
  </si>
  <si>
    <t>“Plataforma de innovación para el desarrollo de productos sofisticados y su inserción en mercados exigentes para las empresas del Cluster de Macrosnacks”.</t>
  </si>
  <si>
    <t>LA INSTAURACIÓN DEL ANÁLISIS FUNCIONAL COMO RAMA DE LAS MATEMÁTICAS: UN ANÁLISIS HISTÓRICO-EPISTEMOLÓGICO</t>
  </si>
  <si>
    <t>-LUIS CORNELIO RECALDE CAICEDO</t>
  </si>
  <si>
    <t>APRENDIZAJE, ENSEÑANZA E HISTORIA DE LAS MATEMATICAS (AEHM)</t>
  </si>
  <si>
    <t>“Modelo de gestión colectiva del agua para la planificación y atención del riesgo de desastres por efecto de eventos hidrometeorológicos en localidades vulnerables, entorno relevante: subcuenca vulnerable típica en la Cuenca Río Cauca”</t>
  </si>
  <si>
    <t>ANÁLISIS DE LA COMPLEJIDAD DE LOS SISTEMAS DE PRODUCCIÓN DE CACAO (Theobroma) EN EL TOLIMA UTILIZANDO MÉTODOS DE INTELIGENCIA ARTIFICIAL</t>
  </si>
  <si>
    <t>-ORLANDO ZUÑIGA ESCOBAR</t>
  </si>
  <si>
    <t>FORTALECIMIENTO DE LAS CAPACIDADES EN CTEI PARA LA GENERACIÓN DE BIOMATERIALES Y SU APLICACIÓN EN SISTEMAS DE LIBERACIÓN LENTA MEDIANTE EL ENCAPSULADO DE FERTILIZANTES A PARTIR DE LOS PRODUCTOS Y SUBPRODUCTOS DE LA AGROINDUSTRIA DE CÓRDOBA Y SUCRE</t>
  </si>
  <si>
    <t>CONVOCATORIA PARA EL FORTALECIMIENTO DE CAPACIDADES INSTITUCIONALES Y DE INVESTIGACIóN DE LAS IESP 1- 2019</t>
  </si>
  <si>
    <t>FORTALECIMIENTO DE LA COMPETITIVIDAD DE LOS CAFÉS ESPECIALES DEL CENTRO DEL VALLE DEL CAUCA- CAFINNOVA PACIFICO</t>
  </si>
  <si>
    <t>GRUPO DE INVESTIGACION CENTRO DE ESTUDIOS HISTORICOS Y AMBIENTALES  CEHA</t>
  </si>
  <si>
    <t>Fortalecimiento de las capacidades de CTeI de la Universidad del Valle mediante la creación del Laboratorio de servicios de análisis de cromatografía líquida acoplada a la espectrometría de masas de alta resolución, (BIOANALITICS) para investigación y formación en los focos Biodiversidad, Agro y Salud.</t>
  </si>
  <si>
    <t>-WALTER TORRES HERNANDEZ</t>
  </si>
  <si>
    <t>LABORATORIO DE BIOLOGIA MOLECULAR Y PATOGÉNESIS</t>
  </si>
  <si>
    <t>Estructura y función de los invertebrados crípticos móviles en dos arrecifes coralinos del Pacífico colombiano</t>
  </si>
  <si>
    <t>-EDGARDO LONDOÑO CRUZ</t>
  </si>
  <si>
    <t>Grupo de investigación en Ecosistemas Rocosos Intermareales y Submareales Someros  LITHOS</t>
  </si>
  <si>
    <t>GLUCOCORTICOIDES EN LA GESTANTE OBESA Y SU RELACIÓN CON FACTORES SOCIALES Y DEMOGRAFICOS</t>
  </si>
  <si>
    <t>Metabolómica para el diagnóstico temprano de Cáncer de Próstata a través de la identificación de biomarcadores</t>
  </si>
  <si>
    <t>-HERNEY ANDRES GARCIA PERDOMO</t>
  </si>
  <si>
    <t>CONVOCATORIA 844-2019 PACTO PARA LA GENERACIÓN DE NUEVO CONOCIMIENTO A TRAVÉS DE PROYECTOS DE INVESTIGACIÓN CIENTÍFICA EN CIENCIAS MÉDICAS Y DE LA SALUD</t>
  </si>
  <si>
    <t>Violencia, Política y familia en el Cauca decimonónico</t>
  </si>
  <si>
    <t>Determinación temprana del riesgo de rechazo agudo a partir de la detección en sangre de RNA mensajero, en pacientes trasplantados de riñón en una institución de salud de Cali, Colombia_</t>
  </si>
  <si>
    <t>-ANILZA BONELO PERDOMO</t>
  </si>
  <si>
    <t>Aproximación biológica, fitoquímica y agronómica para la gestión de recursos vegetales con potencial farmacológico: Aporte a cadena de valor para el sector de los fitomedicamentos en Colombia.</t>
  </si>
  <si>
    <t>Evaluación del perfil metabólico, la respuesta al tratamiento quimioterapéutico convencional y a adyuvantes naturales y su relación con el microambiente tumoral en pacientes con Leucemias Agudas.</t>
  </si>
  <si>
    <t>IDENTIFICACIÓN DE POTENCIALES BIOMARCADORES DE EPILEPSIA RESISTENTE A LOS MEDICAMENTOS (ERM) EN TEJIDO CEREBRAL DE PACIENTES TRATADOS QUIRÚRGICAMENTE</t>
  </si>
  <si>
    <t>Ciudades colombianas como escenarios para la Inclusión Social.</t>
  </si>
  <si>
    <t>Síntesis de un potencial agente de contraste de IRM dirigido a cáncer gástrico</t>
  </si>
  <si>
    <t>Control strategies in small underground coal mining ventilation networks</t>
  </si>
  <si>
    <t>DESARROLLO DE UN MODELO ALTERNATIVO DE ENERGÍA Y MOVILIDAD CON FUENTES NO CONVENCIONALES EN LA UNIVERSIDAD DE NARIÑO</t>
  </si>
  <si>
    <t>Formulación de algoritmos de inversión financiera a partir del paradigma neuroevolutivo de las estrategias evolucionarias</t>
  </si>
  <si>
    <t>-JAVIER HUMBERTO OSPINA HOLGUIN</t>
  </si>
  <si>
    <t>GRUPO DE INVESTIGACIÓN EN GENERACIÓN DE VALOR ECONOMICO</t>
  </si>
  <si>
    <t>PROCESOS SOCIOCULTURALES ANTIGUOS EN LOS ANDES ORIENTALES DE COLOMBIA</t>
  </si>
  <si>
    <t>-CARLOS ARMANDO RODRIGUEZ RUIZ</t>
  </si>
  <si>
    <t>DIVERSIDAD Y SISTEMÁTICA DE ARÁCNIDOS DEL VALLE DEL CAUCA: INTEGRANDO DATOS FENOTÍPICOS Y GENOTÍPICOS</t>
  </si>
  <si>
    <t>-JIMMY JAIR CABRA GARCIA</t>
  </si>
  <si>
    <t>EVALUACION DEL EFECTO DE LA OBESIDAD SOBRE LA MORFOLOGIA CRANEOFACIAL EN RATAS WISTAR EN PERIODO PREADOLESCENTE Y ADULTO JOVEN</t>
  </si>
  <si>
    <t>-MARIO ALEJANDRO ORTIZ SALAZAR</t>
  </si>
  <si>
    <t>CONVOCATORIA DE APOYO A ESTUDIANTES DE MAESTRÍA 2019</t>
  </si>
  <si>
    <t>Evaluación de la fracción de engrosamiento, excursión diafragmática y presión inspiratoria máxima en pacientes en ventilación mecánica mayor a 72 horas, que realizan entrenamiento muscular inspiratorio en una unidad de cuidados intensivos de adultos en la ciudad de Cali.</t>
  </si>
  <si>
    <t>-ESTHER CECILIA WILCHES LUNA</t>
  </si>
  <si>
    <t>Análisis genómico poblacional de dos especies de peces de arrecife en áreas marinas protegidas del Pacífico Oriental Ecuatorial: una herramienta para la conservación de la biodiversidad</t>
  </si>
  <si>
    <t>Proyecto de I+D+i para la creación de una solución de software para sistemas de encofrados modulares entre FORSA S.A y la Universidad del Valle</t>
  </si>
  <si>
    <t>-JUAN FRANCISCO DIAZ FRIAS</t>
  </si>
  <si>
    <t>GRUPO DE INVESTIGACION EN AMBIENTES VISUALES DE PROGRAMACION APLICATIVA  AVISPA</t>
  </si>
  <si>
    <t>Validación de una prueba semiológica para la evaluación del pie equino dinámico.</t>
  </si>
  <si>
    <t>-JAVIER VICENTE BENAVIDES HINESTROZA</t>
  </si>
  <si>
    <t>GRUPO DE INVESTIGACION EN REHABILITACION UNIVERSIDAD DEL VALLE  GIRUV</t>
  </si>
  <si>
    <t>Descripción del perfil sociolingüístico y académico de estudiantes indígenas en la Universidad del Valle</t>
  </si>
  <si>
    <t>Modelamiento matemático de la invasión de Wolbachia en las poblaciones silvestres de mosquitos Aedes aegypti</t>
  </si>
  <si>
    <t>Competencias digitales promovidas a través de videojuegos educativos utilizados en la enseñanza de las ciencias</t>
  </si>
  <si>
    <t>-HENRY GIOVANY CABRERA CASTILLO</t>
  </si>
  <si>
    <t>IMPUTACIÓN DE DATOS FALTANTES DE PM2.5 BASADA EN UN PROCESO GAUSSIANO</t>
  </si>
  <si>
    <t>DESARROLLO SOSTENIBLE E INCLUSIÓN PARA EL CHOCÓ: GENERACIÓN DE CONOCIMIENTOS Y CAPACIDADES DE INVESTIGACIÓN SOBRE CONSTRUCCIÓN DE PAZ.</t>
  </si>
  <si>
    <t>Desarrollo de un método para el diagnóstico de fertilidad del suelo mediante espectroscopia de reflectancia total atenuada en el infrarrojo medio (ATR-MIR) y técnicas de respuesta inducida</t>
  </si>
  <si>
    <t>POST SCRIPTUM</t>
  </si>
  <si>
    <t>CONVOCATORIA INTERNA 121-2019. CONVOCATORIA INTERNA PARA PRESENTACIÓN DE PROYECTOS DE CREACIÓN ARTÍSTICA Y HUMANISTICA 2019</t>
  </si>
  <si>
    <t>Caracterización de la respuesta inmune social e individual de Atta cephalotes (Hymenoptera: Myrmicinae) frente a la infección con el bio-controlador Metarhizium anisopliae</t>
  </si>
  <si>
    <t>ANALISIS DE EXOMAS DE PACIENTES CON GLAUCOMA EN POBLACION RAIZAL DEL ARCHIPIELAGO DE SAN ANDRES Y PROVIDENCIA</t>
  </si>
  <si>
    <t>SANGRE TOTAL VERSUS COMPONENTES EN TRAUMA CIVIL: UN ENSAYO CLÍNICO CONTROLADO ALEATORIZADO</t>
  </si>
  <si>
    <t>-CARLOS ALBERTO ORDOÑEZ DELGADO</t>
  </si>
  <si>
    <t>METODOLOGÍA PARA LA GESTIÓN DE RIESGOS OPERACIONALES DE LA CADENA PRODUCTIVA DEL AGUACATE EN ZARZAL VALLE DEL CAUCA</t>
  </si>
  <si>
    <t>-VIVIAN LORENA CHUD PANTOJA</t>
  </si>
  <si>
    <t>BAJO FUEGO – POSTPRODUCCIÓN</t>
  </si>
  <si>
    <t>EVALUACIÓN DE LA RESPUESTA DE ANTICUERPOS ANTI-NEUMOCOCO BASAL EN SUJETOS CON BRONQUIECTASIAS NO FIBROSIS QUÍSTICA O NEUMONÍA RECURRENTE EN EL VALLE DEL CAUCA</t>
  </si>
  <si>
    <t>Bio-mimésis de las hidrogenasas [NiFe]: Una aproximación a su sitio activo mediante sistemas inorgánicos discretos viables en la reducción de protones</t>
  </si>
  <si>
    <t>La experiencia subjetiva en la configuración y el padecimiento de la Diabetes: Un análisis desde la interseccionalidad (raza, género y clase) y su impacto en la salud.</t>
  </si>
  <si>
    <t>CONVOCATORIA DE APOYO A ESTUDIANTES DE DOCTORADO 2019</t>
  </si>
  <si>
    <t>Los funerales</t>
  </si>
  <si>
    <t>Estudio de las propiedades estructurales, morfológicas y eléctricas de películas delgadas de CeO2:Nd depositadas por pulverización catódica asistida por rf</t>
  </si>
  <si>
    <t>Desarrollo de un método de separación basado en la ultrafiltración asistida por polímeros para la obtención y aprovechamiento de metabolitos secundarios presentes en bioresiduos agrícolas</t>
  </si>
  <si>
    <t>INTERACCIÓN UNIVERSIDAD - SOCIEDAD A TRAVÉS DE LA FUNCIÓN DE EXTENSIÓN</t>
  </si>
  <si>
    <t>-HENRY ALBERTO MOSQUERA ABADIA</t>
  </si>
  <si>
    <t>ROL DE LA MICROBIOTA INTESTINAL EN BACTERIEMIA Y ENFERMEDAD INJERTO CONTRA HUESPED EN NIÑOS RECEPTORES DE TRASPLANTE DE PRECURSORES HEMATOPOYETICOS EN UNA INSTITUCION DE CUARTO NIVEL EN CALI, COLOMBIA</t>
  </si>
  <si>
    <t>-EDUARDO LOPEZ MEDINA</t>
  </si>
  <si>
    <t>Evaluación de los efectos del uso de la metformina para el tratamiento de la diabetes gestacional sobre el desarrollo fetal, la antropometría neonatal y la expresión de genes relacionados con el transporte de nutrientes en la placenta</t>
  </si>
  <si>
    <t>DETECCIÓN DE HELICOBACTER PYLORI EN MUCOSA DE OÍDO MEDIO Y MASTOIDES EN PACIENTES MENORES DE 18 AÑOS CON OTOMASTOIDITIS CRONICA (CON Y SIN COLESTEATOMA) EN EL HOSPITAL UNIVERSITARIO DEL VALLE, INSTITUTO PARA NIÑOS CIEGOS Y SORDOS , CENTRO MEDICO IMBANACO.</t>
  </si>
  <si>
    <t>-JOSE MARIA BARRETO ANGULO</t>
  </si>
  <si>
    <t>Evaluación de Parámetros de Incidencia sobre el mejoramiento del Potencial Bioquímico de Metano de Residuos de Alimentos</t>
  </si>
  <si>
    <t>CONEXIÓN SOLDADA IMPLEMENTANDO COSTILLAS COMO REFUERZO EN VIGA DOBLE T - COLUMNA CIRCULAR COMPUESTA</t>
  </si>
  <si>
    <t>-ALBIO DE JESUS AMADOR</t>
  </si>
  <si>
    <t>PERTINENCIA SOCIAL EN LAS PERSPECTIVAS CURRICULARES DE LOS PROGRAMAS DE LICENCIATURA EN LA UNIVERSIDAD DEL VALLE</t>
  </si>
  <si>
    <t>-EVELIO BEDOYA MORENO</t>
  </si>
  <si>
    <t>UNIVERSIDAD Y EDUCACIÓN SUPERIOR  UNIVEDUS</t>
  </si>
  <si>
    <t>"Evaluación del efecto anticonvulsivante y neuroprotector del extracto entero de dos especies del género Annona en un modelo de epilepsia"</t>
  </si>
  <si>
    <t>-GABRIEL ARTEAGA DIAZ</t>
  </si>
  <si>
    <t>Funciones Green</t>
  </si>
  <si>
    <t>Estructuración de un modelo prospectivo de Ciencia Ficción y Diseño Especulativo para la identificación de productos y servicios de ruptura</t>
  </si>
  <si>
    <t>Desarrollo de nuevos complejos lantánidos macrocíclicos como agentes de contraste moleculares versátiles para bio-imágenes</t>
  </si>
  <si>
    <t>Fabricación y caracterización de nanoestructuras de óxido semiconductor obtenidas por tratamientos térmicos a partir de películas de Cobre</t>
  </si>
  <si>
    <t>“Modelo conceptual para la renovación y redensificación del pericentro de la ciudad. Estudio de caso: Ciudad de Cali”</t>
  </si>
  <si>
    <t>-PABLO BUITRAGO GOMEZ</t>
  </si>
  <si>
    <t>GRUPO DE INVESTIGACIONES TERRITORIO, CONSTRUCCIÓN Y ESPACIO  CITCE</t>
  </si>
  <si>
    <t>Efecto de los hongos formadores de micorriza arbuscular sobre la agregación y estabilidad del suelo en la Reserva Forestal del río Cali</t>
  </si>
  <si>
    <t>DETERMINACIÓN DE VARIANTES MOLECULARES PATOGÉNICAS PARA EL DESARROLLO DE GLAUCOMA Y DE RESPUESTA A FÁRMACOS HIPOTENSORES OCULARES EN POBLACIONES AFRODESCENDIENTES DEL SUROCCIDENTE DE COLOMBIA</t>
  </si>
  <si>
    <t>EVALUACIÓN NUMÉRICA DEL COMPORTAMIENTO SÍSMICO DE EDIFICACIONES DE MUROS DELGADOS DE CONCRETO REFORZADO REPRESENTATIVAS DEL DISEÑO Y CONSTRUCCIÓN EN COLOMBIA</t>
  </si>
  <si>
    <t>EL APROVECHAMIENTO DEL TALLO DEL CANNABIS PARA LA PRODUCCION DE ECOMATERIALES PARA LA INDUSTRIA DE LA CONSTRUCCION</t>
  </si>
  <si>
    <t>-RICARDO HINCAPIE ARISTIZABAL</t>
  </si>
  <si>
    <t>Incidencia de la (in)salubridad en la pérdida del patrimonio alimentario en el Valle del Cauca</t>
  </si>
  <si>
    <t>-MAURICIO QUINTERO ANGEL</t>
  </si>
  <si>
    <t>Exposición fotográfica: Retos de la alimentación: acceso, impactos ecológicos y nutrición en diferentes estratos socioeconómicos de Palmira</t>
  </si>
  <si>
    <t>-FRANCISCO ANDRES GONGORA NAZARENO</t>
  </si>
  <si>
    <t>MITOFAGIA PLACENTARIA Y SU RELACION CON LA OBESIDAD DURANTE LA GESTACION TARDIA</t>
  </si>
  <si>
    <t>CARACTERIZACIÓN DE LA INFLUENCIA DE LOS PARÁMETROS DE ADQUISICIÓN DE SEÑALES DE EMISIÓN ACÚSTICA EN LA CLASIFICACIÓN DE NIVELES DE DAÑO EN VIGAS DE CONCRETO REFORZADO</t>
  </si>
  <si>
    <t>Desigualdades tipo Aubin para problemas tipo Yamabe en espacios de medida métricos suaves sobre variedades cerradas o con frontera</t>
  </si>
  <si>
    <t>-JHOVANNY MUÑOZ POSSO</t>
  </si>
  <si>
    <t>IMPACTO FINANCIERO QUE GENERO EL MANEJO DE INVENTARIOS DE ACTIVOS BIOLÓGICOS Y PRODUCTOS AGRÍCOLAS, SEGÚN LAS NORMAS INTERNACIONALES , EN LAS PYMES DEL SECTOR AGRÍCOLA, EN LA REGIÓN BRUT VALLE DEL CAUCA, EN EL MOMENTO DE SU RECONOCIMIENTO INICIAL</t>
  </si>
  <si>
    <t>-JUAN CARLOS MONCADA RENDON</t>
  </si>
  <si>
    <t>CONTABILIDAD, FINANZAS Y GESTION PUBLICA  GICOFING</t>
  </si>
  <si>
    <t>COMPARACION GENOMICA DE PSEUDOMONAS AERUGINOSA AISLADA DEL AMBIENTE NATURAL Y HOSPITALARIO</t>
  </si>
  <si>
    <t>-NEYLA BENITEZ CAMPO</t>
  </si>
  <si>
    <t>Dúo Ar.Co. Música Latinoamericana para Violin y Piano. Capitulo III: Un repertorio olvidado.</t>
  </si>
  <si>
    <t>EFECTO DEL SECADO MECÁNICO EN LA CALIDAD EN TAZA DEL CAFÉ ESPECIAL PRODUCIDO EN CAICEDONIA Y SEVILLA (VALLE DEL CAUCA).</t>
  </si>
  <si>
    <t>-ESTEBAN LARGO AVILA</t>
  </si>
  <si>
    <t>APLICACIÓN DE LA IMPRESIÓN 3D EN LA CONSTRUCCIÓN DE PLATAFORMAS MODULARES PARA EDUCACIÓN STEM</t>
  </si>
  <si>
    <t>-LEWIN ANDRES LOPEZ LOPEZ</t>
  </si>
  <si>
    <t>Estudio histórico del clima y las transformaciones socioambientales de los ecosistemas de bosques y humedales de valle geográfico del río Cauca a lo largo del siglo XX. Un análisis para la evolución de la vulnerabilidad climática y la construcción social del riesgo.</t>
  </si>
  <si>
    <t>-ACENETH PERAFAN CABRERA</t>
  </si>
  <si>
    <t>SÍNTESIS Y CARACTERIZACIÓN ESTRUCTURAL Y ELECTRÓNICA DE COMPLEJOS DE ORO (III) CON LIGANDOS NHC DERIVADOS DE LA ACRIDINA COMO POTENCIALES AGENTES ANTICANCERÍGENOS</t>
  </si>
  <si>
    <t>-RENSO RAUL VISBAL ACEVEDO</t>
  </si>
  <si>
    <t>DISEÑO PARA IMPLEMENTAR HERRAMIENTAS DE PML A TRAVÉS DE LA EVALUACIÓN DE RIESGOS LABORALES EN EL PROCESO DE PRODUCCIÓN DE DOS EMPRESAS INDUSTRIALES DEL CENTRO DEL VALLE DEL CAUCA</t>
  </si>
  <si>
    <t>-MARIA DEL PILAR RIVERA DIAZ</t>
  </si>
  <si>
    <t>Memorias de la Escena Teatral Caleña en el periodo 1960 -1990</t>
  </si>
  <si>
    <t>-JOSE GABRIEL URIBE MEZA</t>
  </si>
  <si>
    <t>LA INSCRIPCIÓN DE PROBLEMAS AMBIENTALES EN LA AGENDA PÚBLICA: UNA ANÁLISIS DESDE LA MEDIATIZACIÓN Y EL ACTIVISMO JUDICIAL EN SANTIAGO DE CALI (2009 y 2019).</t>
  </si>
  <si>
    <t>-ISABEL CRISTINA GARCIA VELASCO</t>
  </si>
  <si>
    <t>NIVELES DE LIPOXINA A4 Y SU RELACIÓN CON FACTORES DE RIESGO CARDIOVASCULAR Y DIABETES MELLITUS TIPO II EN UN GRUPO DE ADULTOS.</t>
  </si>
  <si>
    <t>Relación de la leptina sérica con la capacidad aeróbica ajustada por componentes del síndrome metabólico y composición corporal en niños normopeso escolarizados de Cali entre 6 y 10 años durante el periodo del rebote adiposo</t>
  </si>
  <si>
    <t>LA EXPERIENCIA DE COMUNA SALUDABLE POR LA PAZ (2008-2018), CALI: LECCIONES APRENDIDAS</t>
  </si>
  <si>
    <t>-MARIA OLIVA SANCHEZ ORTIZ</t>
  </si>
  <si>
    <t>CENTRO PARA EL DESARROLLO Y EVALUACIÓN DE POLÍTICAS Y TECNOLOGÍA EN SALUD PÚBLICA CEDETES</t>
  </si>
  <si>
    <t>CARACTERIZACIÓN MICROBIOLÓGICA E HISTOLÓGICA EN DIENTES CON PERIODONTITIS APICAL SECUNDARIA DE UNA SUBPOBLACION COLOMBIANA</t>
  </si>
  <si>
    <t>-PATRICIA RODRIGUEZ SANCHEZ</t>
  </si>
  <si>
    <t>Características del Mensaje en Facebook y su impacto sobre el volumen y la polaridad del eWOM</t>
  </si>
  <si>
    <t>-EDWIN ARANGO ESPINAL</t>
  </si>
  <si>
    <t>LA METROPOLIZACIÓN DE CALI Y SUS EFECTOS EN LA GESTIÓN DEL AGUA POTABLE EN ZONAS RURALES DE SU ÁREA DE INFLUENCIA</t>
  </si>
  <si>
    <t>-OSCAR BUITRAGO BERMUDEZ</t>
  </si>
  <si>
    <t>LA CUARTA REVOLUCIÓN INDUSTRIAL APLICADA EN UN INVERNADERO - UNIVERSIDAD DEL VALLE SEDE CARTAGO</t>
  </si>
  <si>
    <t>-EDWARD JHOHAN MARIN GARCIA</t>
  </si>
  <si>
    <t>POTENCIAL FUNCIÓN DE LA MICROBIOTA EN LA DEFENSA DE LA HORMIGA ARRIERA Atta cephalotes CONTRA PATÓGENOS</t>
  </si>
  <si>
    <t>VALIDACIÓN DE UN TRANSPOSICIONADOR PARA LA ELABORACIÓN DE GUIAS QUIRÚRGICAS RESTRICTIVAS</t>
  </si>
  <si>
    <t>-JUAN MANUEL CASTILLO GARCIA</t>
  </si>
  <si>
    <t>DEEP LEARNING PARA EL TRATAMIENTO CUÁNTICO DE SISTEMAS DE ESPINES INTERACTUANTES</t>
  </si>
  <si>
    <t>Aumento del caudal de bombeo de arietes hidráulicos modificados en una conexión radial como efecto de la superposición de ondas</t>
  </si>
  <si>
    <t>-EFRAIN BALDEMAR DEL RISCO MORENO</t>
  </si>
  <si>
    <t>DINAMICA DE FLUIDOS</t>
  </si>
  <si>
    <t>EVALUACION DE LA FUNCION VESTIBULAR PRE Y POSTQUIRURGICA DEL PACIENTE CON DIAGNÓSTICO DE PERDIDA DE LA AUDICIÓN SOMETIDOS Y NO SOMETIDOS A CIRUGIA DEL OIDO INTERNO (IMPLANTE COCLEAR – ESPEDOTOMIA – ESTAPEDECTOMIA)</t>
  </si>
  <si>
    <t>-RONALD RODRIGO MATTA IBARRA</t>
  </si>
  <si>
    <t>Modalidades de estructuralismo matemático en la perspectiva de la Educación Matemática: el caso de los números naturales y los números reales</t>
  </si>
  <si>
    <t>-EDGAR FERNANDO GALVEZ PEÑA</t>
  </si>
  <si>
    <t>Sistemas moleculares para producción de hidrógeno promovido por luz visible: Una alternativa biomimética para la obtención de energía limpia</t>
  </si>
  <si>
    <t>Enseñanza de las ciencias: construcciones significativas de pensamiento emancipador social y tecnológico</t>
  </si>
  <si>
    <t>Energía y materia oscura en la formación de estructuras a gran escala en el universo</t>
  </si>
  <si>
    <t>La Sagrada Escritura en las prácticas pastorales de la Arquidiócesis de Cali: 1965 – 2018. Palabra, Vida y Contexto</t>
  </si>
  <si>
    <t>Identificación de variantes en genes asociados con la modulación autonómica por la variabilidad de la frecuencia cardíaca en deportistas de alto rendimiento del Valle del Cauca.</t>
  </si>
  <si>
    <t>Producción de aceites esenciales medicinales y alimenticias asociados en policultivos del Valle del Cauca</t>
  </si>
  <si>
    <t>Polinización y partición de nicho mediada por fragancias florales en una comunidad de aráceas en un bosque alto-andino de Colombia*</t>
  </si>
  <si>
    <t>Efecto de la infección con el virus Zika en la diferenciación de células premigratorias de la cresta neural y en la expresión de los genes WNT3, MCPH1, BMP2 y BMP4.</t>
  </si>
  <si>
    <t>-ADOLFO CONTRERAS RENGIFO</t>
  </si>
  <si>
    <t>CARACTERIZACIÓN HISTOMORFOMETRICA DE CARIES DE FOSAS Y FISURAS EN DIENTES PERMANENTES</t>
  </si>
  <si>
    <t>-GUSTAVO SINISTERRA SINISTERRA</t>
  </si>
  <si>
    <t>Tercera Consulta a la comunidad del Sistema Nacional de Ciencia, Tecnología e Innovación - SNCTeI 2019</t>
  </si>
  <si>
    <t>-CARLOS HERNAN GONZALEZ CAMPO</t>
  </si>
  <si>
    <t>La noción de convergencia en el siglo XX: Elementos epistemológicos y pedagógicos que contribuyen a la reflexión sobre su enseñanza a nivel de la educación matemática universitaria.</t>
  </si>
  <si>
    <t>-MARIBEL PATRICIA ANACONA</t>
  </si>
  <si>
    <t>Antecedentes y consecuencias del compromiso del consumidor en comunidades de marca</t>
  </si>
  <si>
    <t>ESTADO BUCAL E IDENTIFICACIÓN DE MICROBIOTA PERIODONTAL EN ADULTO MAYOR CON DEMENCIA: Estudio de casos y controles</t>
  </si>
  <si>
    <t>-JAIRO CORCHUELO OJEDA</t>
  </si>
  <si>
    <t>IMPLEMENTACIÓN DE UN CENTRO DE MONITOREO SÍSMICO EN LOS DEPÓSITOS DE SUELO POTENCIALMENTE LICUABLES DE SANTIAGO DE CALI</t>
  </si>
  <si>
    <t>LA CONVERGENCIA DE TECNOLOGÍAS NBIC Y EL EMPRENDIMIENTO DE BASE TECNOLÓGICA: PROPUESTA DE UN MODELO/RUTA DE FORMACIÓN PARA LA UNIVERSIDAD DEL VALLE- SEDE PALMIRA</t>
  </si>
  <si>
    <t>-EDWARD ANDRES BENAVIDES SANCHEZ</t>
  </si>
  <si>
    <t>Estado del arte de la trazabilidad metrológica en los laboratorios clínicos que apoyan la vigilancia de enfermedades de interés en salud pública, crónicas no trasmisibles, en las ciudades de Medellín y Cali, Colombia.</t>
  </si>
  <si>
    <t>PREVALENCIA Y ANÁLISIS EVOLUTIVO DE MUTACIONES GENÉTICAS HUMANAS DE RESISTENCIA A MALARIA, Y DE SU VECTOR PRINCIPAL, EN LA POBLACIÓN DE BUENAVENTURA, COLOMBIA.</t>
  </si>
  <si>
    <t>Evaluación de la inocuidad de la proteína recombinante rPllans-II sobre cuello uterino de ratas sanas</t>
  </si>
  <si>
    <t>UROGIVGRUPO DE INVESTIGACION EN UROLOGÍA</t>
  </si>
  <si>
    <t>ANÁLISIS Y EVALUACIÓN DEL DESEMPEÑO ENERGÉTICO DE LOS EDIFICIOS 380 DE LA UNIVERSIDAD DEL VALLE DE LA SEDE MELENDEZ</t>
  </si>
  <si>
    <t>-LUIS GERARDO CAICEDO CASTRO</t>
  </si>
  <si>
    <t>Agencia en jóvenes: práctica teatral comunitaria y performance en Cali.</t>
  </si>
  <si>
    <t>-ALEXANDER AGUDELO OROZCO</t>
  </si>
  <si>
    <t>IDENTIFICACIÓN DE REGIONES GENÓMICAS ASOCIADAS A SUSCEPTIBILIDAD A LA ENFERMEDAD DE ALZHEIMER</t>
  </si>
  <si>
    <t>El antropomorfismo y su efecto sobre las declaraciones de amor en redes sociales</t>
  </si>
  <si>
    <t>-JENNY PIEDAD PELAEZ MUÑOZ</t>
  </si>
  <si>
    <t>“ANÁLISIS Y EVALUACIÓN DEL DESEMPEÑO TÉRMICO DE LOS SISTEMAS DE CUBIERTAS LIVIANAS UTILIZADAS EN SISTEMAS DE CONSTRUCCIÓN LIVIANA PARA EDIFICACIONES DE VIVIENDA"</t>
  </si>
  <si>
    <t>Metodología para la caracterización de la amenaza sísmica, generación de sismos sintéticos y espectros de diseño para la Luna</t>
  </si>
  <si>
    <t>-DANIEL GOMEZ PIZANO</t>
  </si>
  <si>
    <t>Evaluación del potencial de licuación y de la respuesta dinámica de estructuras mediante métodos numéricos: caso de estudio: Distrito de Aguablanca, Santiago de Cali</t>
  </si>
  <si>
    <t>-EIMAR ANDRES SANDOVAL VALLEJO</t>
  </si>
  <si>
    <t>Fotografías y conflicto armado. Una exploración de un campo visual</t>
  </si>
  <si>
    <t>-MANUEL ENRIQUEZ SILVA RODRIGUEZ</t>
  </si>
  <si>
    <t>Estudio analítico y numerico de un sistema tipo Benjamin-Ono para ondas internas</t>
  </si>
  <si>
    <t>Fiorenza. Thomas Mann</t>
  </si>
  <si>
    <t>LA CRECIDA. De las teatralidades a la reconciliación y otros escenarios de paz.</t>
  </si>
  <si>
    <t>INCIDENCIA DE PARÁMETROS AMBIENTALES Y OPERACIONALES SOBRE EL POTENCIAL BIOQUÍMICO DE METANO EN LA DIGESTIÓN ANAEROBIA DE RESIDUOS DE ALIMENTOS</t>
  </si>
  <si>
    <t>Evaluación de la Influencia del Tiempo de Almacenamiento y el Pretratamiento Térmico del Sustrato Sobre la Digestión Anaerobia de Residuos de Alimentos</t>
  </si>
  <si>
    <t>Neurovirus emergentes y enfermedades neuroinflamatorias</t>
  </si>
  <si>
    <t>NIH - MHEALTH R21 - PAR 18-242</t>
  </si>
  <si>
    <t>ANALISIS DE BIENESTAR EN MERCADOS COMPETITIVOS DE AGENTES CON RACIONALIDAD ACOTADA</t>
  </si>
  <si>
    <t>-JHON ALEXANDER MENDEZ SAYAGO</t>
  </si>
  <si>
    <t>MERCADO LABORAL Y ACTIVIDAD ECONÓMICA EN CALI Y EL VALLE.</t>
  </si>
  <si>
    <t>-DIANA MARCELA JIMENEZ RESTREPO</t>
  </si>
  <si>
    <t>La nueva resolución de las licenciaturas: Apropiación de la dimensión intercultural en la enseñanza del inglés en los programas de formación de docentes de lenguas.</t>
  </si>
  <si>
    <t>Caracterización de determinantes fenotípicos asociados con virulencia y resistencia antimicrobiana y su posible relación con genotipos de Pseudomonas aeruginosa aisladas de ambientes naturales y hospitalarioss</t>
  </si>
  <si>
    <t>785-2017 DOCTORADOS NACIONALES COLCIENCIAS</t>
  </si>
  <si>
    <t>"Política y criminalidad en Colombia 1978-2018"</t>
  </si>
  <si>
    <t>Sobre problemas diofánticos en sucesiones lineales recurrentes vía teoría de Baker</t>
  </si>
  <si>
    <t>VALIDACIÓN DEL PROTOTIPO INDUSTRIAL DE SISTEMA DE CALENTAMIENTO A BAJA FRECUENCIA (LFH) PARA SECADO DE TRANSFORMADORES ELÉCTRICOS - FASE COMPLEMENTARIA.</t>
  </si>
  <si>
    <t>EECO-AISLADORES: Aisladores Sísmicos Eco-amigables de Bajo Costo para la Mitigación de Riesgo en Infraestructura Nueva y Existente</t>
  </si>
  <si>
    <t>-ALBERT RICARDO ORTIZ LASPRILLA</t>
  </si>
  <si>
    <t>CONVOCATORIA CONECTANDO CONOCIMIENTO 852-2019</t>
  </si>
  <si>
    <t>EL ESTILO COMO EXPRESIÓN DE LA CAPACIDAD IMITATIVA HUMANA Una estrategia pedagógica para las artes</t>
  </si>
  <si>
    <t>-FERNANDO FLOREZ GONZALEZ</t>
  </si>
  <si>
    <t>Desafiliación social: riesgos en la reincorporación de los exguerrilleros de las FARC en el Valle del Cauca</t>
  </si>
  <si>
    <t>-MARIA GERTRUDIS ROA MARTINEZ</t>
  </si>
  <si>
    <t>CÁLCULO PSEUDODIFERENCIAL Y PROPIEDADES ESPECTRALES</t>
  </si>
  <si>
    <t>-JULIO CESAR DELGADO VALENCIA</t>
  </si>
  <si>
    <t>SIMULACIONES HÍBRIDAS EN TIEMPO REAL: UNA ALTERNATIVA CONFIABLE RÁPIDA Y ECONÓMICA PARA LA EVALUACIÓN DE ESTRUCTURAS RESILIENTES</t>
  </si>
  <si>
    <t>Evaluación del comportamiento estructural y propuesta de reforzamiento para edificaciones existentes de muros delgados de concreto reforzado</t>
  </si>
  <si>
    <t>EFECTOS DE LA CONTAMINACION POR PLASTICOS Y MICROPLASTICOS SOBRE LOS SERVICIOS ECOSISTEMICOS DEL MANGLAR</t>
  </si>
  <si>
    <t>-LUIS CARLOS OLIVEROS LOZANO</t>
  </si>
  <si>
    <t>Estudio en la formación inicial de profesores de matemáticas de la competencia docente "mirar profesionalmente el pensamiento matemático del estudiante"</t>
  </si>
  <si>
    <t>-DIEGO GARZON CASTRO</t>
  </si>
  <si>
    <t>EVALUACION DE LA ACTIVIDAD ANTICANCERÍGENA DE NANOPARTICULAS DE ÓXIDO DE GRAFENO FRENTE A CÉLULAS DE CÁNCER ÓSEO</t>
  </si>
  <si>
    <t>Métodos y Herramientas para el Diseño, Dimensionamiento y Control de Sistemas de Almacenamiento de Energía en sistemas eléctricos basados en fuentes renovables no convencionales, para zonas urbanas y rurales</t>
  </si>
  <si>
    <t>Modelos y metodos matematicos para el control de Aedes aegypti</t>
  </si>
  <si>
    <t>Diversidad de artrópodos en gradientes altitudinales: una aproximación integrativa morfológica y molecular</t>
  </si>
  <si>
    <t>El bosque seco en contexto. Veinticinco años después: relaciones espacio-temporales de la biodiversidad de hormigas</t>
  </si>
  <si>
    <t>Estrategia para la integración eficiente de la energía eléctrica proveniente de fuentes renovables no convencionales, para favorecer el crecimiento económico del país.</t>
  </si>
  <si>
    <t>Dimensionamiento, planeación y control de sistemas eléctricos basados en fuentes renovables no convencionales, sistemas de almacenamiento y pilas de combustible para incrementar el acceso y la seguridad energética de poblaciones Colombianas.</t>
  </si>
  <si>
    <t>Estrategias de dimensionamiento, planeación y gestión inteligente de energía a partir de la integración y la optimización de las fuentes no convencionales, los sistemas de almacenamiento y cargas eléctricas, que permitan la generación de soluciones energéticas confiables para los territorios urbanos y rurales de Colombia.</t>
  </si>
  <si>
    <t>Identificación y Cuantificación de Contaminantes Emergentes (Compuestos Farmacéuticamente Activos CFAs y Bacterias resistentes a antibióticos ARBs) en Aguas Residuales y en Cultivos (aguas de riego, suelo y producto de consumo) de Interés para el País: Punto de Partida para el Planteamiento de Alternativas para su Eliminación</t>
  </si>
  <si>
    <t>Prototipo para la generación de especies radicales oxidantes para el tratamiento de aguas residuales - GEROs</t>
  </si>
  <si>
    <t>Aplicación de Procesos Avanzados de Oxidación para la Remoción de CEC</t>
  </si>
  <si>
    <t>Aporte de la diversidad funcional de los ecosistemas de manglar al bienestar humano en las costas Caribe y Pacífico de Colombia: Una mirada desde el enfoque de los servicios ecosistémicos</t>
  </si>
  <si>
    <t>-JAIME RICARDO CANTERA KINTZ</t>
  </si>
  <si>
    <t>Modelos y métodos matemáticos para el control de Diaphorina citri</t>
  </si>
  <si>
    <t>Reservas de Carbono en bosques de manglar de diferentes entornos ambientales costeros en el Pacífico y Caribe colombiano: Bosques de Manglar como mitigadores de cambio climático</t>
  </si>
  <si>
    <t>Reguladores del servicio de control de la erosion provisto por manglares en diferentes ambientes continentales costeros e insulares del Caribe y Pacifico colombiano</t>
  </si>
  <si>
    <t>Métodos matemáticos para seguimiento, análisis y control de la tuberculosis en Cali</t>
  </si>
  <si>
    <t>Testing Dark Matter with Cosmological Observables</t>
  </si>
  <si>
    <t>Physics of the dark Universe: beyond Einstein</t>
  </si>
  <si>
    <t>Dark Universe and Large Scale Structure</t>
  </si>
  <si>
    <t>Caracterización de las propiedades microfísicas y radiativas de los componentes atmosféricos en un clima subtropical monzónico a partir de las mediciones realizadas con tecnologías de detección remota láser e in situ desarrolladas localmente.</t>
  </si>
  <si>
    <t>Midiendo pobreza en Cali: un análisis de los datos del Sisben</t>
  </si>
  <si>
    <t>Sustentabilidad urbana en Cali</t>
  </si>
  <si>
    <t>La enseñanza de la condición étnico-racial en los programas de salud, Cali – 2018</t>
  </si>
  <si>
    <t>CONVOCATORIA INTERNA UNIVERSIDAD COOPERATIVA DE COLOMBIA 2018</t>
  </si>
  <si>
    <t>HORNO DE CUBILOTE ECO-EFICIENTE ENERGETICAMENTE A NIVEL DE PLANTA PILOTO USANDO GAS PARA LA PRODUCCIÓN DE HIERRO NODULAR</t>
  </si>
  <si>
    <t>CONVOCATORIA 851-2019 LíNEA DE FOMENTO A LA INNOVACIóN Y DESARROLLO TECNOLóGICO EN LAS EMPRESAS</t>
  </si>
  <si>
    <t>INTERFASE entre a produção acadêmica em Ensino de Ciências e os saberes e práticas docentes em diferentes níveis, modalidades de ensino e espaços educativos: Aspectos relativos ao aperfeiçoamento de condições, propostas e estratégias para a formação de professores</t>
  </si>
  <si>
    <t>CHAMADA MCTIC/CNPQ Nº 28/2018</t>
  </si>
  <si>
    <t>"Interacción y Desarrollo de la primera infancia"</t>
  </si>
  <si>
    <t>-HERNAN SANCHEZ RIOS</t>
  </si>
  <si>
    <t>INNOVACIÓN EDUCATIVA DESDE LA PRIMERA INFANCIA - 2019</t>
  </si>
  <si>
    <t>DISEÑO Y DESARROLLO DE UN TRANSFORMADOR INTELIGENTE DE DISTRIBUCIÓN QUE INTEGRE FUNCIONALIDADES DE PROTECCIÓN, MEDICIÓN Y COMUNICACIÓN COMPATIBLES CON PLATAFORMAS DE COMUNICACIÓN Y GESTIÓN REMOTA Y CUMPLA CON LOS REQUISITOS NORMATIVOS Y REGULATORIOS APLICABLES EN COLOMBIA</t>
  </si>
  <si>
    <t>-DIEGO FERNANDO ECHEVERRY IBARRA</t>
  </si>
  <si>
    <t>SISTELUV (GRUPO DE INVESTIGACION EN SISTEMAS DE TELECOMUNICACIONES)</t>
  </si>
  <si>
    <t>Construcción numérica de datos iniciales para el problema de valor inicial en relatividad general mediante un método no elíptico</t>
  </si>
  <si>
    <t>-LEON DARIO ESCOBAR DIAZ</t>
  </si>
  <si>
    <t>Grafos Dirigidos y Geometría de Variedades Bandera Clásicas</t>
  </si>
  <si>
    <t>-MARLIO PAREDES GUTIERREZ</t>
  </si>
  <si>
    <t>La actualización de la Teoría Crítica en Nancy Fraser y Axel Honneth: Dos modos distintos, el peso de las tradiciones filosóficas</t>
  </si>
  <si>
    <t>"ARTGRALAB: Laboratorio de gráfica experimental como estrategia para la creación y la educación artística"</t>
  </si>
  <si>
    <t>-ALVARO RICARDO HERRERA</t>
  </si>
  <si>
    <t>Contabilidad a Escala Humana. Fundamentación Epistemológica para el contexto Latinoamericano</t>
  </si>
  <si>
    <t>ATENCIÓN INTEGRAL A JÓVENES EN SITUACIÓN DE VULNERABILIDAD A MIEMBROS DE PANDILLAS Y MIEMBROS DE SU ENTORNO FAMILIAR EN SANTIAGO DE CALI ‘TIP-JÓVENES SIN FRONTERAS</t>
  </si>
  <si>
    <t>Necesidades y prácticas en salud sexual y reproductiva en población migrante en Santiago de Cali – Colombia</t>
  </si>
  <si>
    <t>-CONSTANZA DIAZ GRAJALES</t>
  </si>
  <si>
    <t>CONVOCATORIA HRP Y TDR - OPS Y CEMICAMP 2019</t>
  </si>
  <si>
    <t>Modelación de la curva de peso de tres años, de neonatos con bajo peso al nacer en el Hospital Universitario del Valle (HUV), en Santiago de Cali, Colombia, Sur América</t>
  </si>
  <si>
    <t>-MERCEDES ANDRADE BEJARANO</t>
  </si>
  <si>
    <t>“DESARROLLO DE UN SISTEMA DE IMPRESIÓN 3D DE MATERIALES NO-CONVENCIONALES SOSTENIBLES PARA EL AVANCE DE LA INFRAESTRUCTURA RURAL DEL DEPARTAMENTO DEL CAUCA”,sostenibles del departamento del Cauca para el desarrollo de infraestructura rural</t>
  </si>
  <si>
    <t>CONVOCATORIA PARA EL AVANCE DEL CONOCIMIENTO Y LA CREACIóN SGR 6 -2019</t>
  </si>
  <si>
    <t>INVESTIGACIÓN Y DESARROLLO EXPERIMENTAL DE UN MODELO SOSTENIBLE DE GENERACIÓN DE BIOCOMBUSTIBLES Y PRODUCTOS DE VALOR AGREGADO, A PARTIR DE RESIDUOS AGRÍCOLAS Y AGROINDUSTRIALES (BIOMASA RESIDUAL) DE LA INDUSTRIA PORCÍCOLA EN EL VALLE DEL CAUCA</t>
  </si>
  <si>
    <t>SISTEMA GENERAL DE REGALíAS, SGR</t>
  </si>
  <si>
    <t>Desarrollo experimental de un prototipo de vehículo eléctrico en el sector automotriz del Departamento del Valle del Cauca.</t>
  </si>
  <si>
    <t>Sistematización y digitalización de las colecciones biológicas de la Universidad del Valle: fortalecimiento del conocimiento de la fauna, flora y la funga del Chocó Biogeográfico.</t>
  </si>
  <si>
    <t>866-2019 CONVOCATORIA EXPEDICIONES CIENTÍFICAS NACIONALES Y FORTALECIMIENTO DE COLECCIONES BIOLÓGICAS</t>
  </si>
  <si>
    <t>Estudio de prefactibilidad para la creación de un centro en neurociencia clínica y comportamental Valle del Cauca</t>
  </si>
  <si>
    <t>INVESTIGACIÓN EN MATERIALES NOVEDOSOS Y TECNOLOGÍAS DE ÚLTIMA GENERACIÓN PARA CELDAS SOLARES FOTOVOLTAICAS PARA SU USO EN ZONAS NO INTERCONECTADAS DEL VALLE DEL CAUCA</t>
  </si>
  <si>
    <t>Gridding Equitable Urban Futures in Areas of Transition (GREAT) in Cali, Colombia and Havana, Cuba</t>
  </si>
  <si>
    <t>-JACKELINE MURILLO HOYOS</t>
  </si>
  <si>
    <t>THE GLOBAL CHALLENGES RESEARCH FUND (GCRF) -2019</t>
  </si>
  <si>
    <t>Sobre la buena colocación, existencia de soluciones especiales y estabilidad para un sistema dispersivo</t>
  </si>
  <si>
    <t>-JOSE RAUL QUINTERO HENAO</t>
  </si>
  <si>
    <t>PROYECTOS DE PRESENTACIÓN INTERNA 2020</t>
  </si>
  <si>
    <t>DESARROLLO DE CAPACIDADES CIENTÍFICAS Y TECNOLÓGICAS EN SISTEMAS DE ALTA CORRIENTE Y TENSIÓN EN EL VALLE DEL CAUCA</t>
  </si>
  <si>
    <t>DESARROLLO DE ANALÍTICAS PARA EL APOYO AL PROCESO DE TOMA DE DECISIONES A PARTIR DEL ANÁLISIS DE LA INFORMACIÓN DEL TRÁFICO VEHICULAR QUE CIRCULA POR LAS PLAZAS DE PEAJE DE VÍAS NACIONALES</t>
  </si>
  <si>
    <t>758-2016 DOCTORADO NACIONAL EMPRESA</t>
  </si>
  <si>
    <t>ESTUDIO ANALITICO Y NUMERICO PARA UNA ECUACION DE SCHRODINGER CON DIFUSION Y DERIVADA EN EL TERMINO NO LINEAL</t>
  </si>
  <si>
    <t>Control Theory and Microlocal Analysis with Applications in Partial Differential Equations</t>
  </si>
  <si>
    <t>STIC MATH-AMSUD 2020</t>
  </si>
  <si>
    <t>Sistema de gestión logística local en escenarios de riesgo de pandemia COVID-19 - SIGELO</t>
  </si>
  <si>
    <t>INVITACIóN PROYECTOS QUE CONTRIBUYAN A LA SOLUCIóN DE PROBLEMáTICAS DE SALUD PANDEMIA DE COVID-19</t>
  </si>
  <si>
    <t>DESARROLLO DE UNA ESTRATEGIA BIOTECNOLÓGICA PARA MEJORAR LA DINÁMICA DE LA FERMENTACIÓN Y CALIDAD SENSORIAL DEL CACAO</t>
  </si>
  <si>
    <t>Oportunidades económicas para mujeres jóvenes de sectores populares que viven en contextos de alta violencia en Cali- Colombia</t>
  </si>
  <si>
    <t>Flacso IDRC - Vidas Sitiadas</t>
  </si>
  <si>
    <t>SEGURA: Alimentos para la Seguridad. Evidencias del Cauca, Colombia</t>
  </si>
  <si>
    <t>NORGLOBAL2</t>
  </si>
  <si>
    <t>¿Están los peces de arrecife siendo desplazados por el cambio climático en el Pacífico Tropical Oriental?</t>
  </si>
  <si>
    <t>CONVOCATORIA 873-2020 DE MOVILIDAD ACADéMICA CON EUROPA</t>
  </si>
  <si>
    <t>Desarrollo y producción rápida de elementos de protección personal para el control de propagación de infección por COVID-19 para el personal médico en el Valle del Cauca</t>
  </si>
  <si>
    <t>Biogenic waste valorization with decentralized bioenergy production</t>
  </si>
  <si>
    <t>Urbanismo Táctico para la Mitigación de los Impactos Ambientales del Comercio Informal en el espacio público</t>
  </si>
  <si>
    <t>Propuesta Técnico-Económica para el diseño y ejecución de un estudio de Prospectiva Agroalimentaria, en el marco de la Comisión Interamericana de Ciencia y Tecnología (COMCYT) de la Organización de Estados Americanos (OEA)</t>
  </si>
  <si>
    <t>MINCIENCIAS - COMISIóN INTERAMERICANA DE CIENCIA Y TECNOLOGíA (COMCYT) DE LA ORGANIZACIóN DE ESTADOS AMERICANOS (OEA)</t>
  </si>
  <si>
    <t>Dimensiones espacio-temporales de los riesgos globales para los mamíferos marinos en las últimas tres décadas</t>
  </si>
  <si>
    <t>848-2019 CONVOCATORIA PROGRAMA DE ESTANCIAS POSTDOCTORALES EN ENTIDADES DEL SNCTEI 2019</t>
  </si>
  <si>
    <t>DESARROLLO DE MATERIALES CERAMICOS COMPUESTOS (FIBRORREFORZADOS Y PARTICULADOS) A PARTIR DE LA ACTIVACIÓN ALCALINA DE RESIDUOS DE CONSTRUCCIÓN Y DEMOLICIÓN (RCD)</t>
  </si>
  <si>
    <t>ESTUDIO DE ACTIVADORES ALTERNATIVOS DE BAJO IMPACTO AMBIENTAL PARA LA PRODUCCIÓN DE MATERIALES CERÁMICOS VÍA GEOPOLIMERIZACIÓN A TEMPERATURA AMBIENTE.</t>
  </si>
  <si>
    <t>Fortalecimiento de capacidades instaladas del Laboratorio de Diagnóstico de Agentes Biológicos (LDAB) para atender problemáticas asociadas con microorganismos de alto riesgo para la salud humana en la Región Pacífico - Valle del Cauca</t>
  </si>
  <si>
    <t>-GERARDO ANDRES LIBREROS ZUÑIGA</t>
  </si>
  <si>
    <t>CONVOCATORIA DEL FONDO DE CTEI DEL SGR PARA EL FORTALECIMIENTO DE LABORATORIOS REGIONALES CON CAPACIDAD DE PRESTAR SERVICIOS CIENTÍFICOS Y TECNOLÓGICOS PARA ATENDER PROBLEMÁTICAS ASOCIADAS CON AGENTES BIOLÓGICOS DE ALTO RIESGO PARA LA SALUD HUMANA</t>
  </si>
  <si>
    <t>Termografía Pulsada con Transformadas Discretas del Coseno y del Seno para detección y estimación de profundidad de defectos en láminas de CFRP</t>
  </si>
  <si>
    <t>ANÁLISIS DE LA COMPOSICIÓN MICROBIANA Y DIVERSIDAD DEL SUBSUELO MARINO DEL CARIBE Y PACIFICO COLOMBIANO</t>
  </si>
  <si>
    <t>Prototipo de escudo facial para protección del COVID19</t>
  </si>
  <si>
    <t>-ANGEL MIGUEL URIBE BECERRA</t>
  </si>
  <si>
    <t>Promoción de las competencias digitales docentes en profesores en formación inicial de ciencias naturales a través del uso de videojuegos educativos</t>
  </si>
  <si>
    <t>CONVOCATORIA INTERNA 124-2020. CONVOCATORIA INTERNA PARA PRESENTACIÓN DE PROYECTOS DE INVESTIGACIÓN Y CREACIÓN ARTÍSTICA EN LAS CIENCIAS, LAS ARTES, LAS HUMANIDADES, LAS TECNOLOGÍAS Y LA INNOVACIÓN (MODALIDAD 2: 20 MILLONES)</t>
  </si>
  <si>
    <t>ACTIVIDAD ANTIBIÓTICA Y CITOTOXICA DEL PRINCIPIO ACTIVO EXTRAÍDO DE VENENO DE ESCORPIÓN Chactas vanbendenii, Tityus forcipula y Centruroides margaritatus</t>
  </si>
  <si>
    <t>CARACTERÍSTICAS DEL DESARROLLO CRANEOFACIAL Y DENTAL EN PACIENTES DE 3 A 5 AÑOS CON ZIKA CONGÉNITO EN EL SUROCCIDENTE COLOMBIANO 2020-2022</t>
  </si>
  <si>
    <t>OBTENCIÓN Y CARACTERIZACIÓN ESTRUCTURAL, ELÉCTRICA Y MAGNÉTICA DE NANOESTRUCTURAS TIPO Pr1-xSrxMnO3 y Pr1-xSrxCoO3 (x=0.3,0.5)</t>
  </si>
  <si>
    <t>Sistema de monitoreo en línea para la estimación del tiempo de vida útil de los aislamientos celulósicos de transformadores de potencia</t>
  </si>
  <si>
    <t>CONVOCATORIA NACIONAL PARA EL APOYO A LA PRESENTACIóN DE PATENTES VíA NACIONAL Y VíA PCT Y APOYO A LA GESTIóN DE LA PROPIEDAD INTELECTUAL</t>
  </si>
  <si>
    <t>Desarrollo de un modelo metabólico cinético a escala del genoma que capture eventos de adaptación metabólica en Streptomyces clavuligerus</t>
  </si>
  <si>
    <t>Acople tecnológico para el tratamiento de las aguas residuales con aprovechamiento de la biodiversidad presente</t>
  </si>
  <si>
    <t>SÍNTESIS Y ESTUDIOS ELECTRÓNICOS DE NUEVAS MOLÉCULAS FOTO Y ELECTRO-ACTIVAS DEL TIPO D-π-A, BASADAS PRINCIPALMENTE EN ARILAMINAS Y QUINOXALINAS COMO UNIDADES DADORAS Y ACEPTORAS</t>
  </si>
  <si>
    <t>Fortalecimiento del manejo y cuidado integral de pacientes con los cánceres de mayor incidencia en la región pacífico y evaluación de dos proteínas recombinantes para uso potencial como tratamiento farmacológico en el Valle del Cauca</t>
  </si>
  <si>
    <t>Descifrando la diversidad del género de coral Pocillopora en el Pacífico colombiano: ¿plasticidad morfológica, especies crípticas o las dos?</t>
  </si>
  <si>
    <t>“PREVALENCIA DE CUERPO EXTRAÑO EN CORNEA EN UN HOSPITAL DE REFERENCIA OFTALMOLOGICA DEL SURORIENTE COLOMBIANO, JUNIO DE 2018 A JUNIO DE 2019”</t>
  </si>
  <si>
    <t>-ALEXANDER MAXIMILIANO MARTINEZ BLANCO</t>
  </si>
  <si>
    <t>ALCANCES DE LA AMENAZA SÍSMICA EN LA PLANIFICACIÓN TERRITORIAL DE LA CIUDAD DE CALI</t>
  </si>
  <si>
    <t>Análisis multitemporal de la vulnerabilidad por erosión costera en la Unidad Ambiental Costera Málaga – Buenaventura</t>
  </si>
  <si>
    <t>-JOSE EDUARDO FUENTES DELGADO</t>
  </si>
  <si>
    <t>Creación de un libro de relatos fantásticos sobre temas históricos de la ciudad de Cali</t>
  </si>
  <si>
    <t>-ALEJANDRO JOSE LOPEZ CACERES</t>
  </si>
  <si>
    <t>Wolbachia-based biocontrol of Aedes mosquitoes as an alternative technique to the use of chemical substances</t>
  </si>
  <si>
    <t>CONVOCATORIA 833-2020 PROYECTOS DE INVESTIGACIóN CONJUNTA CON GRUPOS DE INVESTIGACIóN DEL ESTADO DE SãO PAULO (FAPESP)</t>
  </si>
  <si>
    <t>Clases naturales en economía: validez y extensión</t>
  </si>
  <si>
    <t>-CRISTIAN CAMILO FRASSER LOZANO</t>
  </si>
  <si>
    <t>Obtención de bases aromáticas por vía fermentativa para reducir costos en sabores naturales</t>
  </si>
  <si>
    <t>CONVOCATORIA 869-2019 PARA EL REGISTRO DE PROYECTOS QUE ASPIRAN A OBTENER BENEFICIOS TRIBUTARIOS POR INVERSIóN EN CTEI A PARTIR DEL AñO 2020</t>
  </si>
  <si>
    <t>Factores Causales de Discapacidad de sujetos sobreviventes a siniestros de tránsito ocurridos en el Sur del Valle del Cauca y norte del Cauca durante el periodo 2018-2019</t>
  </si>
  <si>
    <t>-ELVIS SIPRIAN CASTRO ALZATE</t>
  </si>
  <si>
    <t>CONVOCATORIA INTERNA 123-2020. CONVOCATORIA INTERNA PARA PRESENTACIÓN DE PROYECTOS DE INVESTIGACIÓN Y CREACIÓN ARTÍSTICA EN LAS CIENCIAS, LAS ARTES, LAS HUMANIDADES, LAS TECNOLOGÍAS Y LA INNOVACIÓN (MODALIDAD 1: 40 MILLONES)</t>
  </si>
  <si>
    <t>Aplicación de los Principios de las Buenas Prácticas de Laboratorio en conformidad con OCDE.</t>
  </si>
  <si>
    <t>PROGRAMA DE APOYO TÉCNICO PARA LA IMPLEMENTACIÓN DE BPL OCDE 2019.</t>
  </si>
  <si>
    <t>Influencia de las prácticas de gestión humana sobre la competitividad en las pequeñas y medianas empresas colombianas</t>
  </si>
  <si>
    <t>-LAURA SALAS ARBELAEZ</t>
  </si>
  <si>
    <t>Quantifying the effects of macroeconomic uncertainty in firms’ capital structure choices</t>
  </si>
  <si>
    <t>-NATALIA XIMENA RESTREPO LOPEZ</t>
  </si>
  <si>
    <t>Música en una ciudad episcopal: Actores, escenarios y prácticas musicales en Popayán, siglos XVII al XVIII</t>
  </si>
  <si>
    <t>-MARIA VICTORIA CASAS FIGUEROA</t>
  </si>
  <si>
    <t>BUSQUEDA DE NEURONAS DE VON ECONOMO EN LAS ÁREAS BA25, BA32, BA14 Y BA11 DE LA CORTEZA PREFRONTAL MEDIAL DEL HUMANO</t>
  </si>
  <si>
    <t>-LINA VANESSA BECERRA HERNANDEZ</t>
  </si>
  <si>
    <t>UNA PROPUESTA METODOLÓGICA PARA ESTIMAR EL COEFICIENTE DE CORRELACIÓN EN PRUEBAS DE SELECCIÓN EN PRESENCIA DE CLUSTERS</t>
  </si>
  <si>
    <t>-LUZ ADRIANA PEREIRA HOYOS</t>
  </si>
  <si>
    <t>Identificación molecular, caracterización y diversidad morfológica de Capsicum spp del suroccidente colombiano</t>
  </si>
  <si>
    <t>Variantes moleculares asociadas al desarrollo de glaucoma primario de ángulo abierto y a la respuesta a fármacos hipotensores oculares en afrocolombianos.</t>
  </si>
  <si>
    <t>-EDGAR LOZANO CRUZ</t>
  </si>
  <si>
    <t>Transiciones de fase inducidas por campos externos en bosones reticulares de alto espín fuertemente interactuantes a bajas dimensiones.</t>
  </si>
  <si>
    <t>UTILIZACIÓN DE UNA ESTRATEGIA MULTIDISCIPLINARIA PARA LA IDENTIFICACIÓN DE NUEVOS COMPUESTOS HETEROCÍCLICOS SINTÉTICOS CON ACTIVIDAD ANTIMALÁRICA</t>
  </si>
  <si>
    <t>Anestesia neuroaxial guiada por ultrasonido versus anestesia espinal guiada por reparos anatómicos en pacientes ancianos</t>
  </si>
  <si>
    <t>-ANDRES FELIPE VELASQUEZ TAFUR</t>
  </si>
  <si>
    <t>Diseño de un prototipo para el control del nivel de la lámina de agua en el cultivo de arroz inundado a través de compuertas automáticas programables</t>
  </si>
  <si>
    <t>-MAURICIO EDILBERTO RINCON ROMERO</t>
  </si>
  <si>
    <t>ESTUDIO TRIBO-MECÁNICO DE RECUBRIMIENTOS MULTICAPA BASADOS EN [TiCN/TiVCN]n DEPOSITADOS MEDIANTE MAGNETRON SPUTTERING</t>
  </si>
  <si>
    <t>APROVECHAMIENTO INTEGRAL DE LA RESINA MOPA-MOPA Y LAS FIBRAS LIGNOCELULÓSICAS DEL RAQUIS DE PLÁTANO EN EL DESARROLLO DE COMPUESTOS BIOBASADOS COMO POTENCIALES SUSTITUTOS DE MADERA PARA MOBILIARIOS</t>
  </si>
  <si>
    <t>DISEÑO E IMPLEMENTACIÓN DE FILTROS ÓPTICOS BASADOS EN CRISTALES FOTÓNICOS PARA LA TRANSMISIÓN DE INFORMACIÓN A TEMPERATURAS CRIOGÉNICAS</t>
  </si>
  <si>
    <t>DISEÑO Y SÍNTESIS DE COMPLEJOS METAL-PEPTIDO. EVALUACIÓN DE SU ACTIVIDAD BIOLÓGICA SOBRE BACTERIAS MULTIRRESISTENTES</t>
  </si>
  <si>
    <t>DESARROLLO DE MODELOS AVANZADOS PARA CARACTERIZAR LA VISCOELASTICIDAD DE LA GUADUA EN EL PLANO TRANSVERSAL</t>
  </si>
  <si>
    <t>Evaluación de un lodo mixto como fuente alterna de inóculo en el arranque y operación de un reactor aerobio de lodo granular tratando agua residual sintética</t>
  </si>
  <si>
    <t>Evaluación de un Programa de Prevención de Retinopatía de la Prematurez (ROP) en Colombia</t>
  </si>
  <si>
    <t>COLECTIVIDAD, IDENTIDAD Y NECESIDAD. ESPACIOS COMUNES DE LA VIVIENDA COLECTIVA LATINOAMERICANA (1945 - 1955)</t>
  </si>
  <si>
    <t>-LILIANA ANDREA CLAVIJO GARCIA</t>
  </si>
  <si>
    <t>Gestión y Dirección en las Instituciones de Educación Superior en Colombia: Una mirada desde El Gobierno Universitario</t>
  </si>
  <si>
    <t>EL IMPACTO DE LAS ARTES EN LA EDUCACIÓN BÁSICA Y MEDIA</t>
  </si>
  <si>
    <t>PLANEACIÓN DE LA CAPACIDAD DE GENERACIÓN ELÉCTRICA EN COLOMBIA CONSIDERANDO LA INCORPORACIÓN DE FUENTES NO CONVENCIONALES ASOCIADAS A LA PRODUCCIÓN DE HIDRÓGENO</t>
  </si>
  <si>
    <t>-JUAN CARLOS OSORIO GOMEZ</t>
  </si>
  <si>
    <t>Análisis espectral para la detección y estimación de flujos turbulentos en condiciones no estacionarias</t>
  </si>
  <si>
    <t>-CESAR ANDRES OJEDA ECHEVERRI</t>
  </si>
  <si>
    <t>Microzonificación Eólica de la Ciudad Santiago de Cali, Fase I: Evaluación en Túnel de Viento de los Perfiles de Velocidad</t>
  </si>
  <si>
    <t>GRUPO DE INVESTIGACIÓN EN PERCEPCIÓN REMOTA  GIPER</t>
  </si>
  <si>
    <t>Propiedades elásticas y electrodinámicas de sistemas piezoeléctricos topológicos</t>
  </si>
  <si>
    <t>Construcción de un modelo de formación de profesores de Física en el suroccidente Colombiano desde un enfoque cultural</t>
  </si>
  <si>
    <t>Un Domingo llamado Benkos</t>
  </si>
  <si>
    <t>CONVOCATORIA INTERNA 125-2020. CONVOCATORIA INTERNA PARA PRESENTACIÓN DE PROYECTOS DE CREACIÓN ARTÍSTICA Y HUMANISTICA 2020</t>
  </si>
  <si>
    <t>ANÁLISIS DE MADUREZ DE LA GESTIÓN DE CONOCIMIENTO Y SU RELACIÓN CON LA INNOVACIÓN EN LAS PYMES DE COLOMBIA</t>
  </si>
  <si>
    <t>INTELIGENCIA DE NEGOCIOS E INGENIERIA DEL CONOCIMIENTO  INCI</t>
  </si>
  <si>
    <t>ANALISIS DE VULNERABILIDAD SOCIAL Y SALUD EN MUJERES TRANS EN EL MUNICIPIO DE CALI</t>
  </si>
  <si>
    <t>Diseño molecular dirigido in silico de antibióticos beta-lactámicos a partir de análisis estadístico de grupos funcionales</t>
  </si>
  <si>
    <t>-JULIAN PATIÑO RIVERA</t>
  </si>
  <si>
    <t>Tratamiento acoplado para la eliminación de compuestos farmacéuticos presentes en el agua residual doméstica bajo condiciones del trópico americano</t>
  </si>
  <si>
    <t>Implementación del uso de código de colores en jeringas 6 sega para manejo de los medicamentos hipnóticos, opioides y bloqueadores de la unión neuromuscular</t>
  </si>
  <si>
    <t>-EDUARDO LEMA FLOREZ</t>
  </si>
  <si>
    <t>Prácticas de la fonoaudiología en Colombia: Un estudio genealógico 1966-2020</t>
  </si>
  <si>
    <t>-NORA ANETH PAVA RIPOLL</t>
  </si>
  <si>
    <t>IMPACTO ANALGÉSICO POSTOPERATORIO DEL BLOQUEO FEMORAL Y BLOQUEO DE NERVIOS PERICAPSULARES (PENG) CON Y SIN ASOCIO DEL BLOQUEO DEL NERVIO CUTÁNEO FEMORAL LATERAL EN CIRUGÍA ORTOPÉDICA PARA REPARACIÓN DE FRACTURA SUPRATROCANTÉRICA O INTERTROCANTÉRICA DE CADERA: ESTUDIO PILOTO</t>
  </si>
  <si>
    <t>-ANDRES FABRICIO CABALLERO LOZADA</t>
  </si>
  <si>
    <t>ESTUDIO INTEGRAL DE COPRODUCTOS DE PLATANO Y CACAO PARA EL DESARROLLO DE COMPUESTOS BIOBASADOS CON POSIBLE APLICACIÓN EN UTENSILIOS ALIMENTARIOS DE UN SOLO USO</t>
  </si>
  <si>
    <t>-LETY DEL PILAR FAJARDO CABRERA</t>
  </si>
  <si>
    <t>Estrategias para el desarrollo del razonamiento espacial de los estudiantes de Ingeniería Industrial a través del diseño de recursos curriculares</t>
  </si>
  <si>
    <t>IDENTIFICACIÓN DE FACTORES DE RIESGO DE CAÍDAS EN POBLACIÓN ADULTA EN LAS CIUDADES DE CALI Y JAMUNDÍ DURANTE EL AÑO 2021</t>
  </si>
  <si>
    <t>-ELIANA PATRICIA DUEÑAS SUAREZ</t>
  </si>
  <si>
    <t>Pandemia Y Rehabilitación: Telemedicina para la Identificación y Atención de Necesidades en Rehabilitación</t>
  </si>
  <si>
    <t>-LINA MARIA RODRIGUEZ VELEZ</t>
  </si>
  <si>
    <t>PROMOCION DE LA SALUD MENTAL COMUNITARIA</t>
  </si>
  <si>
    <t>-DANIEL CAMPO SARRIA</t>
  </si>
  <si>
    <t>DESARROLLO DE MODELOS DE INTERACCIÓN HUMANO-ESTRUCTURA BASADOS EN TEORÍA DE CONTROL POR REALIMENTACIÓN</t>
  </si>
  <si>
    <t>CARACTERIZACIÓN TÉRMICA DE LAMINADOS DE HOJA CAULINAR DE GUADUA ANGUSTIFOLIA COMO ENVOLVENTES ARQUITECTONICAS</t>
  </si>
  <si>
    <t>-HECTOR FABIO SILVA FLOREZ</t>
  </si>
  <si>
    <t>Construcción de un Inversor Multinivel Trifásico para la Micro-redUV</t>
  </si>
  <si>
    <t>Desarrollo de un aditivo con actividad antiviral para la preparación de películas plásticas activas y la elaboración de elementos de protección personal para uso del personal sanitario en contacto con pacientes COVID-19+</t>
  </si>
  <si>
    <t>CONVOCATORIA INTERNA 2020 PARA CONTRIBUIR AL CONOCIMIENTO Y MITIGACIÓN DE LOS EFECTOS DE LA PANDEMIA DE COVID-19</t>
  </si>
  <si>
    <t>GÉNERO EN EL DISCURSO LITERARIO, EL DISCURSO PEDAGÓGICO Y EL DISCURSO HABLADO</t>
  </si>
  <si>
    <t>Educación y Niñez en Tiempos de Pandemia: Dinámicas Educativas e Innovación en Procesos de Formación de Agentes Educativos</t>
  </si>
  <si>
    <t>SARS-CoV-2 en el embarazo: Un enfoque desde el análisis de la histopatología placentaria</t>
  </si>
  <si>
    <t>SISTEMA DE GESTIÓN DE INFORMACIÓN ÓPTICA HIPERESPECTRAL PARA AGRICULTURA DE CUARTA GENERACIÓN (4G) EN CULTIVOS DE IMPORTANCIA SOCIOECONÓMICA DE LA REGIÓN DEL VALLE DEL CAUCA</t>
  </si>
  <si>
    <t>-EFRAIN SOLARTE RODRIGUEZ</t>
  </si>
  <si>
    <t>INVITACION JI CENTRO DE APOYO A LA TECNOLOGIA Y A LA INNOVACION – CATI</t>
  </si>
  <si>
    <t>APP-IN: Sistema tecnológico para control de ingreso, monitoreo a la desinfección y seguimiento de variables asociadas al COVID19, de los asistentes a la Universidad del Valle sedes Cartago y Yumbo</t>
  </si>
  <si>
    <t>METALOPEPTIDOS CORTOS COMO ALTERNATIVA PLAUSIBLE PARA EL DISEÑO DE AGENTES TERAPEUTICOS CONTRA INFECCIONES CAUSADAS POR BACTERIAS MULTIRRESISTENTES</t>
  </si>
  <si>
    <t>AMBIENTE VIRTUAL DE APRENDIZAJE EN VENTILACIÓN MECÁNICA USANDO RECURSOS CIBER-FÍSICOS EN UN LABORATORIO TELE-OPERADO VÍA INTERNET: VentyLab</t>
  </si>
  <si>
    <t>-GLORIA ISABEL TORO CORDOBA</t>
  </si>
  <si>
    <t>Caracterización del perfil Inflamatorio y de micro-RNAs derivados de PBMCs en Adultos jóvenes con Neumonía por COVID-19</t>
  </si>
  <si>
    <t>-LORENA MATTA CORTES</t>
  </si>
  <si>
    <t>GRUPO DE INVESTIGACION EN MEDICINA INTERNA  MEDINTGRUP</t>
  </si>
  <si>
    <t>SISTEMA DE SIMULACIÓN PULMONAR PARA ENTRENAMIENTO PRESENCIAL Y/O TELEOPERADO VÍA INTERNET DE PROFESIONALES DE LA SALUD, PulmyNet</t>
  </si>
  <si>
    <t>PLATAFORMA EN DISPOSITIVOS MÓVILES PARA LA COMERCIALIZACIÓN DE BIENES Y SERVICIOS DE LOS MICROEMPRESARIOS DE NORORIENTE DEL VALLE DEL CAUCA AFECTADOS POR LA EMERGENCIA SANITARIA DEL COVID-19</t>
  </si>
  <si>
    <t>Lineamientos estratégicos para mitigar los efectos económicos derivados de la pandemia Covid 19 en el sector de las empresas procesadoras de alimentos de Cali, mediante técnicas avanzadas de analítica de datos e inteligencia de negocios - GASTROINNOVA CALI</t>
  </si>
  <si>
    <t>-LILIANA MINELLY ROMO MELO</t>
  </si>
  <si>
    <t>IMPLEMENTACIÓN DE UN SISTEMA DE PRODUCCIÓN AGROALIMENTARIO SOSTENIBLE EN EL MUNICIPIO DE ZARZAL (VALLE DEL CAUCA) COMO ALTERNATIVA DE SEGURIDAD ALIMENTARIA EN EL CONTEXTO DEL COVID-19.</t>
  </si>
  <si>
    <t>-LIBARDO CASTAÑEDA FLOREZ</t>
  </si>
  <si>
    <t>RESULTADOS EN LA SALUD MATERNO-PERINATAL DE LA INFECCIÓN POR COVID-19 EN GESTANTES ATENDIDAS EN UNA INSTITUCIÓN DE SALUD DE AMÉRICA LATINA.</t>
  </si>
  <si>
    <t>-JAVIER ENRIQUE FONSECA PEREZ</t>
  </si>
  <si>
    <t>Ciudad y paz. Enfoque interseccional y acción colectiva en el asentamiento Brisas de las Palmas en Cali, Colombia</t>
  </si>
  <si>
    <t>-ANGELA MARIA FRANCO CALDERON</t>
  </si>
  <si>
    <t>REDUCING INEQUALITIES THROUGH INTERSEC­TIONAL PRACTICE - ROBERT BOSCH STIFTUNG</t>
  </si>
  <si>
    <t>Las artes en la canasta familiar: experiencia estética y TIC en la comunidad educativa. Fase docentes.</t>
  </si>
  <si>
    <t>-MARITZA ADELAIDA LOPEZ DE LA ROCHE</t>
  </si>
  <si>
    <t>Aplicación web para gestionar la información de los protocolos de bioseguridad COVID-19, en la sede regional Caicedonia de la Universidad del Valle</t>
  </si>
  <si>
    <t>-CARLOS HERNAN SUAREZ RODRIGUEZ</t>
  </si>
  <si>
    <t>Performance Assessment of Model-Based Assistance Controllers for Lower Limb Exoskeletons: Exo-H3 Case Study</t>
  </si>
  <si>
    <t>Liderazgos sociales y fortalecimiento de la autonomía económica de las mujeres indígenas en el municipio de Silvia-Cauca</t>
  </si>
  <si>
    <t>FUNDACION WWB COLOMBIA - 2020</t>
  </si>
  <si>
    <t>DIAGNÓSTICO MOLECULAR DE PARÁSITOS INTESTINALES EN UNA POBLACIÓN UNIVERSITARIA EN CALI, COLOMBIA</t>
  </si>
  <si>
    <t>CONVOCATORIA DE APOYO A ESTUDIANTES DE MAESTRÍA 2020</t>
  </si>
  <si>
    <t>DIVERSIDAD TAXONÓMICA Y FUNCIONAL DE LAS COMUNIDADES MICROBIANAS DEL SUELO ASOCIADAS A BOSQUE ANDINO Y SECO TROPICAL</t>
  </si>
  <si>
    <t>-MARIA DOLORES SIERRA OCHOA</t>
  </si>
  <si>
    <t>condiciones de empleo y salud mental. Un análisis de el género</t>
  </si>
  <si>
    <t>-MARIA ADELAIDA ARBOLEDA TRUJILLO</t>
  </si>
  <si>
    <t>IMPROVING HUMAN FALL DETECTION WITH BIOMECHANICAL MODEL-BASED ANALYSIS AND WEARABLE TECHNOLOGIES</t>
  </si>
  <si>
    <t>CONVOCATORIA DE APOYO A ESTUDIANTES DE DOCTORADO 2020</t>
  </si>
  <si>
    <t>EVALUACIÓN DE UN ACOPLE TECNOLÓGICO DE FENTON-FOTOFENTON A PH CIRCUMNEUTRAL Y LAGUNA ALGAL DE ALTA TASA PARA LA ELIMINACIÓN DE COMPUESTOS FARMACÉUTICOS PRESENTES EN EL AGUA RESIDUAL DOMÉSTICA</t>
  </si>
  <si>
    <t>Desarrollo conjunto de nuevo conocimiento, productos y capacidades para incorporar e integrar las tecnologías de transformación digital de la red eléctrica bajo los estándares, normas de nuevas tecnologías y buenas prácticas aplicables, agregando valor a la información para la toma de decisiones de la planeación y operación en la red eléctrica, de forma oportuna y óptima para los sistemas de distribución</t>
  </si>
  <si>
    <t>Efecto de la obesidad sobre la morfología y la microarquitectura ósea</t>
  </si>
  <si>
    <t>La construcción de paz desde abajo y la justicia transicional: una aproximación a los procesos sociales agenciados por jóvenes de Afrodes para la reivindicación d elos derechos de las víctimas del conflicto armado en la Urbanización Casas de Llano Verde, comuna 15 de la ciudad de Cali.</t>
  </si>
  <si>
    <t>ALIANZA PARA EL IMPULSO DE LA CIENCIA, LA TECNOLOGíA Y LA INNOVACIóN EN EL VALLE DEL CAUCA RUPIV-2020</t>
  </si>
  <si>
    <t>DESARROLLO DE NUEVOS MATERIALES GEOMIMÉTICOS MULTIFUNCIONALES PARA LA RESTAURACIÓN SOSTENIBLE DE LA PRODUCTIVIDAD AGRÍCOLA Y FUNCIONALIDAD ECOSISTÉMICA DE SUELOS DEGRADADOS DEL DEPARTAMENTO DE CÓRDOBA</t>
  </si>
  <si>
    <t>Bioacumulación y extracción de polifenoles a partir de residuos de piña</t>
  </si>
  <si>
    <t>Materiales compuestos fotoactivos sintetizados por activación alcalina de residuos de construcción y demolición.</t>
  </si>
  <si>
    <t>Entorno Tecnológico Basado en Robótica Colaborativa para Contribuir al Aprendizaje de Gestos en Pacientes con Trastorno del Espectro Autista</t>
  </si>
  <si>
    <t>Técnicas de Inteligencia Computacional para la Extracción de Características No-Convencionales en el Paradigma SSVEP</t>
  </si>
  <si>
    <t>EMPLEABILIDAD PROFESIONAL. EXPLORACIÓN NACIONAL CON RECIÉN EGRESADOS EN COLOMBIA.</t>
  </si>
  <si>
    <t>RECONOCIMIENTO DE EMOCIONES DE PERSONAS CON SÍNDROME DE DOWN BASADO EN EXPRESIONES FACIALES PARA APOYAR UN PROCESO TERAPÉUTICO</t>
  </si>
  <si>
    <t>HERRAMIENTAS DIDÁCTICAS DE EMULACIÓN DE FUENTES RENOVABLES DISTRIBUIDAS DE ENERGÍA COMO APORTE A LA EDUCACIÓN EN MICRO-REDES ELÉCTRICAS</t>
  </si>
  <si>
    <t>EVALUACIÓN DE LA DIGESTIÓN ANAEROBIA DE RESIDUOS DE ALIMENTOS EN CONDICIONES DE TEMPERATURA INFERIOR A 20°C PARA LA PRODUCCION DE ENERGIA RENOVABLE</t>
  </si>
  <si>
    <t>EVALUACIÓN DE UN SISTEMA ACOPLADO DE OXIDACIÓN AVANZADA EN EFLUENTES INDUSTRIALES Y PRODUCCIÓN DE MICROALGAS PARA LA OBTENCIÓN DE METABOLITOS DE ALTO VALOR AGREGADO.</t>
  </si>
  <si>
    <t>Salud mental, suicidio y suicidas en el eje cafetero: Las explicaciones y las prácticas en un poblado rural de un municipio priorizado desde los indicadores de mortalidad por suicidio.</t>
  </si>
  <si>
    <t>Desarrollo y validación de una escala de alarma temprana para abandono del tratamiento en niños con cáncer en 12 ciudades de Colombia 2019-2021</t>
  </si>
  <si>
    <t>Modelo de evaluación de equipos biomédicos de Point of Care Ultrasound (POCUS) considerando la curva de aprendizaje: caso de aplicación clasificación del dengue</t>
  </si>
  <si>
    <t>CALIDAD DE VIDA EN EL TRABAJO DEL TALENTO HUMANO EN SALUD EN UNIDADES DE CUIDADO INTENSIVO ADULTO DEL VALLE DEL CAUCA 2020 – 2021. UNA VISIÓN INTEGRATIVA</t>
  </si>
  <si>
    <t>Patrones de diversidad del género Anthurium (ARACEAE) en el neotrópico y biogeografía histórica de Dactylophyllium como caso de estudio</t>
  </si>
  <si>
    <t>Modelos 3D para la enseñanza-aprendizaje de la anatomía fetal</t>
  </si>
  <si>
    <t>Técnicas opto-acústicas para determinar propiedades elásticas y contenido de agua en tejidos vegetales y su potencial en Agricultura Inteligente</t>
  </si>
  <si>
    <t>Efecto de la composición y configuración espacial del hábitat sobre la capacidad de murciélagos como potenciales hospederos de parásitos del orden Haemosporidia en el bosque seco</t>
  </si>
  <si>
    <t>Brechas de Capital Humano entre demanda de servicios laborales y oferta educativa superior para apuestas productivas relacionadas con el Distrito de Innovación del Valle del Cauca</t>
  </si>
  <si>
    <t>-JOSE EDGARDO CABRERA</t>
  </si>
  <si>
    <t>-RAUL ANDRES TABARQUINO MUÑOZ</t>
  </si>
  <si>
    <t>Diseño e Implementación de Técnicas Ópticas interferométricas para la evaluación no destructiva de tejidos biológicos y materiales compuestos de ingeniería</t>
  </si>
  <si>
    <t>Validación y transferencia de herramientas de adaptación al cambio climático para organizaciones comunitarias prestadoras de los servicios de agua y saneamiento</t>
  </si>
  <si>
    <t>Ondas electromagnéticas en semimetales de Weyl.</t>
  </si>
  <si>
    <t>De traducciones y enrolamientos: el proceso de aprobación de la Política Pública de la Alcaldía de Cali para la población afrodescendiente</t>
  </si>
  <si>
    <t>Aportes a la política pública y la normatividad vigente en Colombia sobre la implementación del Pago de Servicios Eco-sistémicos. Estudio de Caso sobre la Cuenca del Valle Alto</t>
  </si>
  <si>
    <t>INNOVACIÓN EN INTERVENCIÓN EDUCATIVA PARA EL DESARROLLO DEL PENSAMIENTO MATÉMATICO EN LA PRIMERA INFANCIA</t>
  </si>
  <si>
    <t>-MARIA HELENA ETZEL DE ESCOBAR</t>
  </si>
  <si>
    <t>Hongos corticioides (Russulales, Basidiomycota) degradadores de madera: diversidad, filogenia y potencial enzimático en ecosistemas amenazados del Valle del Cauca, Colombia</t>
  </si>
  <si>
    <t>Análisis de misión y estudio de factibilidad para una misión satelital tipo Cubesat de tres módulos (3U)</t>
  </si>
  <si>
    <t>-FRANCISCO LUIS HERNANDEZ TORRES</t>
  </si>
  <si>
    <t>INVITACIÓN A PRESENTAR PROPUESTAS PARA LA EJECUCIÓN DE PROYECTOS DE I+D+I FAC 1017-2020</t>
  </si>
  <si>
    <t>Catálogo y análisis de la diversidad de Líquenes del Valle del Cauca</t>
  </si>
  <si>
    <t>Desarrollo del formalismo de ruido cuántico fuera del equilibrio aplicado al estudio de impurezas magnéticas en superficies superconductoras</t>
  </si>
  <si>
    <t>Modelación con CFD del Impacto que Tienen las Variaciones Operacionales en el Desempeño de una Nueva Configuración de Clarificador Primario Desarrollada para Realizar el Tratamiento de Agua Residual</t>
  </si>
  <si>
    <t>FRACCIONAMIENTO DE LAS PROPIEDADES HIPERESPECTRALES DE SISTEMAS EDAFOLÓGICOS PARA EL DIAGNOSTICO DE LA FERTILIDAD DE LOS SUELOS</t>
  </si>
  <si>
    <t>MIGRACIÓN DIFERENCIAL DE METABOLITOS SECUNDARIOS A TRAVÉS DE HIDROGELES HIDRODINÁMICOS</t>
  </si>
  <si>
    <t>SÍNTESIS Y CARACTERIZACIÓN DE NANOPARTÍCULAS INORGÁNICAS BIOACTIVAS DE INTERFASE HEMOCOMPATIBLE</t>
  </si>
  <si>
    <t>REEVALUANDO LA INTEGRIDAD BIOLÓGICA EN DIFERENTES USOS DEL SUELO UTILIZANDO COMO HERRAMIENTA EL MONITOREO ACÚSTICO</t>
  </si>
  <si>
    <t>Estudio teórico del incremento del efecto Kerr transversal en metamateriales hiperbólicos para el diseño de biosensores plasmónicos</t>
  </si>
  <si>
    <t>Desarrollo de biodispositivos para almacenamiento de islotes pancreáticos con mínima respuesta del sistema inmune usando material inerte poroso de titanatos de sodio</t>
  </si>
  <si>
    <t>Aprendizaje de la función de sucesión del sistema de números naturales en niños preescolares DEL SNCTeI 2019.</t>
  </si>
  <si>
    <t>Canceres en mujeres: ¿Explican las variaciones en los patrones de cuidado las desigualdades mundiales en supervivencia y muertes prematuras evitables? – VENUSCANCER.</t>
  </si>
  <si>
    <t>Desarrollo de una estrategia que fortalezca la cultura en ciencia, tecnología e innovación en niñas y mujeres adolescentes afrodescendientes, indígenas y comunidades étnicas del Valle del Cauca</t>
  </si>
  <si>
    <t>Flujos de Conocimiento en contexto de la pandemia del CoVID-19: Un análisis desde la práctica de enfermería</t>
  </si>
  <si>
    <t>-CARLOS AUGUSTO OSORIO MARULANDA</t>
  </si>
  <si>
    <t>PROYECTOS DE PRESENTACIÓN INTERNA 2021</t>
  </si>
  <si>
    <t>EVALUACIÓN DE LA CAPACIDAD REGENERATIVA DE DOS SUSTITUTOS ÓSEOS EN UN MODELO DE DEFECTO CRITICO EN RATAS WISTAR</t>
  </si>
  <si>
    <t>Fundamentos macroeconómicos del seguro de desempleo: concentración de la riqueza y fallas del mercado laboral</t>
  </si>
  <si>
    <t>Una variante del problema de Pillai en sucesiones recurrentes lineales</t>
  </si>
  <si>
    <t>La traducción de marcadores discursivos de la oralidad en textos multimodales</t>
  </si>
  <si>
    <t>-ISABEL CRISTINA TENORIO REBOLLEDO</t>
  </si>
  <si>
    <t>Una isla en las nubes: establecimiento de línea base para monitoreo de un páramo aislado frente a cambio climático</t>
  </si>
  <si>
    <t>Investigación para la valorización de residuos plásticos (upcycling) a través del desarrollo de productos basados en nanomateriales carbonosos que se traduzcan en un incremento de la competitividad de la región pacífico en cauca, valle del cauca. BPIN 2020000100377</t>
  </si>
  <si>
    <t>SEGUNDA CONVOCATORIA PARA EL FORTALECIMIENTO DE CAPACIDADES INSTITUCIONALES Y DE INVESTIGACIóN DE LAS IESP 1- 2019</t>
  </si>
  <si>
    <t>REGULARIDAD, EXISTENCIA Y UNICIDAD PARA ECUACIONES PSEUDODIFERENCIALES EN EL TORO</t>
  </si>
  <si>
    <t>AYUDA TÉCNICA TELE-OPERADA VÍA INTERNET PARA REHABILITACIÓN FÍSICA</t>
  </si>
  <si>
    <t>BOLSA DE INCENTIVOS A LA INNOVACIóN</t>
  </si>
  <si>
    <t>GlobalViewAid, An innovative navigation system for persons with visual impairments</t>
  </si>
  <si>
    <t>FUNDACIóN GELBERT - 2021</t>
  </si>
  <si>
    <t>Dispositivo para depósito en ángulo oblicuo de materiales a escala nano y micrométrica mediante técnicas PVD</t>
  </si>
  <si>
    <t>Comunicación no verbal e interculturalidad en la formación docente</t>
  </si>
  <si>
    <t>Torrefacción, densificación y combustión de residuos agrícolas de corte de caña de azúcar</t>
  </si>
  <si>
    <t>El papel de los psiquiatras en la producción de conocimiento y gestión de las enfermedades mentales en la Beneficencia de Cundinamarca (1950-1970)</t>
  </si>
  <si>
    <t>-MARIA DEL CARMEN VALDERRUTEN</t>
  </si>
  <si>
    <t>SALARIO DE EQUILIBRIO EN UN MODELO CON SALARIOS DE EFICIENCIA, AGENTES HETEROGÉNEOS Y RACIONALIDAD LIMITADA.</t>
  </si>
  <si>
    <t>Homicidios y confinamiento en Cali: un experimento cuasi-natural</t>
  </si>
  <si>
    <t>La decolonización del inglés en la enseñanza superior: Investigando el empoderamiento, acceso, diversidad sociocultural y ciudadanía global en la enseñanza del inglés en universidades multilingües</t>
  </si>
  <si>
    <t>WIDENING PARTICIPATION RESEARCH GRANTS -2020</t>
  </si>
  <si>
    <t>Un Modelo de Reducción de Pérdidas de Energía Eléctrica en Tiempo Continuo</t>
  </si>
  <si>
    <t>-JUAN CARLOS ZAMBRANO JURADO</t>
  </si>
  <si>
    <t>Valores PLURales en la implementación de Pagos por Servicios Ecosistémicos: experiencias en área rural de Cali, Colombia (PlurPES)</t>
  </si>
  <si>
    <t>Dinámicas de movilidad urbana y contaminación del aire en una urbe latinoamericana: el caso de Santiago de Cali, 2013-2020</t>
  </si>
  <si>
    <t>Green Heart – Plataforma tecnológica de monitoreo automático para potencializar la calidad del software en ambientes de producción</t>
  </si>
  <si>
    <t>-BEATRIZ EUGENIA FLORIAN GAVIRIA</t>
  </si>
  <si>
    <t>TÓPICOS EN GESTIÓN DE ACTIVOS Y PASIVOS: UNA VISIÓN COMPARATIVA ENTRE ECONOMÍAS EMERGENTES Y DESARROLLADAS</t>
  </si>
  <si>
    <t>Medición empírica para determinar la asociación entre el Capital Intelectual y la Calidad de la Cartera en el sector bancario colombiano.</t>
  </si>
  <si>
    <t>Evaluación de los factores de riesgo de enfermedad por el coronavirus de 2019 (COVID-19) entre trabajadores de salud: protocolo para un estudio de casos y controles. Estudio multicéntrico en Colombia</t>
  </si>
  <si>
    <t>EARLY INVESTIGATIONS-2019-NCOV WHO</t>
  </si>
  <si>
    <t>ASIGNACIÓN DE MUELLES CON LLEGADA ESTOCÁSTICA DE BUQUES EN UN PUERTO DE MUELLES HÍBRIDOS CONSIDERANDO MAREAS Y CANAL DE ACCESO</t>
  </si>
  <si>
    <t>Evaluación de la gestión del riesgo en TB pulmonar en contextos específicos de los departamentos de Cauca y Nariño, en el marco de la Pandemia COVID-19, 2020-2021</t>
  </si>
  <si>
    <t>-MERCEDES SALCEDO CIFUENTES</t>
  </si>
  <si>
    <t>CONVOCATORIA 896-2021 FORTALECIMIENTO DE CAPACIDADES REGIONALES DE INVESTIGACIóN EN SALUD</t>
  </si>
  <si>
    <t>Identificación de un coeficiente en un sistema de tipo Boussinesq</t>
  </si>
  <si>
    <t>Estrategia de sostenibilidad socioeconómica de los servicios ecosistémicos de la cuenca alta del río Dagua. Caso de estudio vereda Tocotá – Dagua, Valle del Cauca</t>
  </si>
  <si>
    <t>CONVOCATORIA NO. 891 DE 2020 “CONVOCATORIA FORTALECIMIENTO DE VOCACIONES Y FORMACIÓN EN CTEI PARA LA REACTIVACIÓN ECONÓMICA EN EL MARCO DE LA POSTPANDEMIA 2020”.</t>
  </si>
  <si>
    <t>Evaluación de los factores de estructura y procesos que influyen en la confiabilidad y validez de los resultados emitidos por laboratorios clínicos de la red de salud pública de dos municipios del pacifico colombiano</t>
  </si>
  <si>
    <t>Programa de Investigación en Turismo de Naturaleza</t>
  </si>
  <si>
    <t>-MARIELA GARCIA VARGAS</t>
  </si>
  <si>
    <t>PROGRAMA DE TURISMO DE NATURALEZA -2021</t>
  </si>
  <si>
    <t>Situación actual de la Administración Pública Latinoamericana: una revisión analítica</t>
  </si>
  <si>
    <t>Fortalecimiento de competencias investigativas, tecnológicas y pedagógicas de docentes del sector oficial de educación preescolar, básica y media, mediante la producción de Recursos Educativos Digitales –RED y Objetos Virtuales de Aprendizaje -OVA</t>
  </si>
  <si>
    <t>1004-INVITACIÓN PARA IMPLEMENTAR UNA ESTRATEGIA DE ACOMPAÑAMIENTO PARA EL FORTALECIMIENTO DE COMPETENCIAS INVESTIGATIVAS, PEDAGÓGICAS MEDIANTE RECURSOS EDUCATIVOS DIGITALES-RED.</t>
  </si>
  <si>
    <t>Grupo de Investigaciones Historicas en Economia, Politica y Educacion IHEPE</t>
  </si>
  <si>
    <t>Colombia de paro en paro: la multitud en las calles</t>
  </si>
  <si>
    <t>EVALUACIÓN DE LA INFLUENCIA DE INDICES CLIMÁTICOS DEL OCÉANO PACÍFICO TROPICAL SOBRE LA VARIABILIDAD DE CAUDALES DE LA CUENCA DEL RÍO PATÍA.</t>
  </si>
  <si>
    <t>Estudio de las aleaciones 1:12 basadas en samario para la aplicación en imanes permanentes</t>
  </si>
  <si>
    <t>ACERCA DE UNA ECUACIÓN KP-I CON COEFICIENTES DEPENDIENTES DEL TIEMPO.</t>
  </si>
  <si>
    <t>"CAUSALIDAD: ENTRE METAFÍSICA Y CIENCIA"</t>
  </si>
  <si>
    <t>-GERMAN GUERRERO PINO</t>
  </si>
  <si>
    <t>Simulación de micronadadores a través de métodos de elementos finitos acoplados a técnicas de aprendizaje de máquina</t>
  </si>
  <si>
    <t>-Stevens Paz Sanchez</t>
  </si>
  <si>
    <t>Estudio de los efectos electrónicos y fonónicos del compuesto Fluoruro de Polivinilideno (C2H2F2) dopado al 6.25 y 12.5% con Al</t>
  </si>
  <si>
    <t>Correlaciones no locales y termodinámica fuera del equilibrio en sistemas cuánticos</t>
  </si>
  <si>
    <t>Cantos, episodios y relatos: asedio erótico y sexualidad femenina en la literatura en lengua náhuatl</t>
  </si>
  <si>
    <t>Mujeres en primera línea: participación política de las mujeres y feministas en el paro nacional de Colombia en 2021</t>
  </si>
  <si>
    <t>CONVOCATORIA DE INVESTIGACION PARA EQUIPOS CLACSO - 2021</t>
  </si>
  <si>
    <t>Estado aval_2018</t>
  </si>
  <si>
    <t>ESTADO AVAL CONVOCATORIA 2021</t>
  </si>
  <si>
    <t>ESTATUS</t>
  </si>
  <si>
    <t>NO SE PRESENTO A CONV</t>
  </si>
  <si>
    <t xml:space="preserve">   A1     </t>
  </si>
  <si>
    <t>SE MANTUVO</t>
  </si>
  <si>
    <t>NO CREADO</t>
  </si>
  <si>
    <t>Total</t>
  </si>
  <si>
    <t>Desplazamiento en Convocatoria 2021</t>
  </si>
  <si>
    <t>Convocatoria 2018</t>
  </si>
  <si>
    <t>Totales</t>
  </si>
  <si>
    <t xml:space="preserve">A1     </t>
  </si>
  <si>
    <t>Sin categoría</t>
  </si>
  <si>
    <t>Nuevos en el proceso 2021</t>
  </si>
  <si>
    <t>Convocatoría 2021</t>
  </si>
  <si>
    <t xml:space="preserve">De los 17 solo 1 quedó avalado en 2018 y 2021: Herpetología </t>
  </si>
  <si>
    <t>Los 16 restantes no quedaron avalados en 2021</t>
  </si>
  <si>
    <t>3 grupos sin categoría en 2021, 1 fué avalado en 2018 y dos no</t>
  </si>
  <si>
    <t>UNIVALLE</t>
  </si>
  <si>
    <t>BAJÓ</t>
  </si>
  <si>
    <t>SUBIO</t>
  </si>
  <si>
    <t>LIBARDO CASTAÑEDA FLOREZ</t>
  </si>
  <si>
    <t>Total_G</t>
  </si>
  <si>
    <t xml:space="preserve">DE LOS RIOS ARCE ANDRES FELIPE </t>
  </si>
  <si>
    <t xml:space="preserve">COLLAZOS VIDAL ARMANDO </t>
  </si>
  <si>
    <t xml:space="preserve">BUITRAGO TRUJILLO JUAN CAMILO </t>
  </si>
  <si>
    <t xml:space="preserve">DIAZ GEB BAMBULA JULIANE </t>
  </si>
  <si>
    <t xml:space="preserve">VALERO RAMIREZ DIANA PAOLA </t>
  </si>
  <si>
    <t xml:space="preserve">MA  ZHENGHONG </t>
  </si>
  <si>
    <t xml:space="preserve">REYES  VERA JAVIER MAURICIO </t>
  </si>
  <si>
    <t>RODRIGUEZ  RUIZ CARLOS ARMANDO</t>
  </si>
  <si>
    <t xml:space="preserve">DOMENICI GONZALEZ JHONNY MAURICIO </t>
  </si>
  <si>
    <t>CAMPO  HURTADO OSCAR ALBERTO</t>
  </si>
  <si>
    <t>REINA  GUTIERREZ ANDRES</t>
  </si>
  <si>
    <t xml:space="preserve">ULLOA  SANMIGUEL ALEJANDRO </t>
  </si>
  <si>
    <t>CUELLAR  ESPAÑA DIANA PATRICIA</t>
  </si>
  <si>
    <t>CASAS  FIGUEROA MARIA VICTORIA</t>
  </si>
  <si>
    <t xml:space="preserve">MONTAÑO  VIVAS ADOLFO </t>
  </si>
  <si>
    <t>BOHORQUEZ  NATES MIGUEL ALEJANDRO</t>
  </si>
  <si>
    <t xml:space="preserve">REYES  OSMA JORGE ALBERTO </t>
  </si>
  <si>
    <t xml:space="preserve">GONZALEZ CABRERA HECTOR MANUEL </t>
  </si>
  <si>
    <t>MONTOYA  MONTOYA LEON DARIO</t>
  </si>
  <si>
    <t xml:space="preserve">CUADROS  MARIN JUAN CARLOS </t>
  </si>
  <si>
    <t xml:space="preserve">LEDESMA  ARAGON RODOLFO </t>
  </si>
  <si>
    <t>CAICEDO  CASTRO LUIS GERARDO</t>
  </si>
  <si>
    <t xml:space="preserve">RAMIREZ  POTES FRANCISCO LEON </t>
  </si>
  <si>
    <t xml:space="preserve">VARGAS PEÑA RODRIGO </t>
  </si>
  <si>
    <t>LOPEZ  DE LA ROCHE MARITZA ADELAIDA</t>
  </si>
  <si>
    <t xml:space="preserve">DOMINGUEZ  CAICEDO MAURICIO </t>
  </si>
  <si>
    <t>ORDOÑEZ  GARCIA SILVIA CONSTANZA</t>
  </si>
  <si>
    <t xml:space="preserve">GONZALEZ PUCHE ALEJANDRO </t>
  </si>
  <si>
    <t>HERNANDEZ  RINCON LUIS ENRIQUE</t>
  </si>
  <si>
    <t xml:space="preserve">CUELLAR  TORRES TATIANA </t>
  </si>
  <si>
    <t xml:space="preserve">GOMEZ  FRIES MARIA GRISELDA </t>
  </si>
  <si>
    <t>TABARES  LOPEZ GUSTAVO</t>
  </si>
  <si>
    <t>TELLO  OLAVE BERTHA LUCIA</t>
  </si>
  <si>
    <t>DESARROLLO PSICOLOGICO EN CONTEXTOS</t>
  </si>
  <si>
    <t>GUTIERREZ  PAZ JAIME</t>
  </si>
  <si>
    <t xml:space="preserve">VALENCIA RAMIREZ JESUS DAVID </t>
  </si>
  <si>
    <t>LOZANO RUBIANO JOHN EDUARDO</t>
  </si>
  <si>
    <t xml:space="preserve">TORO CALONJE ALEJANDRA </t>
  </si>
  <si>
    <t>ORTIZ  MOYA HILDA GRACIELA</t>
  </si>
  <si>
    <t>BOUKHCHTABER  SVETLANA</t>
  </si>
  <si>
    <t xml:space="preserve">BUITRAGO GOMEZ PABLO </t>
  </si>
  <si>
    <t>POSSO  MAYOR HECTOR FABIO</t>
  </si>
  <si>
    <t>BARONA  JAVIER</t>
  </si>
  <si>
    <t xml:space="preserve">DIXON   EVERETT CHRISTOPHER </t>
  </si>
  <si>
    <t>SILVA  FLOREZ HECTOR FABIO</t>
  </si>
  <si>
    <t xml:space="preserve">CASAS  FIGUEROA LUIS HUMBERTO </t>
  </si>
  <si>
    <t xml:space="preserve">CABRERA  CASTILLO RICARDO ALBERTO </t>
  </si>
  <si>
    <t>HERRERA  HURTADO STELLA</t>
  </si>
  <si>
    <t xml:space="preserve">SILVA  RODRIGUEZ MANUEL ENRIQUEZ </t>
  </si>
  <si>
    <t xml:space="preserve">LIZARRALDE GOMEZ CRISTIAN FELIPE </t>
  </si>
  <si>
    <t xml:space="preserve">GOMEZ VALENCIA ANA MARIA </t>
  </si>
  <si>
    <t xml:space="preserve">ORTEGA GARCIA CARLOS ANDRES </t>
  </si>
  <si>
    <t xml:space="preserve">YEPES   VICTOR MANUEL </t>
  </si>
  <si>
    <t xml:space="preserve">VITE TISCAREÑO EDGAR SILVESTRE </t>
  </si>
  <si>
    <t>GIRALDO  CASTAÑEDA WALTER</t>
  </si>
  <si>
    <t xml:space="preserve">MORA BASADRE LUCIA DOLORES </t>
  </si>
  <si>
    <t>CASAS  ARANGO HERNAN</t>
  </si>
  <si>
    <t>SALOMON  PINILLO HECTOR FABIO</t>
  </si>
  <si>
    <t xml:space="preserve">LOPEZ  BERNAL OSWALDO </t>
  </si>
  <si>
    <t>JARAMILLO  ROMERO PABLO ANDRES</t>
  </si>
  <si>
    <t>URIBE  BECERRA ANGEL MIGUEL</t>
  </si>
  <si>
    <t xml:space="preserve">TCHIJOVA  TATIANA IVANOVA </t>
  </si>
  <si>
    <t xml:space="preserve">HLEAP  BORRERO JOSE </t>
  </si>
  <si>
    <t>URIBE  MEZA JOSE GABRIEL</t>
  </si>
  <si>
    <t xml:space="preserve">CASTANEDA  FLOREZ GERARDO </t>
  </si>
  <si>
    <t xml:space="preserve">GUZMAN UMAÑA DORIS ADRIANA </t>
  </si>
  <si>
    <t>ARBELAEZ RAMOS RAMIRO</t>
  </si>
  <si>
    <t xml:space="preserve">SANCHEZ  ZUÑIGA GILMA EDITH </t>
  </si>
  <si>
    <t xml:space="preserve">MILLAN SOLARTE JULIO CESAR </t>
  </si>
  <si>
    <t>SOLARTE  PAZOS LEONARDO</t>
  </si>
  <si>
    <t>PEREZ  BONFANTE LUIS ALBERTO</t>
  </si>
  <si>
    <t xml:space="preserve">SOLANO RODRIGUEZ OMAR JAVIER </t>
  </si>
  <si>
    <t xml:space="preserve">AGREDA MORENO ENRIQUE JORGE </t>
  </si>
  <si>
    <t>GIRALDO  GARCES GREGORIO ANTONIO</t>
  </si>
  <si>
    <t>CAICEDO  ASPRILLA HENRY</t>
  </si>
  <si>
    <t xml:space="preserve">RENDON ALVAREZ BIBIANA </t>
  </si>
  <si>
    <t xml:space="preserve">MONTILLA GALVIS OMAR DE JESUS </t>
  </si>
  <si>
    <t xml:space="preserve">ARIAS  CALDERON JORGE ENRIQUE </t>
  </si>
  <si>
    <t xml:space="preserve">JIMENEZ  CARABALI VICTOR JAVIER </t>
  </si>
  <si>
    <t xml:space="preserve">GONZALEZ CAMPO CARLOS HERNAN </t>
  </si>
  <si>
    <t xml:space="preserve">SANCHEZ  DE ROLDAN KAREM ELIZABETH </t>
  </si>
  <si>
    <t xml:space="preserve">RENGIFO MILLAN MARITZA </t>
  </si>
  <si>
    <t xml:space="preserve">ROJAS  ROJAS WILLIAM </t>
  </si>
  <si>
    <t>CIFUENTES  VELEZ RAMIRO</t>
  </si>
  <si>
    <t>ECHEVERRY ROMERO RUBEN DARIO</t>
  </si>
  <si>
    <t>GUTIERREZ  GIRALDO ISABEL CRISTINA</t>
  </si>
  <si>
    <t>DELGADO  CADENA MARIA VICTORIA</t>
  </si>
  <si>
    <t>ESCOBAR  VALENCIA MIRYAM</t>
  </si>
  <si>
    <t xml:space="preserve">ORDOÑEZ  BURBANO LUIS AURELIO </t>
  </si>
  <si>
    <t xml:space="preserve">MEDINA VASQUEZ JAVIER ENRIQUE </t>
  </si>
  <si>
    <t xml:space="preserve">RIASCOS  ERAZO SANDRA CRISTINA </t>
  </si>
  <si>
    <t xml:space="preserve">AGUILERA CASTRO ADRIANA </t>
  </si>
  <si>
    <t>GOMEZ  OLAYA ALVARO PIO</t>
  </si>
  <si>
    <t xml:space="preserve">RIVERA ARRUBLA YAISMIR ADRIANA </t>
  </si>
  <si>
    <t xml:space="preserve">AGUDELO  ORREGO BEATRIZ EUGENIA </t>
  </si>
  <si>
    <t xml:space="preserve">GARCIA VELASCO ISABEL CRISTINA </t>
  </si>
  <si>
    <t>PADILLA  OSPINA ANA MILENA</t>
  </si>
  <si>
    <t xml:space="preserve">RODRIGUEZ  GUEVARA EDGAR GUILLERMO </t>
  </si>
  <si>
    <t xml:space="preserve">CARVAJAL BAEZA RAFAEL </t>
  </si>
  <si>
    <t xml:space="preserve">MURILLO  VARGAS GUILLERMO </t>
  </si>
  <si>
    <t xml:space="preserve">MONTAÑO  OROZCO EDILBERTO </t>
  </si>
  <si>
    <t xml:space="preserve">TABARQUINO MUÑOZ RAUL ANDRES </t>
  </si>
  <si>
    <t xml:space="preserve">AZUERO RODRIGUEZ ANDRES RAMIRO </t>
  </si>
  <si>
    <t xml:space="preserve">MOSQUERA ABADIA HENRY ALBERTO </t>
  </si>
  <si>
    <t xml:space="preserve">CAICEDO  CEREZO EDINSON </t>
  </si>
  <si>
    <t xml:space="preserve">SILVA  CASTELLANOS TULIO FERNEY </t>
  </si>
  <si>
    <t xml:space="preserve">VARON  SANDOVAL ALEXANDER </t>
  </si>
  <si>
    <t xml:space="preserve">OSPINA HOLGUIN JAVIER HUMBERTO </t>
  </si>
  <si>
    <t xml:space="preserve">ROMO MELO LILIANA MINELLY </t>
  </si>
  <si>
    <t xml:space="preserve">VARELA BARRIOS EDGAR </t>
  </si>
  <si>
    <t>CARREJO  DE GONZALEZ NANCY SORAYA</t>
  </si>
  <si>
    <t xml:space="preserve">URRESTA  ARAGON JULIAN DIEL </t>
  </si>
  <si>
    <t xml:space="preserve">VELASQUEZ  SOTO JUAN MIGUEL </t>
  </si>
  <si>
    <t xml:space="preserve">MUÑOZ  GRAJALES JUAN CARLOS </t>
  </si>
  <si>
    <t>MUÑOZ  POSSO JHOVANNY</t>
  </si>
  <si>
    <t xml:space="preserve">GONZALEZ OBANDO RANULFO </t>
  </si>
  <si>
    <t xml:space="preserve">NAVARRO  OYOLA HORACIO </t>
  </si>
  <si>
    <t>MADROÑERO  PABON GUILLERMO JAVIER</t>
  </si>
  <si>
    <t>BERMUDEZ TOBON YAMIDT</t>
  </si>
  <si>
    <t xml:space="preserve">TAVERA VARGAS JOSE JULIAN </t>
  </si>
  <si>
    <t xml:space="preserve">BACA MIRANDA EVAL JOSE MARIA </t>
  </si>
  <si>
    <t>PAEZ MELO MARTHA ISABEL</t>
  </si>
  <si>
    <t xml:space="preserve">GALARZA  DE BECERRA ESPERANZA </t>
  </si>
  <si>
    <t>MONROY GUZMAN LEONEL ALCIDES</t>
  </si>
  <si>
    <t xml:space="preserve">ARANGO CABARCAS JAIME ALFONSO </t>
  </si>
  <si>
    <t xml:space="preserve">PINZON LAMPREA MARTHA PATRICIA </t>
  </si>
  <si>
    <t>TORRES HERNANDEZ WALTER</t>
  </si>
  <si>
    <t>GRUPO DE ELECTROQUIMICA</t>
  </si>
  <si>
    <t xml:space="preserve">ARCE CLAVIJO JULIO CESAR </t>
  </si>
  <si>
    <t>GIRALDO LOPEZ ALAN</t>
  </si>
  <si>
    <t xml:space="preserve">GOMEZ  HOYOS ADRIANA </t>
  </si>
  <si>
    <t xml:space="preserve">GRANDA VELASQUEZ LUIS NORBERTO </t>
  </si>
  <si>
    <t xml:space="preserve">QUINTERO HENAO JOSE RAUL </t>
  </si>
  <si>
    <t>LIZCANO VALBUENA WILLIAM HERNANDO</t>
  </si>
  <si>
    <t>VASILIEVA   OLGA</t>
  </si>
  <si>
    <t>SEDANO CRUZ RAUL ERNESTO</t>
  </si>
  <si>
    <t xml:space="preserve">ABONIA GONZALEZ RODRIGO </t>
  </si>
  <si>
    <t>ARMBRECHT  DE PEÑARANDA INGE</t>
  </si>
  <si>
    <t>BIOLOGÍA, ECOLOGÍA Y EVOLUCIÓN DE ARTROPODOS</t>
  </si>
  <si>
    <t xml:space="preserve">GRANADA  ECHEVERRY JUAN CARLOS </t>
  </si>
  <si>
    <t xml:space="preserve">BARRETO  RODRIGUEZ GUILLERMO </t>
  </si>
  <si>
    <t xml:space="preserve">FRANCO  JORGE ENRIQUE </t>
  </si>
  <si>
    <t xml:space="preserve">RODRIGUEZ  RAMIREZ KAREM CECILIA </t>
  </si>
  <si>
    <t xml:space="preserve">VERGARA  GARCIA OTTO </t>
  </si>
  <si>
    <t xml:space="preserve">BENITEZ  CAMPO NEYLA </t>
  </si>
  <si>
    <t>BIOLOGÍA DE PLANTAS Y MICROORGANISMOS</t>
  </si>
  <si>
    <t xml:space="preserve">DELGADO  VALENCIA JULIO CESAR </t>
  </si>
  <si>
    <t>VISBAL ACEVEDO RENSO RAUL</t>
  </si>
  <si>
    <t xml:space="preserve">RESTREPO OSORIO JAIME </t>
  </si>
  <si>
    <t>ZAPATA RIVERA FERNANDO ALBERTO</t>
  </si>
  <si>
    <t>PEREZ  ALCAZAR GERMAN ANTONIO</t>
  </si>
  <si>
    <t xml:space="preserve">BOHORQUEZ  GALLO ALBERTO </t>
  </si>
  <si>
    <t xml:space="preserve">ORTIZ  RICO GUILLERMO </t>
  </si>
  <si>
    <t>SANDOVAL HIGUITA JUNIOR EMIRO</t>
  </si>
  <si>
    <t>DUQUE  ROBLES JHON JAIRO</t>
  </si>
  <si>
    <t>VASQUEZ  LATORRE DANIELA ANDREA</t>
  </si>
  <si>
    <t>PEÑA SALAMANCA ENRIQUE JAVIER</t>
  </si>
  <si>
    <t xml:space="preserve">ORTIZ  GONZALEZ ALEJANDRO </t>
  </si>
  <si>
    <t xml:space="preserve">PEÑA LARA DIEGO </t>
  </si>
  <si>
    <t>CHAUR  VALENCIA MANUEL NOE</t>
  </si>
  <si>
    <t xml:space="preserve">CAICEDO CASSO ANGELICA GRACIELA </t>
  </si>
  <si>
    <t xml:space="preserve">ISAZA  MARTINEZ JOSE HIPOLITO </t>
  </si>
  <si>
    <t>BOLIVAR  ESCOBAR GERMAN ARMANDO</t>
  </si>
  <si>
    <t>INSUASTY OBANDO BRAULIO ARGIRO</t>
  </si>
  <si>
    <t>CANTERA  KINTZ JAIME RICARDO</t>
  </si>
  <si>
    <t>LOPEZ  SOTELO JOSE GUILLERMO</t>
  </si>
  <si>
    <t xml:space="preserve">QUIROGA  PUELLO JAIRO </t>
  </si>
  <si>
    <t>VALENZUELA TOLEDO CESAR ALONSO</t>
  </si>
  <si>
    <t xml:space="preserve">MORENO FUQUEN RODOLFO </t>
  </si>
  <si>
    <t xml:space="preserve">TABARES  GIRALDO JESUS ANSELMO </t>
  </si>
  <si>
    <t xml:space="preserve">OSORIO CADAVID ESTEBAN </t>
  </si>
  <si>
    <t>GODOY  VARGAS CESAR ALONSO</t>
  </si>
  <si>
    <t xml:space="preserve">RODRIGUEZ  GONZALEZ LUIS ALFREDO </t>
  </si>
  <si>
    <t xml:space="preserve">MOSQUERA VARGAS EDGAR EDUARDO </t>
  </si>
  <si>
    <t>VILLEGAS LERMA MANUEL MARIA</t>
  </si>
  <si>
    <t xml:space="preserve">ZULUAGA  TROCHEZ ALEJANDRO </t>
  </si>
  <si>
    <t xml:space="preserve">TORRES GONZALEZ ALBA MARINA </t>
  </si>
  <si>
    <t xml:space="preserve">AFANASJEVA  NATALIA </t>
  </si>
  <si>
    <t>POLO CERON DORIAN</t>
  </si>
  <si>
    <t>GALINDEZ JAMIOY CARLOS AUGUSTO</t>
  </si>
  <si>
    <t xml:space="preserve">MURILLO  GARCIA OSCAR ENRIQUE </t>
  </si>
  <si>
    <t xml:space="preserve">RUIZ SALGUERO ROBERTO ENRIQUE </t>
  </si>
  <si>
    <t>URIBE  GARTNER CARLOS JULIO</t>
  </si>
  <si>
    <t>BOLAÑOS  ROJAS ANA CRISTINA</t>
  </si>
  <si>
    <t>BRAND  CARDONA PAULA ANDREA</t>
  </si>
  <si>
    <t xml:space="preserve">RAMIREZ  BERNATE CARMEN ALICIA </t>
  </si>
  <si>
    <t xml:space="preserve">ARIAS  CASTRO JUDDY HELIANA </t>
  </si>
  <si>
    <t xml:space="preserve">PALENCIA LUNA MANUEL SALVADOR </t>
  </si>
  <si>
    <t>CABRA GARCIA JIMMY JAIR</t>
  </si>
  <si>
    <t>CASTILLO GIRALDO ANDRES ORLANDO</t>
  </si>
  <si>
    <t xml:space="preserve">GROSS   KATHERINE </t>
  </si>
  <si>
    <t xml:space="preserve">RECALDE  CAICEDO LUIS CORNELIO </t>
  </si>
  <si>
    <t xml:space="preserve">MONTOYA  LERMA JAMES </t>
  </si>
  <si>
    <t xml:space="preserve">CALERO QUINTERO JESUS MARIA </t>
  </si>
  <si>
    <t xml:space="preserve">GARCIA CAMACHO GONZALO </t>
  </si>
  <si>
    <t>ESPINAL NARANJO JOSE HUMBERTO</t>
  </si>
  <si>
    <t xml:space="preserve">MESA PALOMINO HEBER </t>
  </si>
  <si>
    <t xml:space="preserve">BOLAÑOS  RIVERA ALBERTO </t>
  </si>
  <si>
    <t>MONTAÑO  CARREÑO OSCAR ANDRES</t>
  </si>
  <si>
    <t xml:space="preserve">LONDOÑO  CRUZ EDGARDO </t>
  </si>
  <si>
    <t xml:space="preserve">POSADA VERA LILIANA </t>
  </si>
  <si>
    <t xml:space="preserve">BENITEZ  VASQUEZ LUIS NORBERTO </t>
  </si>
  <si>
    <t xml:space="preserve">AGUIRRE  CONTRERAS WILLIAM RICHARD </t>
  </si>
  <si>
    <t xml:space="preserve">ZAMORA ALFONSO LIGIA EDITH </t>
  </si>
  <si>
    <t>LARMAT GONZALEZ FERNANDO ENRIQUE</t>
  </si>
  <si>
    <t xml:space="preserve">JARAMILLO  GOMEZ LUZ MARINA </t>
  </si>
  <si>
    <t xml:space="preserve">GOMEZ  RUIZ CARLOS ALEXIS </t>
  </si>
  <si>
    <t xml:space="preserve">SOLARTE  RODRIGUEZ EFRAIN </t>
  </si>
  <si>
    <t xml:space="preserve">TORIJANO CRUZ ESPERANZA </t>
  </si>
  <si>
    <t>WIST  JULIEN</t>
  </si>
  <si>
    <t>DESARROLLO Y APLICACIONES EN RESONANCIA MAGNÉTICA NUCLEAR</t>
  </si>
  <si>
    <t>ARIAS  AREVALO PAOLA ANDREA</t>
  </si>
  <si>
    <t xml:space="preserve">ZAMBRANO JURADO JUAN CARLOS </t>
  </si>
  <si>
    <t xml:space="preserve">QUINTIN  QUILEZ PEDRO </t>
  </si>
  <si>
    <t xml:space="preserve">GRILL JAN </t>
  </si>
  <si>
    <t>RAFFO  LOPEZ LEONARDO</t>
  </si>
  <si>
    <t xml:space="preserve">RUIZ CASTRO DAVID ORLANDO </t>
  </si>
  <si>
    <t>MEJIA  SANABRIA CARLOS ALBERTO</t>
  </si>
  <si>
    <t xml:space="preserve">CASTRO HEREDIA JAVIER ANDRES </t>
  </si>
  <si>
    <t xml:space="preserve">IBARRA MELO MARIA EUGENIA </t>
  </si>
  <si>
    <t>ORTIZ  QUEVEDO CARLOS HUMBERTO</t>
  </si>
  <si>
    <t xml:space="preserve">BERMUDEZ RICO ROSA EMILIA </t>
  </si>
  <si>
    <t xml:space="preserve">VIVAS  PACHECO HARVY </t>
  </si>
  <si>
    <t xml:space="preserve">MARTINEZ BASALLO SANDRA PATRICIA </t>
  </si>
  <si>
    <t xml:space="preserve">ROA  MARTINEZ MARIA GERTRUDIS </t>
  </si>
  <si>
    <t>NIVIA  GIL JESUS ANTONIO</t>
  </si>
  <si>
    <t xml:space="preserve">ARIAS  ARBELAEZ FABIO ALBERTO </t>
  </si>
  <si>
    <t>HERNANDEZ  LARA JORGE</t>
  </si>
  <si>
    <t xml:space="preserve">JIMENEZ  RESTREPO DIANA MARCELA </t>
  </si>
  <si>
    <t xml:space="preserve">POSSO  QUICENO JEANNY LUCERO </t>
  </si>
  <si>
    <t>ULLOA  VILLEGAS INES MARIA</t>
  </si>
  <si>
    <t xml:space="preserve">CASTILLO GOMEZ LUIS CARLOS </t>
  </si>
  <si>
    <t>SALAZAR  TRUJILLO BORIS</t>
  </si>
  <si>
    <t xml:space="preserve">CASTILLO VALENCIA MARIA DEL PILAR </t>
  </si>
  <si>
    <t>URREA  GIRALDO FERNANDO</t>
  </si>
  <si>
    <t xml:space="preserve">SANCHEZ  SALCEDO JOSE FERNANDO </t>
  </si>
  <si>
    <t xml:space="preserve">FRASSER  LOZANO CRISTIAN CAMILO </t>
  </si>
  <si>
    <t>ESCOBAR  MARTINEZ JAIME HUMBERTO</t>
  </si>
  <si>
    <t>VELASCO  GUERRERO LUIS ALFREDO</t>
  </si>
  <si>
    <t>VELASQUEZ  PINEDA MONICA</t>
  </si>
  <si>
    <t xml:space="preserve">SERNA   RAMON ALBERTO </t>
  </si>
  <si>
    <t>ESCOBAR  SERRANO MARIA CENIDE</t>
  </si>
  <si>
    <t xml:space="preserve">GOMEZ  ESPINDOLA LAURA LILIANA </t>
  </si>
  <si>
    <t xml:space="preserve">VALENCIA LLANO ALONSO </t>
  </si>
  <si>
    <t xml:space="preserve">CUCHUMBE HOLGUIN NELSON JAIR </t>
  </si>
  <si>
    <t xml:space="preserve">TOVAR  BOHORQUEZ JOSE OLIVERIO </t>
  </si>
  <si>
    <t xml:space="preserve">ROMERO VERGARA MARIO DIEGO </t>
  </si>
  <si>
    <t xml:space="preserve">AREIZA RESTREPO HUGO NELSON </t>
  </si>
  <si>
    <t>SALCEDO  HURTADO ELKIN DE JESUS</t>
  </si>
  <si>
    <t xml:space="preserve">HUERTAS  SANCHEZ AMPARO INES </t>
  </si>
  <si>
    <t xml:space="preserve">CHARRY HIGUERAS MARITZA </t>
  </si>
  <si>
    <t xml:space="preserve">PEDRAZA  ARAQUE NANCY </t>
  </si>
  <si>
    <t xml:space="preserve">CASTELLANOS  OLMEDO MARCELA DEL PILAR </t>
  </si>
  <si>
    <t xml:space="preserve">GOMEZ  CARDONA FABIO </t>
  </si>
  <si>
    <t>ALVAREZ  RODRIGUEZ ADOLFO ADRIAN</t>
  </si>
  <si>
    <t xml:space="preserve">KOSTINA   IRINA </t>
  </si>
  <si>
    <t xml:space="preserve">ALVAREZ  RAMIREZ WILLIAM </t>
  </si>
  <si>
    <t>CAMACHO  ARANGUREN MIGUEL GUILLERMO</t>
  </si>
  <si>
    <t xml:space="preserve">IBAGON MARTIN NILSON JAVIER </t>
  </si>
  <si>
    <t xml:space="preserve">ESPINOSA LOPEZ RODOLFO </t>
  </si>
  <si>
    <t>THOMAS BOHORQUEZ JAVIER ENRIQUE</t>
  </si>
  <si>
    <t xml:space="preserve">OROZCO CAÑAS CECILIA </t>
  </si>
  <si>
    <t>MUÑOZ  BURBANO CARMEN CECILIA</t>
  </si>
  <si>
    <t>DUQUE  MARTINEZ LUZ MARINA</t>
  </si>
  <si>
    <t xml:space="preserve">CASTRO VARELA ANCIZAR </t>
  </si>
  <si>
    <t xml:space="preserve">VARGAS FRANCO ALFONSO </t>
  </si>
  <si>
    <t xml:space="preserve">BAUTISTA CABRERA ALVARO </t>
  </si>
  <si>
    <t xml:space="preserve">LOAIZA CERON WILMAR </t>
  </si>
  <si>
    <t xml:space="preserve">PATIÑO GOMEZ ZAIDA LIZ </t>
  </si>
  <si>
    <t xml:space="preserve">NUÑEZ  ARENAS ELIZABETH </t>
  </si>
  <si>
    <t xml:space="preserve">BERDUGO  TORRES MARTHA ISABEL </t>
  </si>
  <si>
    <t xml:space="preserve">VARGAS BEJARANO JULIO CESAR </t>
  </si>
  <si>
    <t xml:space="preserve">CARVAJAL BURBANO ARIZALDO </t>
  </si>
  <si>
    <t>ARBOLEDA ARBOLEDA ARGEMIRO</t>
  </si>
  <si>
    <t>TORRES VICTORIA LILIANA PATRICIA</t>
  </si>
  <si>
    <t xml:space="preserve">VALCKE VALBUENA CRISTINA EUGENIA </t>
  </si>
  <si>
    <t xml:space="preserve">CHAVES VARON ORLANDO </t>
  </si>
  <si>
    <t xml:space="preserve">DUARTE FUJII AKEMY CLAUDIA </t>
  </si>
  <si>
    <t>ALVAREZ GONZALEZ JOSE RAMON</t>
  </si>
  <si>
    <t xml:space="preserve">MARTINEZ SOLÍS MARIA CRISTINA </t>
  </si>
  <si>
    <t xml:space="preserve">GUAPACHA CHAMORRO MARIA EUGENIA </t>
  </si>
  <si>
    <t xml:space="preserve">AGREDO PIEDRAHITA OSCAR </t>
  </si>
  <si>
    <t>URRIAGO  BENITEZ HERNANDO</t>
  </si>
  <si>
    <t>GAGIN   FRANCOIS GABRIEL</t>
  </si>
  <si>
    <t>MARTINEZ  HECTOR FABIO</t>
  </si>
  <si>
    <t>FAUSTINO RUIZ CARMEN CECILIA</t>
  </si>
  <si>
    <t xml:space="preserve">SALAS  MORENO RICARDO </t>
  </si>
  <si>
    <t xml:space="preserve">JIMENEZ  PIMENTEL JUAN JULIAN </t>
  </si>
  <si>
    <t xml:space="preserve">GIL   JOHN SAUL </t>
  </si>
  <si>
    <t xml:space="preserve">BERMEO DAGUA WILLIAM </t>
  </si>
  <si>
    <t>ZUÑIGA BUITRAGO JAVIER</t>
  </si>
  <si>
    <t xml:space="preserve">PERAFAN  CABRERA ACENETH </t>
  </si>
  <si>
    <t xml:space="preserve">ESTRADA  OSPINA VICTOR MARIO </t>
  </si>
  <si>
    <t>MAYORA PERNIA CARLOS</t>
  </si>
  <si>
    <t xml:space="preserve">GALEANO  MARTINEZ CLAUDIA CONSTANZA </t>
  </si>
  <si>
    <t xml:space="preserve">VASQUEZ  SANCHEZ JAIME </t>
  </si>
  <si>
    <t xml:space="preserve">GOMEZ  GOYENECHE MARIA ANTONIETA </t>
  </si>
  <si>
    <t xml:space="preserve">MIRANDA  NIEVES NORBELLA CLEMENTINA </t>
  </si>
  <si>
    <t xml:space="preserve">SANCHEZ  MEJIA HUGUES RAFAEL </t>
  </si>
  <si>
    <t xml:space="preserve">HERNANDEZ  GAVIRIA FANNY </t>
  </si>
  <si>
    <t xml:space="preserve">NIEVES OVIEDO ROCIO DEL PILAR </t>
  </si>
  <si>
    <t>MATALLANA  PELAEZ SUSANA EUGENIA</t>
  </si>
  <si>
    <t>ALVAREZ  VALENCIA JOSE ALDEMAR</t>
  </si>
  <si>
    <t xml:space="preserve">MORA CORTES LUIS EMILIO </t>
  </si>
  <si>
    <t>LOPEZ  CACERES ALEJANDRO JOSE</t>
  </si>
  <si>
    <t xml:space="preserve">BERMUDEZ ESCOBAR ISABEL CRISTINA </t>
  </si>
  <si>
    <t xml:space="preserve">URQUIJO  ANGARITA MARTIN JOHANI </t>
  </si>
  <si>
    <t>VELASQUEZ  LOPEZ PAULA ANDREA</t>
  </si>
  <si>
    <t>CIRO  LIRIAN ASTRID</t>
  </si>
  <si>
    <t xml:space="preserve">ORTIZ  RODRIGUEZ MARIA DE LAS MERCEDES </t>
  </si>
  <si>
    <t>GIRALDO  CHAVARRIAGA JHON ALEXANDER</t>
  </si>
  <si>
    <t xml:space="preserve">PATIÑO ROJAS DIANA MARCELA </t>
  </si>
  <si>
    <t xml:space="preserve">GUTIERREZ  CARDENAS ALEJANDRA MARIA ESPERANZA </t>
  </si>
  <si>
    <t xml:space="preserve">GRAJALES ALZATE ROBINSON MAURICIO </t>
  </si>
  <si>
    <t xml:space="preserve">BERRIO  OCTAVIO </t>
  </si>
  <si>
    <t xml:space="preserve">HERNANDEZ  MORA LUIS HUMBERTO </t>
  </si>
  <si>
    <t xml:space="preserve">CORTES TIQUE JAMES </t>
  </si>
  <si>
    <t xml:space="preserve">KEPPEL  TIMOTHY </t>
  </si>
  <si>
    <t xml:space="preserve">VEGA BENDEZU MAURO </t>
  </si>
  <si>
    <t>ACCORSI   SIMONE</t>
  </si>
  <si>
    <t xml:space="preserve">DIAZ SALDAÑA OMAR JAVIER </t>
  </si>
  <si>
    <t xml:space="preserve">RUBIO HERNANDEZ ALFONSO </t>
  </si>
  <si>
    <t xml:space="preserve">BERNAL VARGAS ANDRES IVAN </t>
  </si>
  <si>
    <t>LAKATOS  DE PATIÑO EVA TAMARA</t>
  </si>
  <si>
    <t>MUÑOZ  RICO ITALO NELSON</t>
  </si>
  <si>
    <t>FUENTES DELGADO JOSE EDUARDO</t>
  </si>
  <si>
    <t>RODRIGUEZ  PIZARRO ALBA NUBIA</t>
  </si>
  <si>
    <t>MICOLTA  LEON AMPARO</t>
  </si>
  <si>
    <t xml:space="preserve">HENAO  RESTREPO DARIO </t>
  </si>
  <si>
    <t>ZULUAGA  CARDONA MAURICIO</t>
  </si>
  <si>
    <t xml:space="preserve">MOTTA  GONZALEZ NANCY </t>
  </si>
  <si>
    <t xml:space="preserve">BERMUDEZ PEÑA CLAUDIA </t>
  </si>
  <si>
    <t xml:space="preserve">SANCHEZ  ORDOÑEZ JESUS MARIA </t>
  </si>
  <si>
    <t>RAMIREZ  ESPINOSA ALEXANDER</t>
  </si>
  <si>
    <t xml:space="preserve">TOVAR  MACCHI LIONEL ANTONIO </t>
  </si>
  <si>
    <t xml:space="preserve">TENORIO  REBOLLEDO ISABEL CRISTINA </t>
  </si>
  <si>
    <t>ECHEVERRY  PEREZ ANTONIO JOSE</t>
  </si>
  <si>
    <t xml:space="preserve">PEREIRA  HOYOS LUZ ADRIANA </t>
  </si>
  <si>
    <t>CUADROS  LOPEZ ALVARO JULIO</t>
  </si>
  <si>
    <t xml:space="preserve">ROJAS PADILLA JOHNNY HAROLD </t>
  </si>
  <si>
    <t>LADINO OSPINA JAIR ALEXANDER</t>
  </si>
  <si>
    <t>MICAN  RINCON CAMILO ANDRES</t>
  </si>
  <si>
    <t xml:space="preserve">RAMIREZ GIRALDO RICARDO </t>
  </si>
  <si>
    <t xml:space="preserve">ROSERO GARCIA ESTEBAN EMILIO </t>
  </si>
  <si>
    <t xml:space="preserve">BRAVO BASTIDAS JUAN JOSE </t>
  </si>
  <si>
    <t xml:space="preserve">ERAZO MESA OSVALDO EDWIN </t>
  </si>
  <si>
    <t>GUERRERO PÉREZ JUAN SEBASTIÁN</t>
  </si>
  <si>
    <t>OCHOA MARTINEZ CLAUDIA ISABEL</t>
  </si>
  <si>
    <t xml:space="preserve">OREJUELA CABRERA JUAN PABLO </t>
  </si>
  <si>
    <t xml:space="preserve">ROSILLO  PEÑA MIGUEL ENRIQUE </t>
  </si>
  <si>
    <t>BOLANOS BARRERA GUSTAVO EDUARDO</t>
  </si>
  <si>
    <t xml:space="preserve">MORENO SANTANDER MARTIN ALONSO </t>
  </si>
  <si>
    <t>COLLAZOS PINO ARGEMIRO</t>
  </si>
  <si>
    <t>SANDOVAL VALLEJO EIMAR ANDRES</t>
  </si>
  <si>
    <t>GUERRERO MORENO FABIO GERMAN</t>
  </si>
  <si>
    <t>LONDOÑO  HERNANDEZ SANDRA MILENA</t>
  </si>
  <si>
    <t>PEÑA ABADIA EDUARDO</t>
  </si>
  <si>
    <t>PERDOMO LUNA FERNANDO</t>
  </si>
  <si>
    <t xml:space="preserve">VASQUEZ  AVELLANEDA DIANA MARIA </t>
  </si>
  <si>
    <t>LOAIZA CORREA HUMBERTO</t>
  </si>
  <si>
    <t xml:space="preserve">MARRIAGA CABRALES NILSON DE JESUS </t>
  </si>
  <si>
    <t xml:space="preserve">FLOREZ POVEDA ALVARO JOSE </t>
  </si>
  <si>
    <t>BEHAR  GUTIERREZ ROBERTO</t>
  </si>
  <si>
    <t>CANO MOYA SANDRA LILIANA</t>
  </si>
  <si>
    <t>GARCIA GOMEZ DIEGO FERNANDO</t>
  </si>
  <si>
    <t>ACUÑA  POLANCO JAIME JOSE</t>
  </si>
  <si>
    <t>ACOSTA ZULETA HAROLD AUGUSTO</t>
  </si>
  <si>
    <t xml:space="preserve">REYES  TRUJILLO ALDEMAR </t>
  </si>
  <si>
    <t xml:space="preserve">RODRIGUEZ  DE STOUVENEL AYDA </t>
  </si>
  <si>
    <t xml:space="preserve">OSLINGER GUTIERREZ JOSE LUIS </t>
  </si>
  <si>
    <t>BAQUERO  MONTOYA OLGA LUCIA</t>
  </si>
  <si>
    <t>GUTIERREZ  ZAPATA HECTOR MARIO</t>
  </si>
  <si>
    <t>QUIROGA  RUBIANO EDGAR LEONARDO</t>
  </si>
  <si>
    <t>RIVERA CADAVID LEONARDO</t>
  </si>
  <si>
    <t>CARDENAS ORDOÑEZ HAROLD</t>
  </si>
  <si>
    <t>VELASCO  MEDINA JAIME</t>
  </si>
  <si>
    <t xml:space="preserve">MEJIA  ECHEVERRI OSCAR ALBERTO </t>
  </si>
  <si>
    <t xml:space="preserve">RUBIANO  OVALLE OSCAR </t>
  </si>
  <si>
    <t xml:space="preserve">VILLA  BARONA LEANDRO ANTONIO </t>
  </si>
  <si>
    <t>VIDAL  HOLGUIN CARLOS JULIO</t>
  </si>
  <si>
    <t xml:space="preserve">BARBA  HO LUZ EDITH </t>
  </si>
  <si>
    <t>ECHEVERRI SANCHEZ ANDRES FERNANDO</t>
  </si>
  <si>
    <t xml:space="preserve">DEL RISCO  MORENO EFRAIN BALDEMAR </t>
  </si>
  <si>
    <t xml:space="preserve">BARRAZA  BURGOS JUAN MANUEL </t>
  </si>
  <si>
    <t xml:space="preserve">GALVIS CASTAÑO ALBERTO </t>
  </si>
  <si>
    <t>ECHEVERRY  IBARRA DIEGO FERNANDO</t>
  </si>
  <si>
    <t>ALBAN  ACHINTE FRED</t>
  </si>
  <si>
    <t xml:space="preserve">BACCA  CORTES EVAL BLADIMIR </t>
  </si>
  <si>
    <t>RINCON ROMERO MAURICIO EDILBERTO</t>
  </si>
  <si>
    <t xml:space="preserve">GARCIA VARGAS MARIELA </t>
  </si>
  <si>
    <t xml:space="preserve">MADERA SIERRA CARLOS ALBERTO </t>
  </si>
  <si>
    <t xml:space="preserve">AREIZA PALMA GILBERTO </t>
  </si>
  <si>
    <t xml:space="preserve">CRUZ VELEZ CAMILO HERNAN </t>
  </si>
  <si>
    <t>DUQUE  ARANGO DIEGO</t>
  </si>
  <si>
    <t>CORONADO MARIN JOHN JAIRO</t>
  </si>
  <si>
    <t xml:space="preserve">CAICEDO  BEJARANO JULIA ROSA </t>
  </si>
  <si>
    <t>PABON  ROMERO ANABELLA</t>
  </si>
  <si>
    <t xml:space="preserve">CONDE  ARANGO GABRIEL </t>
  </si>
  <si>
    <t xml:space="preserve">BARANDICA LOPEZ ASFUR </t>
  </si>
  <si>
    <t xml:space="preserve">DUQUE  AGUDELO ROBINSON ANDREY </t>
  </si>
  <si>
    <t xml:space="preserve">MARLES SAENZ EDUARDO </t>
  </si>
  <si>
    <t xml:space="preserve">NAVARRETE  PEÑUELA LILIANA MARCELA </t>
  </si>
  <si>
    <t xml:space="preserve">PLAZA  DORADO JOSE LUIS </t>
  </si>
  <si>
    <t xml:space="preserve">OROBIO QUIÑONES ARMANDO </t>
  </si>
  <si>
    <t>OJEDA  ECHEVERRI CESAR ANDRES</t>
  </si>
  <si>
    <t xml:space="preserve">MOSQUERA RESTREPO JAIME </t>
  </si>
  <si>
    <t xml:space="preserve">ORTEGA GOMEZ JUAN ARTURO </t>
  </si>
  <si>
    <t>JIMENEZ  ESCOBAR HENRY</t>
  </si>
  <si>
    <t xml:space="preserve">QUINTERO CALVACHE JORGE ELIECER </t>
  </si>
  <si>
    <t>OLAYA  OCHOA JAVIER</t>
  </si>
  <si>
    <t xml:space="preserve">FRANCO MEJIA EDINSON </t>
  </si>
  <si>
    <t>KLINGER  ANGARITA RAFAEL ANTONIO</t>
  </si>
  <si>
    <t xml:space="preserve">DIAZ ORTIZ ALBERTO </t>
  </si>
  <si>
    <t>BEDOYA LEIVA OSCAR FERNANDO</t>
  </si>
  <si>
    <t>QUINTERO GARZON MARTHA LUCIA</t>
  </si>
  <si>
    <t xml:space="preserve">CASANOVA GARCIA GONZALO FERNANDO </t>
  </si>
  <si>
    <t xml:space="preserve">GRUPO DE BIOMECÁNICA DE LA UNIVERSIDAD DEL VALLE
</t>
  </si>
  <si>
    <t xml:space="preserve">SOLARTE  PABON OSWALDO </t>
  </si>
  <si>
    <t>BARONA MENDOZA JHON JAIRO</t>
  </si>
  <si>
    <t>COL0159061/COL0061645</t>
  </si>
  <si>
    <t>GEORIESGO/GRUPO DE INVESTIGACIÓN EN PERCEPCIÓN REMOTA GIPER</t>
  </si>
  <si>
    <t>RODRIGUEZ PULECIO LAURA SOFIA</t>
  </si>
  <si>
    <t xml:space="preserve">GAONA CUEVAS CARLOS MAURICIO </t>
  </si>
  <si>
    <t xml:space="preserve">PINEDO JARAMILLO CARLOS RAFAEL </t>
  </si>
  <si>
    <t xml:space="preserve">LATORRE  MONTERO JORGE </t>
  </si>
  <si>
    <t xml:space="preserve">RODRIGUEZ  CARRILLO PAOLA JOHANNA </t>
  </si>
  <si>
    <t>HERNANDEZ  TORRES FRANCISCO LUIS</t>
  </si>
  <si>
    <t>SANABRIA ORDOÑEZ JOHN ALEXANDER</t>
  </si>
  <si>
    <t>TORRES LOZADA PATRICIA</t>
  </si>
  <si>
    <t>PEÑA VARON MIGUEL RICARDO</t>
  </si>
  <si>
    <t xml:space="preserve">AGUILAR CASTRO YESID </t>
  </si>
  <si>
    <t>OROZCO GUTIERREZ MARTHA LUCIA</t>
  </si>
  <si>
    <t>PRECIADO VARGAS MONICA</t>
  </si>
  <si>
    <t xml:space="preserve">VALDES ORTIZ JAIRO ANTONIO </t>
  </si>
  <si>
    <t>EQUIPO DE INVESTIGACIÓN EN DESARROLLO Y EXPLORACIÓN AEROESPACIAL (IDEXA)</t>
  </si>
  <si>
    <t>DELVASTO ARJONA SILVIO</t>
  </si>
  <si>
    <t>SANCHEZ  STHEPA HECTOR</t>
  </si>
  <si>
    <t xml:space="preserve">GARCIA VELEZ JOSE LUIS </t>
  </si>
  <si>
    <t xml:space="preserve">FERNANDEZ  QUINTERO ALEJANDRO </t>
  </si>
  <si>
    <t>GARCIA BAÑOS ANGEL DE LA ENCARNACION</t>
  </si>
  <si>
    <t>FERNANDEZ  NARVAEZ MAURICIO EDUARDO</t>
  </si>
  <si>
    <t xml:space="preserve">LOZANO MONCADA CARLOS ARTURO </t>
  </si>
  <si>
    <t xml:space="preserve">MANYOMA  VELASQUEZ PABLO CESAR </t>
  </si>
  <si>
    <t>PINZON CARDENAS MARIA HELENA</t>
  </si>
  <si>
    <t xml:space="preserve">EALO CUELLO JOAO LUIS </t>
  </si>
  <si>
    <t>EQUIPO DE INVESTIGACION EN DESARROLLO Y EXPLORACION AEROESPACIAL - IDEXA</t>
  </si>
  <si>
    <t xml:space="preserve">FLORIAN  GAVIRIA BEATRIZ EUGENIA </t>
  </si>
  <si>
    <t>GRUPO DE ESTUDIOS DOCTORALES EN INFORMATICA-GEDI</t>
  </si>
  <si>
    <t>URRUTIA COBO NORBERTO</t>
  </si>
  <si>
    <t xml:space="preserve">VELEZ TORRES IRENE </t>
  </si>
  <si>
    <t>MINA HERNANDEZ JOSE HERMINSUL</t>
  </si>
  <si>
    <t>GARCIA ALVAREZ JOSE JAIME</t>
  </si>
  <si>
    <t>LLANO  RESTREPO MARIO ANDRES</t>
  </si>
  <si>
    <t>HERRERA  CACERES CARLOS ALBERTO</t>
  </si>
  <si>
    <t>TRUJILLO URIBE MARIA PATRICIA</t>
  </si>
  <si>
    <t xml:space="preserve">GARCIA MELO JOSE ISIDRO </t>
  </si>
  <si>
    <t>GARCIA CORTES CESAR EDWIN</t>
  </si>
  <si>
    <t xml:space="preserve">VILLAQUIRÁN  CAICEDO MÓNICA ALEJANDRA </t>
  </si>
  <si>
    <t xml:space="preserve">THOMSON   PETER </t>
  </si>
  <si>
    <t>RAMIREZ MALULE HOWARD DIEGO</t>
  </si>
  <si>
    <t xml:space="preserve">JURADO MONTAÑO ARTURO </t>
  </si>
  <si>
    <t xml:space="preserve">GONZALEZ ROJAS VICTOR MANUEL </t>
  </si>
  <si>
    <t xml:space="preserve">RODRIGUEZ  PULECIO SARA AIDA </t>
  </si>
  <si>
    <t>MEJIA  RENTERIA RUBY</t>
  </si>
  <si>
    <t>RESTREPO TARQUINO INES</t>
  </si>
  <si>
    <t>MACHUCA  MARTINEZ FIDERMAN</t>
  </si>
  <si>
    <t xml:space="preserve">BUCHELI GUERRERO VICTOR ANDRES </t>
  </si>
  <si>
    <t xml:space="preserve">DIAZ MARTINEZ HAROLD JOSE </t>
  </si>
  <si>
    <t>GOMEZ PIZANO DANIEL</t>
  </si>
  <si>
    <t xml:space="preserve">SANCHEZ BARON VICTOR HUGO </t>
  </si>
  <si>
    <t>MADRIÑAN POLO CECILIA</t>
  </si>
  <si>
    <t>CAMARGO AMADO RUBEN JESUS</t>
  </si>
  <si>
    <t>BUITRAGO MOLINA JOSE TOMAS</t>
  </si>
  <si>
    <t xml:space="preserve">RODRIGUEZ  VICTORIA JENNY ALEXANDRA </t>
  </si>
  <si>
    <t xml:space="preserve">FORERO AMORTEGUI CARMEN ROSA </t>
  </si>
  <si>
    <t>MARULANDA  CASAS JOHANNIO</t>
  </si>
  <si>
    <t>ARANDA BUENO JESUS ALEXANDER</t>
  </si>
  <si>
    <t>RESTREPO GIRON ANDRES DAVID</t>
  </si>
  <si>
    <t xml:space="preserve">CASTILLO ROBLES ANDRES MAURICIO </t>
  </si>
  <si>
    <t>OSORIO MARULANDA CARLOS AUGUSTO</t>
  </si>
  <si>
    <t>SILVA  VINASCO JUAN PABLO</t>
  </si>
  <si>
    <t>PALACIOS PEÑARANDA JAIRO</t>
  </si>
  <si>
    <t>GONZALEZ JESUS ALBERTO</t>
  </si>
  <si>
    <t xml:space="preserve">BERNAL NOREÑA ALVARO </t>
  </si>
  <si>
    <t xml:space="preserve">POLANCO SARMIENTO OSCAR </t>
  </si>
  <si>
    <t>AYALA  APONTE ALFREDO ADOLFO</t>
  </si>
  <si>
    <t>JARAMILLO  MOLINA CIRO</t>
  </si>
  <si>
    <t xml:space="preserve">NIETO LONDOÑO RUBEN DARIO </t>
  </si>
  <si>
    <t xml:space="preserve">VERA LIZCANO MARIO ENRIQUE </t>
  </si>
  <si>
    <t xml:space="preserve">MARMOLEJO  REBELLON LUIS FERNANDO </t>
  </si>
  <si>
    <t xml:space="preserve">GOMEZ DAZA JUAN CARLOS </t>
  </si>
  <si>
    <t>CAICEDO  BRAVO EDUARDO FRANCISCO</t>
  </si>
  <si>
    <t xml:space="preserve">JARAMILLO  CASTAÑO JAIME </t>
  </si>
  <si>
    <t xml:space="preserve">GARCIA HURTADO JORGE ENRIQUE </t>
  </si>
  <si>
    <t>VASQUEZ  PALACIOS HERNANDO</t>
  </si>
  <si>
    <t xml:space="preserve">RAMIREZ  SCARPETA JOSE MIGUEL </t>
  </si>
  <si>
    <t xml:space="preserve">APONTE MAYOR GUILLERMO </t>
  </si>
  <si>
    <t>CASTRO ARANDA FERLEY</t>
  </si>
  <si>
    <t xml:space="preserve">PEREZ RINCON MARIO ALEJANDRO </t>
  </si>
  <si>
    <t xml:space="preserve">MORENO TOVAR PEDRO ANTONIO </t>
  </si>
  <si>
    <t>JARAMILLO  PIZARRO GUILLERMO ANDRES</t>
  </si>
  <si>
    <t>ALFONSO  MORALES WILFREDO</t>
  </si>
  <si>
    <t>OLAYA   ROBIN ALEXIS</t>
  </si>
  <si>
    <t>ORTIZ LASPRILLA ALBERT RICARDO</t>
  </si>
  <si>
    <t>GUTIERREZ DE PIÑEREZ REYES RAUL ERNESTO</t>
  </si>
  <si>
    <t xml:space="preserve">OSORIO GOMEZ JUAN CARLOS </t>
  </si>
  <si>
    <t xml:space="preserve">TOVAR  CUEVAS JOSE RAFAEL </t>
  </si>
  <si>
    <t>SANCHEZ  TORRES LUIS DARIO</t>
  </si>
  <si>
    <t xml:space="preserve">MURILLO  HOYOS JACKELINE </t>
  </si>
  <si>
    <t xml:space="preserve">DELGADO  HIDALGO LILIANA </t>
  </si>
  <si>
    <t xml:space="preserve">CRUZ ESCOBAR ALEJANDRO </t>
  </si>
  <si>
    <t xml:space="preserve">GALVAN CEBALLOS MANOLO ADOLFO </t>
  </si>
  <si>
    <t>SANABRIA GOMEZ IRMA JANNETH</t>
  </si>
  <si>
    <t xml:space="preserve">ORTIZ  FLOREZ RAMIRO </t>
  </si>
  <si>
    <t>GUTIERREZ AMADOR ALBIO DE JESUS</t>
  </si>
  <si>
    <t>NOPE RODRIGUEZ SANDRA ESPERANZA</t>
  </si>
  <si>
    <t xml:space="preserve">CAICEDO ANGULO JULIO CESAR </t>
  </si>
  <si>
    <t>MACHUCA  VILLEGAS LILIANA ESTHER</t>
  </si>
  <si>
    <t>MANOTAS  DUQUE DIEGO FERNANDO</t>
  </si>
  <si>
    <t xml:space="preserve">CARVAJAL ESCOBAR YESID </t>
  </si>
  <si>
    <t>RIOS SAAVEDRA OMAR ALEXANDER</t>
  </si>
  <si>
    <t>RAMIREZ TORO CRISTINA MARIA DEL SOCORRO</t>
  </si>
  <si>
    <t>CADAVID  RAMIREZ HECTOR</t>
  </si>
  <si>
    <t xml:space="preserve">VELEZ  PASOS CARLOS ANTONIO </t>
  </si>
  <si>
    <t>FRANCO ARENAS FERNANDO</t>
  </si>
  <si>
    <t xml:space="preserve">LOPEZ  VALENCIA ADRIANA PATRICIA </t>
  </si>
  <si>
    <t>ANDRADE  BEJARANO MERCEDES</t>
  </si>
  <si>
    <t>DAZA TORRES MARTHA CONSTANZA</t>
  </si>
  <si>
    <t xml:space="preserve">MADERA PARRA CARLOS ARTURO </t>
  </si>
  <si>
    <t>DIAZ FRIAS JUAN FRANCISCO</t>
  </si>
  <si>
    <t>MADRID PINILLA ANTONIO JOSE</t>
  </si>
  <si>
    <t xml:space="preserve">NESSIM DAYAN EDGAR </t>
  </si>
  <si>
    <t xml:space="preserve">CORCHUELO OJEDA JAIRO </t>
  </si>
  <si>
    <t xml:space="preserve">SATIZABAL REYES MELANIA </t>
  </si>
  <si>
    <t>GONZALEZ HADAD ADOLFO</t>
  </si>
  <si>
    <t xml:space="preserve">SANCHEZ GOMEZ ADALBERTO </t>
  </si>
  <si>
    <t xml:space="preserve">MEDINA MARIN OLIVERIO DE JESUS </t>
  </si>
  <si>
    <t xml:space="preserve">ZUÑIGA ESCOBAR GONZALO </t>
  </si>
  <si>
    <t>MEJIA  PAVONY CARLOS ALFONSO</t>
  </si>
  <si>
    <t xml:space="preserve">TORO CORDOBA GLORIA ISABEL </t>
  </si>
  <si>
    <t xml:space="preserve">CASTRO NAVAS ADOLFO LEON </t>
  </si>
  <si>
    <t xml:space="preserve">OCAMPO DOMINGUEZ HUGO HERNAN </t>
  </si>
  <si>
    <t xml:space="preserve">HERRERA RUBIO ADRIANA MARIA </t>
  </si>
  <si>
    <t xml:space="preserve">FRANCO AGREDO OTONIEL </t>
  </si>
  <si>
    <t xml:space="preserve">LOPEZ  LOPEZ PIO </t>
  </si>
  <si>
    <t xml:space="preserve">CABALLERO  LOZADA ANDRES FABRICIO </t>
  </si>
  <si>
    <t>ASTUDILLO HERNANDEZ MIRYAM</t>
  </si>
  <si>
    <t>COL00420221</t>
  </si>
  <si>
    <t xml:space="preserve">MOLINA TORRENTE RAUL IVAN </t>
  </si>
  <si>
    <t>CARRASCAL CORTEZ EDWIN</t>
  </si>
  <si>
    <t>PARRA  CAMARILLO MAXIMILIANO</t>
  </si>
  <si>
    <t>BENAVIDES  HINESTROZA JAVIER VICENTE</t>
  </si>
  <si>
    <t>BOLAÑOS GALLARDO MARIA VICTORIA</t>
  </si>
  <si>
    <t>GOMEZ GUTIERREZ OLGA LUCIA</t>
  </si>
  <si>
    <t xml:space="preserve">ESCOBAR  ROJAS WILLIAM </t>
  </si>
  <si>
    <t>GARCIA MARIN ALBERTO FEDERICO</t>
  </si>
  <si>
    <t xml:space="preserve">RIVAS  NIETO JUAN CARLOS </t>
  </si>
  <si>
    <t>RODRIGUEZ PAZ MARTHA LUCIA</t>
  </si>
  <si>
    <t xml:space="preserve">CORTEZ BUELVAS ARMANDO DANIEL </t>
  </si>
  <si>
    <t>ESPINOSA MARSIGLIA RENE ALBERTO</t>
  </si>
  <si>
    <t xml:space="preserve">BARRERA  VERGARA LENA ISABEL </t>
  </si>
  <si>
    <t xml:space="preserve">VELASQUEZ  TAFUR ANDRES FELIPE </t>
  </si>
  <si>
    <t>MATTA CORTES LORENA</t>
  </si>
  <si>
    <t>GONZALEZ HIDALGO MARTHA CECILIA</t>
  </si>
  <si>
    <t>LONDOÑO AVEDAÑO MARIA AURORA</t>
  </si>
  <si>
    <t>ESCOBAR  VIDARTE OSCAR ANDRES</t>
  </si>
  <si>
    <t xml:space="preserve">ESPINOSA BERMUDEZ ORLANDO </t>
  </si>
  <si>
    <t xml:space="preserve">BURBANO LOPEZ MARGOT CONSUELO </t>
  </si>
  <si>
    <t>QUINTERO BARRERA LAUREANO RICARDO</t>
  </si>
  <si>
    <t>VELASQUEZ  VERA MIGUEL</t>
  </si>
  <si>
    <t>MONTOYA CASELLA ANTONIO JOSE</t>
  </si>
  <si>
    <t>PAYAN GONZALEZ ANDREY</t>
  </si>
  <si>
    <t xml:space="preserve">OSORIO NARVAEZ MARIA CECILIA </t>
  </si>
  <si>
    <t xml:space="preserve">LUNA MONTUFAR CARLOS ANDRES </t>
  </si>
  <si>
    <t>GUTIERREZ MARTINEZ MARIA ISABEL</t>
  </si>
  <si>
    <t>CISALVA - INSTITUTO DE INVESTIGACION Y DESARROLLO EN PREVENCION DE VIOLENCIA Y PROMOCION DE LA CONVIVENCIA SOCIAL</t>
  </si>
  <si>
    <t xml:space="preserve">DIAZ TAMAYO ALEJANDRA MARIA </t>
  </si>
  <si>
    <t>CIFUENTES  ROJAS CARLOS ALBERTO</t>
  </si>
  <si>
    <t>VIVAS MERCADO MARTHA CECILIA</t>
  </si>
  <si>
    <t>CASTAÑO  MORA YAMILETH</t>
  </si>
  <si>
    <t xml:space="preserve">PINEDA CAÑAR CARLOS ANDRES </t>
  </si>
  <si>
    <t>MATTA IBARRA RONALD RODRIGO</t>
  </si>
  <si>
    <t>RODRIGUEZ SANCHEZ PATRICIA</t>
  </si>
  <si>
    <t>LOZANO ALVAREZ SANDRA LUCIA</t>
  </si>
  <si>
    <t xml:space="preserve">BASTIDAS ROSERO JAIME ALBERTO </t>
  </si>
  <si>
    <t xml:space="preserve">GOMEZ  MENENDEZ JUAN MANUEL </t>
  </si>
  <si>
    <t xml:space="preserve">BAENA CALDAS GLORIA PATRICIA </t>
  </si>
  <si>
    <t>FONSECA  PEREZ JAVIER ENRIQUE</t>
  </si>
  <si>
    <t xml:space="preserve">SERPA ANAYA DELIA CONSTANZA </t>
  </si>
  <si>
    <t xml:space="preserve">ZORRILLA LARA JOSE OMAR </t>
  </si>
  <si>
    <t xml:space="preserve">SALAZAR MONSALVE LILIANA </t>
  </si>
  <si>
    <t>ESCOBAR  MORANTES JORGE REINERIO</t>
  </si>
  <si>
    <t xml:space="preserve">MARTINEZ BLANCO ALEXANDER MAXIMILIANO </t>
  </si>
  <si>
    <t xml:space="preserve">CASTRILLON MUÑOZ EDUARDO </t>
  </si>
  <si>
    <t>GALARZA IGLESIAS ANA MILENA</t>
  </si>
  <si>
    <t xml:space="preserve">VALLEJO  GIRALDO JOHN FREDDY </t>
  </si>
  <si>
    <t>CASTRO HERRERA FERNANDO</t>
  </si>
  <si>
    <t xml:space="preserve">CAMPO CABAL GERARDO </t>
  </si>
  <si>
    <t>OLAVE  BUSTAMANTE GILBERTO</t>
  </si>
  <si>
    <t xml:space="preserve">DUEÑAS SUAREZ ELIANA PATRICIA </t>
  </si>
  <si>
    <t xml:space="preserve">MATALLANA RHOADES AUDREY MARY </t>
  </si>
  <si>
    <t xml:space="preserve">MORALES VIANA LILIANA CRISTINA </t>
  </si>
  <si>
    <t>CAICEDO  ORTIZ ISABELLA</t>
  </si>
  <si>
    <t>DELGADO  GUTIERREZ JULIAN</t>
  </si>
  <si>
    <t>TABARES  TRUJILLO MARIA KATHERINE</t>
  </si>
  <si>
    <t xml:space="preserve">PIÑEROS  SANCHEZ OSCAR ENRIQUE </t>
  </si>
  <si>
    <t>DELGADO RESTREPO LUIS ALBERTO</t>
  </si>
  <si>
    <t>MEJIA LOPEZ JORGE</t>
  </si>
  <si>
    <t>SALCEDO CIFUENTES MERCEDES</t>
  </si>
  <si>
    <t xml:space="preserve">PORTILLA FIGUEROA CARLOS ANDRES </t>
  </si>
  <si>
    <t>GUTIERREZ MONTES JOSE OSCAR</t>
  </si>
  <si>
    <t>ROJAS CERON CHRISTIAN ANDRES</t>
  </si>
  <si>
    <t xml:space="preserve">PARRA PATIÑO BEATRIZ </t>
  </si>
  <si>
    <t xml:space="preserve">BALANTA MELO JULIAN ANDRES </t>
  </si>
  <si>
    <t>SALAZAR CONTRERAS BLANCA CECILIA</t>
  </si>
  <si>
    <t xml:space="preserve">FANDIÑO LOSADA CARLOS ANDRES </t>
  </si>
  <si>
    <t>JIMENEZ CHARRIS ELIECER DE JESUS</t>
  </si>
  <si>
    <t xml:space="preserve">LEMA FLOREZ EDUARDO </t>
  </si>
  <si>
    <t xml:space="preserve">LEE  ISAZA JAIME </t>
  </si>
  <si>
    <t xml:space="preserve">RUEDA  PLATA RICARDO AUGUSTO </t>
  </si>
  <si>
    <t xml:space="preserve">ROPERO ROJAS DELIANA </t>
  </si>
  <si>
    <t xml:space="preserve">HERNANDEZ SALAZAR RUBEN DARIO </t>
  </si>
  <si>
    <t xml:space="preserve">DE LOS RIOS  GIRALDO ADOLFO LEON </t>
  </si>
  <si>
    <t>ESCOBAR MARIN ALCIRA</t>
  </si>
  <si>
    <t xml:space="preserve">OSORIO OROZCO JOSE DANIEL </t>
  </si>
  <si>
    <t>OCAMPO MELVA PATRICIA</t>
  </si>
  <si>
    <t xml:space="preserve">TRIVIÑO VARGAS ZAIDER GLORIA </t>
  </si>
  <si>
    <t xml:space="preserve">SALAZAR  SALAZAR DARIO </t>
  </si>
  <si>
    <t xml:space="preserve">OCAMPO CHAPARRO JOSE MAURICIO </t>
  </si>
  <si>
    <t>AGUILERA MOSQUERA SANTIAGO</t>
  </si>
  <si>
    <t xml:space="preserve">LOPEZ  MEDINA EDUARDO </t>
  </si>
  <si>
    <t>BECERRA HERNANDEZ LINA VANESSA</t>
  </si>
  <si>
    <t>RODRIGUEZ  VELEZ LINA MARIA</t>
  </si>
  <si>
    <t xml:space="preserve">HERRERA MURGUEITIO JULIAN ALBERTO </t>
  </si>
  <si>
    <t>DE LOS REYES GUEVARA CARLOS ALFONSO</t>
  </si>
  <si>
    <t xml:space="preserve">GARCIA VALLEJO JESUS FELIPE </t>
  </si>
  <si>
    <t xml:space="preserve">VASQUEZ SANCHEZ GUSTAVO </t>
  </si>
  <si>
    <t xml:space="preserve">VALENCIA UPEGUI HENRY </t>
  </si>
  <si>
    <t>ECHANDIA ALVAREZ CARLOS ARMANDO</t>
  </si>
  <si>
    <t>BARRETO  ANGULO JOSE MARIA</t>
  </si>
  <si>
    <t>CAYCEDO  GARCIA DIEGO JOSE</t>
  </si>
  <si>
    <t xml:space="preserve">HERRERA  TOBON MARIO ALAIN </t>
  </si>
  <si>
    <t xml:space="preserve">MEDINA QUINTERO LUIS FERNANDO </t>
  </si>
  <si>
    <t xml:space="preserve">IDROBO QUINTERO HENRY </t>
  </si>
  <si>
    <t xml:space="preserve">GARCIA PERDOMO HERNEY ANDRES </t>
  </si>
  <si>
    <t xml:space="preserve">MARTINEZ BUITRAGO ERNESTO </t>
  </si>
  <si>
    <t xml:space="preserve">ALARCON   JAIRO </t>
  </si>
  <si>
    <t>AREVALO  SANABRIA MAURICIO ALBERTO</t>
  </si>
  <si>
    <t>ALZATE TOBON NESTOR ORLANDO</t>
  </si>
  <si>
    <t>CUARTAS ARROYAVE DANIEL ELIAS</t>
  </si>
  <si>
    <t>VILLAMARIN BETANCOURT EDER ANTONIO</t>
  </si>
  <si>
    <t>VARELA HERNANDEZ CESAR IVAN</t>
  </si>
  <si>
    <t>ZULUAGA  ZULUAGA MAURICIO</t>
  </si>
  <si>
    <t xml:space="preserve">LOZANO CRUZ EDGAR </t>
  </si>
  <si>
    <t xml:space="preserve">MONTOYA VILLEGAS JULIO CESAR </t>
  </si>
  <si>
    <t>ORTIZ LIZCANO EDGAR IVAN</t>
  </si>
  <si>
    <t xml:space="preserve">ZEA VERA ANDRES FELIPE </t>
  </si>
  <si>
    <t xml:space="preserve">HERNANDEZ SAMPAYO LUZMILA </t>
  </si>
  <si>
    <t>MIRANDA  BASTIDAS CARLOS ALBERTO</t>
  </si>
  <si>
    <t xml:space="preserve">DIAZ GOMEZ CLAUDIA JULIANA </t>
  </si>
  <si>
    <t>RAMIREZ  ESCOBAR JORGE HERNAN</t>
  </si>
  <si>
    <t>GUERRERO SINISTERRA JONATHAN STICK</t>
  </si>
  <si>
    <t xml:space="preserve">GALLO  GORDILLO DAHIANA MARCELA </t>
  </si>
  <si>
    <t>SERNA  OSPINA JOSE ALFREDO</t>
  </si>
  <si>
    <t xml:space="preserve">TOVAR  SANCHEZ MARIA ANA </t>
  </si>
  <si>
    <t>SALDARRIAGA GIL WILMAR</t>
  </si>
  <si>
    <t>ORDOÑEZ  DELGADO CARLOS ALBERTO</t>
  </si>
  <si>
    <t>SATIZABAL SOTO JOSE MARIA</t>
  </si>
  <si>
    <t xml:space="preserve">MEJIA ROJAS MARIA ELENA </t>
  </si>
  <si>
    <t xml:space="preserve">ORTIZ SALAZAR MARIO ALEJANDRO </t>
  </si>
  <si>
    <t xml:space="preserve">RAMIREZ  RIVERA SANDRA MILENA </t>
  </si>
  <si>
    <t xml:space="preserve">PAYAN VILLAMIZAR CLAUDIA MARIA </t>
  </si>
  <si>
    <t>ARIAS CASTILLO AURA LILIANA</t>
  </si>
  <si>
    <t>ESPINOSA RIOS EDGAR ANDRES</t>
  </si>
  <si>
    <t>INSTITUTO DE EDUCACIÓN Y PEDAGOGÍA</t>
  </si>
  <si>
    <t>DUQUE  DAZA JAVIER</t>
  </si>
  <si>
    <t xml:space="preserve">GARZON CASTRO DIEGO </t>
  </si>
  <si>
    <t xml:space="preserve">KONOVALOVA  ELENA </t>
  </si>
  <si>
    <t xml:space="preserve">RODRIGUEZ  BARRENECHE GLORIA AMPARO </t>
  </si>
  <si>
    <t>RUIZ ECHEVERRY MARIA CRISTINA</t>
  </si>
  <si>
    <t xml:space="preserve">MORENO PARRA HECTOR ALONSO </t>
  </si>
  <si>
    <t>BEDOYA MORENO EVELIO</t>
  </si>
  <si>
    <t>ORTIZ  DIAZ CECILIA BERNARDA</t>
  </si>
  <si>
    <t>BAYONA ESGUERRA JOSE JOAQUIN</t>
  </si>
  <si>
    <t>VALENCIA TABARES MARIA STELLA</t>
  </si>
  <si>
    <t>MARMOLEJO  MARMOLEJO NANCY MIREYA</t>
  </si>
  <si>
    <t xml:space="preserve">LARA GONZALEZ WALTER </t>
  </si>
  <si>
    <t>CUERVO MONTOYA EDISSON</t>
  </si>
  <si>
    <t>GALVEZ PEÑA EDGAR FERNANDO</t>
  </si>
  <si>
    <t xml:space="preserve">ROJAS  VALENCIA JORGE ENRIQUE </t>
  </si>
  <si>
    <t>ANACONA   MARIBEL PATRICIA</t>
  </si>
  <si>
    <t xml:space="preserve">BENITEZ  MOJICA DAVID </t>
  </si>
  <si>
    <t>TORRES RENGIFO LIGIA AMPARO</t>
  </si>
  <si>
    <t xml:space="preserve">ARIAS  ORTIZ LILIANA </t>
  </si>
  <si>
    <t>VALENCIA CALERO VICTORIA EUGENIA</t>
  </si>
  <si>
    <t xml:space="preserve">GOMEZ  CARDENAS CARLOS WLADIMIR </t>
  </si>
  <si>
    <t xml:space="preserve">ARCILA BAUTISTA JUAN GABRIEL </t>
  </si>
  <si>
    <t>RODRIGUEZ  WORONIUK ERIC</t>
  </si>
  <si>
    <t xml:space="preserve">ARBOLEDA FRANCO SANTIAGO ADOLFO </t>
  </si>
  <si>
    <t xml:space="preserve">FAYAD SIERRA JAVIER </t>
  </si>
  <si>
    <t xml:space="preserve">VEGA RESTREPO MYRIAM BELISA </t>
  </si>
  <si>
    <t xml:space="preserve">AMU  RUIZ FRANCISCO ANTONIO </t>
  </si>
  <si>
    <t>SANCHEZ  MURILLO RAFAEL GUILLERMO</t>
  </si>
  <si>
    <t>GARCIA ARTEAGA EDWIN GERMAN</t>
  </si>
  <si>
    <t xml:space="preserve">LARA ORJUELA ENRIQUE </t>
  </si>
  <si>
    <t xml:space="preserve">TRUJILLO LOSADA MILTON FERNANDO </t>
  </si>
  <si>
    <t>CAMPO SARRIA DANIEL</t>
  </si>
  <si>
    <t>RIOS BELTRAN RAFAEL</t>
  </si>
  <si>
    <t xml:space="preserve">GOMEZ  ZUÑIGA ROCIO DEL SOCORRO </t>
  </si>
  <si>
    <t>VIAFARA ORTIZ ROBINSON</t>
  </si>
  <si>
    <t xml:space="preserve">CACERES  ENRIQUEZ LUZ EDITH </t>
  </si>
  <si>
    <t xml:space="preserve">MARIN  QUINTERO MIYERDADY </t>
  </si>
  <si>
    <t>ATENCIO  OSORIO MIGUEL ALEJANDRO</t>
  </si>
  <si>
    <t xml:space="preserve">VERGARA  VARELA RAFAEL </t>
  </si>
  <si>
    <t xml:space="preserve">HENAO  VELARDE ARMANDO </t>
  </si>
  <si>
    <t xml:space="preserve">VERA RIVERA JOSE LUIS </t>
  </si>
  <si>
    <t xml:space="preserve">ZAMBRANO CHAGUENDO ALFONSO CLARET </t>
  </si>
  <si>
    <t>CABRERA CASTILLO HENRY GIOVANY</t>
  </si>
  <si>
    <t>MANZANO  SANCHEZ HAROLD</t>
  </si>
  <si>
    <t xml:space="preserve">GIRALDO  CADAVID DIANA ALEXANDRA </t>
  </si>
  <si>
    <t>RIVERA ECHEVERRY MISAEL</t>
  </si>
  <si>
    <t xml:space="preserve">GALEANO  CANO JORGE ENRIQUE </t>
  </si>
  <si>
    <t xml:space="preserve">QUICENO  CASTRILLON HUMBERTO </t>
  </si>
  <si>
    <t xml:space="preserve">SOLARTE ECHEVERRI MARIA CLAUDIA </t>
  </si>
  <si>
    <t>DIAZ BAMBULA FATIMA</t>
  </si>
  <si>
    <t xml:space="preserve">RODRIGUEZ  ROJAS PEDRO ENRIQUE </t>
  </si>
  <si>
    <t xml:space="preserve">RENTERIA PEREZ ERICO </t>
  </si>
  <si>
    <t xml:space="preserve">GUERRERO LOPEZ DIEGO FERNANDO </t>
  </si>
  <si>
    <t xml:space="preserve">BEDOYA DURAN ELIANA ISABEL </t>
  </si>
  <si>
    <t xml:space="preserve">VILLALOBOS VALENCIA MARIA EUGENIA </t>
  </si>
  <si>
    <t xml:space="preserve">CARDONA  LONDOÑO JUAN FELIPE </t>
  </si>
  <si>
    <t xml:space="preserve">GARCIA LOPEZ MARIA ANGELICA </t>
  </si>
  <si>
    <t xml:space="preserve">ORDOÑEZ  MORALES OSCAR AURELIO </t>
  </si>
  <si>
    <t>DELGADO  GALLEGO MARIA EUGENIA</t>
  </si>
  <si>
    <t>TENORIO  DE SAMPSON MARIA CRISTINA</t>
  </si>
  <si>
    <t xml:space="preserve">OCAMPO CEPEDA RITA PATRICIA </t>
  </si>
  <si>
    <t xml:space="preserve">ARTEAGA DIAZ GABRIEL </t>
  </si>
  <si>
    <t xml:space="preserve">OTALORA  SEVILLA YENNY FABIOLA </t>
  </si>
  <si>
    <t>MERCADO  LENIS DIEGO FERNANDO</t>
  </si>
  <si>
    <t>SANCHEZ  RIOS HERNAN</t>
  </si>
  <si>
    <t>ENRIQUEZ MARTINEZ PACO ALVARO</t>
  </si>
  <si>
    <t>OBANDO SALAZAR OLGA LUCIA</t>
  </si>
  <si>
    <t>ROSERO SARASTY OSCAR MARTIN</t>
  </si>
  <si>
    <t>GONGORA  NAZARENO FRANCISCO ANDRES</t>
  </si>
  <si>
    <t>DIRECCIÓN DE REGIONALIZACIÓN</t>
  </si>
  <si>
    <t xml:space="preserve">LOPEZ LOPEZ LEWIN ANDRES </t>
  </si>
  <si>
    <t xml:space="preserve">MONCADA  RENDON JUAN CARLOS </t>
  </si>
  <si>
    <t>LARGO AVILA ESTEBAN</t>
  </si>
  <si>
    <t xml:space="preserve">BURBANO CERON MARY HELLEN </t>
  </si>
  <si>
    <t>BENAVIDES  SANCHEZ EDWARD ANDRES</t>
  </si>
  <si>
    <t>No.</t>
  </si>
  <si>
    <t>tipo formaOrganizativa</t>
  </si>
  <si>
    <t>Nombre_inves</t>
  </si>
  <si>
    <t>GRUPO</t>
  </si>
  <si>
    <t>grupo</t>
  </si>
  <si>
    <t>INVESTIGADOR</t>
  </si>
  <si>
    <t>ROBERTO ENRIQUE RUIZ SALGUERO</t>
  </si>
  <si>
    <t>JHONNY MAURICIO DOMENICI GONZALEZ</t>
  </si>
  <si>
    <t>JOSEPH ANTHONY SAMPSON</t>
  </si>
  <si>
    <t>SVETLANA BOUKHCHTABER</t>
  </si>
  <si>
    <t>ANA MARIA GOMEZ VALENCIA</t>
  </si>
  <si>
    <t>ANA MARIA DEL PILAR</t>
  </si>
  <si>
    <t>EMPERATRIZ FIGUEROA LOPEZ</t>
  </si>
  <si>
    <t>HORACIO NAVARRO OYOLA</t>
  </si>
  <si>
    <t>VIVIAN LORENA CHUD PANTOJA</t>
  </si>
  <si>
    <t>MARIA DEL PILAR RIVERA DIAZ</t>
  </si>
  <si>
    <t>EDWARD JHOHAN MARIN GARCIA</t>
  </si>
  <si>
    <t>EDWARD ANDRES BENAVIDES SANCHEZ</t>
  </si>
  <si>
    <t>ALEXANDER MAXIMILIANO MARTINEZ BLANCO</t>
  </si>
  <si>
    <t>CARLOS HERNAN SUAREZ RODRIGUEZ</t>
  </si>
  <si>
    <t>% cumplimiento</t>
  </si>
  <si>
    <t>GRUPOS QUE NO CUMPLEN</t>
  </si>
  <si>
    <t xml:space="preserve">CIENCIAS SOCIALES Y ECONOMICAS </t>
  </si>
  <si>
    <t>EDUCACION Y PEDAGOGIA</t>
  </si>
  <si>
    <t>PSICOLOGIA</t>
  </si>
  <si>
    <t>REGIONALIZACION</t>
  </si>
  <si>
    <t/>
  </si>
  <si>
    <t>SUM of DTeI</t>
  </si>
  <si>
    <t>SUM of NC</t>
  </si>
  <si>
    <t>SUM of FRH</t>
  </si>
  <si>
    <t>SUM of APSC</t>
  </si>
  <si>
    <t>Total general</t>
  </si>
  <si>
    <t>COUNTA of Preliminar 2021</t>
  </si>
  <si>
    <t>COUNTA of CATEGORÍA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</si>
</sst>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d/m/yyyy"/>
    <numFmt numFmtId="167" formatCode="dd/mm/yyyy"/>
  </numFmts>
  <fonts count="25">
    <font>
      <sz val="10"/>
      <color rgb="FF000000"/>
      <name val="Arial"/>
      <scheme val="minor"/>
    </font>
    <font>
      <sz val="10"/>
      <color theme="1"/>
      <name val="Arial"/>
      <family val="2"/>
      <scheme val="minor"/>
    </font>
    <font>
      <b/>
      <sz val="11"/>
      <color theme="1"/>
      <name val="Arial Narrow"/>
      <family val="2"/>
    </font>
    <font>
      <sz val="11"/>
      <color theme="1"/>
      <name val="Arial Narrow"/>
      <family val="2"/>
    </font>
    <font>
      <sz val="11"/>
      <color rgb="FF000000"/>
      <name val="Arial Narrow"/>
      <family val="2"/>
    </font>
    <font>
      <sz val="11"/>
      <color rgb="FF000000"/>
      <name val="&quot;Arial Narrow&quot;"/>
    </font>
    <font>
      <sz val="11"/>
      <color theme="1"/>
      <name val="&quot;Arial Narrow&quot;"/>
    </font>
    <font>
      <sz val="10"/>
      <name val="Arial"/>
      <family val="2"/>
    </font>
    <font>
      <u/>
      <sz val="11"/>
      <color rgb="FF0000FF"/>
      <name val="Arial Narrow"/>
      <family val="2"/>
    </font>
    <font>
      <sz val="10"/>
      <color theme="1"/>
      <name val="Arial"/>
      <family val="2"/>
    </font>
    <font>
      <b/>
      <sz val="10"/>
      <color theme="1"/>
      <name val="Arial"/>
      <family val="2"/>
      <scheme val="minor"/>
    </font>
    <font>
      <b/>
      <sz val="10"/>
      <color theme="1"/>
      <name val="Arial"/>
      <family val="2"/>
    </font>
    <font>
      <u/>
      <sz val="11"/>
      <color rgb="FF660000"/>
      <name val="&quot;Arial Narrow&quot;"/>
    </font>
    <font>
      <u/>
      <sz val="11"/>
      <color rgb="FF1155CC"/>
      <name val="&quot;Arial Narrow&quot;"/>
    </font>
    <font>
      <u/>
      <sz val="11"/>
      <color rgb="FF1155CC"/>
      <name val="&quot;Arial Narrow&quot;"/>
    </font>
    <font>
      <u/>
      <sz val="11"/>
      <color rgb="FF660000"/>
      <name val="&quot;Arial Narrow&quot;"/>
    </font>
    <font>
      <u/>
      <sz val="11"/>
      <color rgb="FFCC3300"/>
      <name val="&quot;Arial Narrow&quot;"/>
    </font>
    <font>
      <u/>
      <sz val="11"/>
      <color rgb="FF1155CC"/>
      <name val="&quot;Arial Narrow&quot;"/>
    </font>
    <font>
      <sz val="11"/>
      <color rgb="FF222222"/>
      <name val="&quot;Arial Narrow&quot;"/>
    </font>
    <font>
      <b/>
      <sz val="8"/>
      <color rgb="FF000000"/>
      <name val="Verdana"/>
      <family val="2"/>
    </font>
    <font>
      <sz val="9"/>
      <color rgb="FF000000"/>
      <name val="Verdana"/>
      <family val="2"/>
    </font>
    <font>
      <sz val="9"/>
      <color theme="1"/>
      <name val="Verdana"/>
      <family val="2"/>
    </font>
    <font>
      <b/>
      <sz val="11"/>
      <color rgb="FF000000"/>
      <name val="Arial Narrow"/>
      <family val="2"/>
    </font>
    <font>
      <b/>
      <sz val="11"/>
      <color theme="5"/>
      <name val="Arial Narrow"/>
      <family val="2"/>
    </font>
    <font>
      <b/>
      <sz val="11"/>
      <color rgb="FFEA4335"/>
      <name val="Arial Narrow"/>
      <family val="2"/>
    </font>
  </fonts>
  <fills count="16">
    <fill>
      <patternFill patternType="none"/>
    </fill>
    <fill>
      <patternFill patternType="gray125"/>
    </fill>
    <fill>
      <patternFill patternType="solid">
        <fgColor rgb="FFD9D9D9"/>
        <bgColor rgb="FFD9D9D9"/>
      </patternFill>
    </fill>
    <fill>
      <patternFill patternType="solid">
        <fgColor theme="5"/>
        <bgColor theme="5"/>
      </patternFill>
    </fill>
    <fill>
      <patternFill patternType="solid">
        <fgColor rgb="FFFF0000"/>
        <bgColor rgb="FFFF0000"/>
      </patternFill>
    </fill>
    <fill>
      <patternFill patternType="solid">
        <fgColor rgb="FFFFFFFF"/>
        <bgColor rgb="FFFFFFFF"/>
      </patternFill>
    </fill>
    <fill>
      <patternFill patternType="solid">
        <fgColor theme="0"/>
        <bgColor theme="0"/>
      </patternFill>
    </fill>
    <fill>
      <patternFill patternType="solid">
        <fgColor rgb="FFEA4335"/>
        <bgColor rgb="FFEA4335"/>
      </patternFill>
    </fill>
    <fill>
      <patternFill patternType="solid">
        <fgColor rgb="FFFFD966"/>
        <bgColor rgb="FFFFD966"/>
      </patternFill>
    </fill>
    <fill>
      <patternFill patternType="solid">
        <fgColor rgb="FF00FFFF"/>
        <bgColor rgb="FF00FFFF"/>
      </patternFill>
    </fill>
    <fill>
      <patternFill patternType="solid">
        <fgColor rgb="FF4285F4"/>
        <bgColor rgb="FF4285F4"/>
      </patternFill>
    </fill>
    <fill>
      <patternFill patternType="solid">
        <fgColor rgb="FFFF9900"/>
        <bgColor rgb="FFFF9900"/>
      </patternFill>
    </fill>
    <fill>
      <patternFill patternType="solid">
        <fgColor rgb="FFC0C0C0"/>
        <bgColor rgb="FFC0C0C0"/>
      </patternFill>
    </fill>
    <fill>
      <patternFill patternType="solid">
        <fgColor rgb="FFF1C232"/>
        <bgColor rgb="FFF1C232"/>
      </patternFill>
    </fill>
    <fill>
      <patternFill patternType="solid">
        <fgColor rgb="FF93C47D"/>
        <bgColor rgb="FF93C47D"/>
      </patternFill>
    </fill>
    <fill>
      <patternFill patternType="solid">
        <fgColor rgb="FF6AA84F"/>
        <bgColor rgb="FF6AA84F"/>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rgb="FF000000"/>
      </right>
      <top style="medium">
        <color rgb="FFCCCCCC"/>
      </top>
      <bottom style="medium">
        <color rgb="FF000000"/>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style="thin">
        <color rgb="FFABABAB"/>
      </top>
      <bottom style="thin">
        <color rgb="FFABABAB"/>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style="thin">
        <color rgb="FFABABAB"/>
      </left>
      <right style="thin">
        <color rgb="FFABABAB"/>
      </right>
      <top/>
      <bottom style="thin">
        <color rgb="FFABABAB"/>
      </bottom>
      <diagonal/>
    </border>
    <border>
      <left style="thin">
        <color indexed="65"/>
      </left>
      <right/>
      <top style="thin">
        <color rgb="FFABABAB"/>
      </top>
      <bottom style="thin">
        <color rgb="FFABABAB"/>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5">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0" xfId="0" applyFont="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5"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center" wrapText="1"/>
    </xf>
    <xf numFmtId="0" fontId="3" fillId="5" borderId="0" xfId="0" applyFont="1" applyFill="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horizontal="center"/>
    </xf>
    <xf numFmtId="0" fontId="3"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5" borderId="4" xfId="0" applyFont="1" applyFill="1" applyBorder="1" applyAlignment="1">
      <alignment horizontal="center" vertical="center"/>
    </xf>
    <xf numFmtId="0" fontId="5" fillId="0" borderId="6" xfId="0" applyFont="1" applyBorder="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3" fillId="6" borderId="0" xfId="0" applyFont="1" applyFill="1" applyAlignment="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0" applyFont="1" applyAlignment="1">
      <alignment horizontal="left" vertical="center"/>
    </xf>
    <xf numFmtId="0" fontId="3" fillId="5" borderId="1" xfId="0" applyFont="1" applyFill="1" applyBorder="1" applyAlignment="1">
      <alignment horizontal="center" vertical="center" wrapText="1"/>
    </xf>
    <xf numFmtId="0" fontId="1" fillId="0" borderId="0" xfId="0" applyFont="1" applyAlignment="1">
      <alignment horizontal="center" vertical="center"/>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10" fontId="1" fillId="0" borderId="1" xfId="0" applyNumberFormat="1" applyFont="1" applyBorder="1" applyAlignment="1">
      <alignment horizontal="center" vertical="center"/>
    </xf>
    <xf numFmtId="0" fontId="3" fillId="5" borderId="1" xfId="0" applyFont="1" applyFill="1" applyBorder="1" applyAlignment="1">
      <alignment horizontal="center" wrapText="1"/>
    </xf>
    <xf numFmtId="0" fontId="11" fillId="2" borderId="0" xfId="0" applyFont="1" applyFill="1" applyAlignment="1">
      <alignment horizontal="center" wrapText="1"/>
    </xf>
    <xf numFmtId="0" fontId="6" fillId="5" borderId="0" xfId="0" applyFont="1" applyFill="1" applyAlignment="1">
      <alignment horizontal="center" wrapText="1"/>
    </xf>
    <xf numFmtId="0" fontId="6" fillId="0" borderId="0" xfId="0" applyFont="1" applyAlignment="1">
      <alignment horizontal="center" wrapText="1"/>
    </xf>
    <xf numFmtId="0" fontId="6" fillId="4" borderId="0" xfId="0" applyFont="1" applyFill="1" applyAlignment="1">
      <alignment horizontal="center" wrapText="1"/>
    </xf>
    <xf numFmtId="0" fontId="6" fillId="7" borderId="0" xfId="0" applyFont="1" applyFill="1" applyAlignment="1">
      <alignment horizontal="center" wrapText="1"/>
    </xf>
    <xf numFmtId="0" fontId="6" fillId="10" borderId="0" xfId="0" applyFont="1" applyFill="1" applyAlignment="1">
      <alignment horizontal="center" wrapText="1"/>
    </xf>
    <xf numFmtId="0" fontId="12" fillId="5" borderId="0" xfId="0" applyFont="1" applyFill="1" applyAlignment="1">
      <alignment horizontal="center" wrapText="1"/>
    </xf>
    <xf numFmtId="0" fontId="13" fillId="0" borderId="0" xfId="0" applyFont="1" applyAlignment="1">
      <alignment horizontal="center" wrapText="1"/>
    </xf>
    <xf numFmtId="0" fontId="14" fillId="5"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17" fillId="11" borderId="0" xfId="0" applyFont="1" applyFill="1" applyAlignment="1">
      <alignment horizontal="center" wrapText="1"/>
    </xf>
    <xf numFmtId="0" fontId="6" fillId="11" borderId="0" xfId="0" applyFont="1" applyFill="1" applyAlignment="1">
      <alignment horizontal="center" wrapText="1"/>
    </xf>
    <xf numFmtId="49" fontId="6" fillId="5" borderId="0" xfId="0" applyNumberFormat="1" applyFont="1" applyFill="1" applyAlignment="1">
      <alignment horizontal="center" wrapText="1"/>
    </xf>
    <xf numFmtId="49" fontId="6" fillId="0" borderId="0" xfId="0" applyNumberFormat="1" applyFont="1" applyAlignment="1">
      <alignment horizontal="center" wrapText="1"/>
    </xf>
    <xf numFmtId="49" fontId="18" fillId="5" borderId="0" xfId="0" applyNumberFormat="1" applyFont="1" applyFill="1" applyAlignment="1">
      <alignment horizontal="center" wrapText="1"/>
    </xf>
    <xf numFmtId="0" fontId="18" fillId="5" borderId="0" xfId="0" applyFont="1" applyFill="1" applyAlignment="1">
      <alignment horizontal="center" wrapText="1"/>
    </xf>
    <xf numFmtId="49" fontId="9" fillId="12" borderId="0" xfId="0" applyNumberFormat="1" applyFont="1" applyFill="1"/>
    <xf numFmtId="3" fontId="6" fillId="0" borderId="0" xfId="0" applyNumberFormat="1" applyFont="1" applyAlignment="1">
      <alignment horizontal="center" wrapText="1"/>
    </xf>
    <xf numFmtId="0" fontId="6" fillId="9" borderId="0" xfId="0" applyFont="1" applyFill="1" applyAlignment="1">
      <alignment horizontal="center" wrapText="1"/>
    </xf>
    <xf numFmtId="0" fontId="19"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167" fontId="20" fillId="5" borderId="1" xfId="0" applyNumberFormat="1" applyFont="1" applyFill="1" applyBorder="1" applyAlignment="1">
      <alignment horizontal="center" vertical="center" wrapText="1"/>
    </xf>
    <xf numFmtId="165" fontId="20" fillId="5" borderId="1" xfId="0" applyNumberFormat="1" applyFont="1" applyFill="1" applyBorder="1" applyAlignment="1">
      <alignment horizontal="center" vertical="center" wrapText="1"/>
    </xf>
    <xf numFmtId="0" fontId="21" fillId="5" borderId="1" xfId="0" applyFont="1" applyFill="1" applyBorder="1" applyAlignment="1">
      <alignment horizontal="center" wrapText="1"/>
    </xf>
    <xf numFmtId="0" fontId="9" fillId="5" borderId="1" xfId="0" applyFont="1" applyFill="1" applyBorder="1" applyAlignment="1">
      <alignment horizontal="center" wrapText="1"/>
    </xf>
    <xf numFmtId="167" fontId="21" fillId="5" borderId="1" xfId="0" applyNumberFormat="1" applyFont="1" applyFill="1" applyBorder="1" applyAlignment="1">
      <alignment horizontal="center" wrapText="1"/>
    </xf>
    <xf numFmtId="0" fontId="19" fillId="5"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167" fontId="20" fillId="5" borderId="12" xfId="0" applyNumberFormat="1" applyFont="1" applyFill="1" applyBorder="1" applyAlignment="1">
      <alignment horizontal="center" vertical="center" wrapText="1"/>
    </xf>
    <xf numFmtId="165" fontId="20" fillId="5" borderId="12" xfId="0" applyNumberFormat="1" applyFont="1" applyFill="1" applyBorder="1" applyAlignment="1">
      <alignment horizontal="center" vertical="center" wrapText="1"/>
    </xf>
    <xf numFmtId="10" fontId="1" fillId="0" borderId="0" xfId="0" applyNumberFormat="1" applyFont="1"/>
    <xf numFmtId="0" fontId="1" fillId="8" borderId="0" xfId="0" applyFont="1" applyFill="1"/>
    <xf numFmtId="0" fontId="1" fillId="0" borderId="1" xfId="0" applyFont="1" applyBorder="1"/>
    <xf numFmtId="0" fontId="1" fillId="13" borderId="1" xfId="0" applyFont="1" applyFill="1" applyBorder="1"/>
    <xf numFmtId="0" fontId="1" fillId="14" borderId="1" xfId="0" applyFont="1" applyFill="1" applyBorder="1"/>
    <xf numFmtId="0" fontId="1" fillId="13" borderId="1" xfId="0" applyFont="1" applyFill="1" applyBorder="1" applyAlignment="1">
      <alignment wrapText="1"/>
    </xf>
    <xf numFmtId="0" fontId="10" fillId="14" borderId="1" xfId="0" applyFont="1" applyFill="1" applyBorder="1"/>
    <xf numFmtId="0" fontId="10" fillId="15" borderId="1" xfId="0" applyFont="1" applyFill="1" applyBorder="1"/>
    <xf numFmtId="0" fontId="3" fillId="5" borderId="0" xfId="0" applyFont="1" applyFill="1" applyAlignment="1">
      <alignment horizontal="center" wrapText="1"/>
    </xf>
    <xf numFmtId="0" fontId="3" fillId="5" borderId="14" xfId="0" applyFont="1" applyFill="1" applyBorder="1" applyAlignment="1">
      <alignment horizontal="center" vertical="center" wrapText="1"/>
    </xf>
    <xf numFmtId="0" fontId="3" fillId="7" borderId="0" xfId="0" applyFont="1" applyFill="1" applyAlignment="1">
      <alignment horizontal="center" vertical="center"/>
    </xf>
    <xf numFmtId="0" fontId="22" fillId="5" borderId="1" xfId="0" applyFont="1" applyFill="1" applyBorder="1" applyAlignment="1">
      <alignment horizontal="center" vertical="center" wrapText="1"/>
    </xf>
    <xf numFmtId="167" fontId="4"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7" fontId="3" fillId="5" borderId="1" xfId="0" applyNumberFormat="1" applyFont="1" applyFill="1" applyBorder="1" applyAlignment="1">
      <alignment horizontal="center" wrapText="1"/>
    </xf>
    <xf numFmtId="0" fontId="22" fillId="5" borderId="12" xfId="0" applyFont="1" applyFill="1" applyBorder="1" applyAlignment="1">
      <alignment horizontal="center" vertical="center" wrapText="1"/>
    </xf>
    <xf numFmtId="0" fontId="4" fillId="5" borderId="12" xfId="0" applyFont="1" applyFill="1" applyBorder="1" applyAlignment="1">
      <alignment horizontal="center" vertical="center" wrapText="1"/>
    </xf>
    <xf numFmtId="167" fontId="4" fillId="5" borderId="12" xfId="0" applyNumberFormat="1" applyFont="1" applyFill="1" applyBorder="1" applyAlignment="1">
      <alignment horizontal="center" vertical="center" wrapText="1"/>
    </xf>
    <xf numFmtId="165" fontId="4" fillId="5" borderId="12" xfId="0" applyNumberFormat="1" applyFont="1" applyFill="1" applyBorder="1" applyAlignment="1">
      <alignment horizontal="center" vertical="center" wrapText="1"/>
    </xf>
    <xf numFmtId="10" fontId="1" fillId="0" borderId="0" xfId="0" applyNumberFormat="1" applyFont="1" applyAlignment="1">
      <alignment horizontal="center" vertical="center"/>
    </xf>
    <xf numFmtId="0" fontId="3" fillId="0" borderId="8" xfId="0" applyFont="1" applyBorder="1" applyAlignment="1">
      <alignment horizontal="center" vertical="center"/>
    </xf>
    <xf numFmtId="0" fontId="7" fillId="0" borderId="9" xfId="0" applyFont="1" applyBorder="1"/>
    <xf numFmtId="0" fontId="3" fillId="0" borderId="10" xfId="0" applyFont="1" applyBorder="1" applyAlignment="1">
      <alignment horizontal="center" vertical="center"/>
    </xf>
    <xf numFmtId="0" fontId="7" fillId="0" borderId="11" xfId="0" applyFont="1" applyBorder="1"/>
    <xf numFmtId="0" fontId="3" fillId="0" borderId="6" xfId="0" applyFont="1" applyBorder="1" applyAlignment="1">
      <alignment horizontal="center" vertical="center"/>
    </xf>
    <xf numFmtId="0" fontId="7" fillId="0" borderId="4" xfId="0" applyFont="1" applyBorder="1"/>
    <xf numFmtId="0" fontId="2" fillId="0" borderId="5" xfId="0" applyFont="1" applyBorder="1" applyAlignment="1">
      <alignment horizontal="center" vertical="center"/>
    </xf>
    <xf numFmtId="0" fontId="7" fillId="0" borderId="7" xfId="0" applyFont="1" applyBorder="1"/>
    <xf numFmtId="0" fontId="7" fillId="0" borderId="2" xfId="0" applyFont="1" applyBorder="1"/>
    <xf numFmtId="0" fontId="0" fillId="0" borderId="0" xfId="0"/>
    <xf numFmtId="0" fontId="10" fillId="0" borderId="0" xfId="0" applyFont="1" applyAlignment="1">
      <alignment horizontal="center"/>
    </xf>
    <xf numFmtId="0" fontId="10" fillId="0" borderId="5" xfId="0" applyFont="1" applyBorder="1"/>
    <xf numFmtId="0" fontId="10" fillId="15" borderId="5" xfId="0" applyFont="1" applyFill="1" applyBorder="1" applyAlignment="1">
      <alignment wrapText="1"/>
    </xf>
    <xf numFmtId="0" fontId="10" fillId="15" borderId="5" xfId="0" applyFont="1" applyFill="1" applyBorder="1"/>
    <xf numFmtId="0" fontId="0" fillId="0" borderId="15" xfId="0" applyBorder="1"/>
    <xf numFmtId="0" fontId="0" fillId="0" borderId="15" xfId="0" pivotButton="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5" xfId="0" applyNumberFormat="1" applyBorder="1"/>
    <xf numFmtId="0" fontId="0" fillId="0" borderId="18" xfId="0" applyNumberFormat="1" applyBorder="1"/>
    <xf numFmtId="0" fontId="0" fillId="0" borderId="19" xfId="0" applyNumberFormat="1" applyBorder="1"/>
    <xf numFmtId="0" fontId="0" fillId="0" borderId="20" xfId="0" applyBorder="1"/>
    <xf numFmtId="0" fontId="0" fillId="0" borderId="20" xfId="0" applyNumberFormat="1" applyBorder="1"/>
    <xf numFmtId="0" fontId="0" fillId="0" borderId="0" xfId="0" applyNumberFormat="1"/>
    <xf numFmtId="0" fontId="0" fillId="0" borderId="21" xfId="0" applyNumberFormat="1" applyBorder="1"/>
    <xf numFmtId="0" fontId="0" fillId="0" borderId="22" xfId="0" applyBorder="1"/>
    <xf numFmtId="0" fontId="0" fillId="0" borderId="22" xfId="0" applyNumberFormat="1" applyBorder="1"/>
    <xf numFmtId="0" fontId="0" fillId="0" borderId="23" xfId="0" applyNumberFormat="1" applyBorder="1"/>
    <xf numFmtId="0" fontId="0" fillId="0" borderId="24" xfId="0" applyNumberFormat="1" applyBorder="1"/>
    <xf numFmtId="0" fontId="0" fillId="0" borderId="25" xfId="0" applyBorder="1"/>
    <xf numFmtId="0" fontId="0" fillId="0" borderId="25" xfId="0" applyNumberFormat="1" applyBorder="1"/>
    <xf numFmtId="0" fontId="0" fillId="0" borderId="26" xfId="0" applyNumberFormat="1" applyBorder="1"/>
    <xf numFmtId="0" fontId="0" fillId="0" borderId="27" xfId="0" applyNumberFormat="1" applyBorder="1"/>
    <xf numFmtId="0" fontId="0" fillId="0" borderId="27" xfId="0" pivotButton="1"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NumberFormat="1" applyBorder="1"/>
    <xf numFmtId="0" fontId="0" fillId="0" borderId="32" xfId="0" applyBorder="1"/>
    <xf numFmtId="0" fontId="3" fillId="0" borderId="12" xfId="0" applyFont="1" applyBorder="1" applyAlignment="1">
      <alignment horizontal="center" vertical="center"/>
    </xf>
    <xf numFmtId="0" fontId="3" fillId="0" borderId="33" xfId="0" applyFont="1" applyBorder="1" applyAlignment="1">
      <alignment horizontal="center" vertical="center" wrapText="1"/>
    </xf>
    <xf numFmtId="0" fontId="6" fillId="0" borderId="33" xfId="0" applyFont="1" applyBorder="1" applyAlignment="1">
      <alignment horizontal="center" vertical="center" wrapText="1"/>
    </xf>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BASE%20DE%20DATOS%20BOLETIN%20(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BASE%20DE%20DATOS%20BOLETIN%20(1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atiana hernandez" refreshedDate="45154.477165277778" refreshedVersion="8" recordCount="252" xr:uid="{00000000-000A-0000-FFFF-FFFF04000000}">
  <cacheSource type="worksheet">
    <worksheetSource ref="A1:GH253" sheet="PRODUCCIÓN GRUPOS" r:id="rId2"/>
  </cacheSource>
  <cacheFields count="190">
    <cacheField name="CÓDIGO GRUPO DE INVESTIGACIÓN" numFmtId="0">
      <sharedItems/>
    </cacheField>
    <cacheField name="GRUPO DE INVESTIGACIÓN" numFmtId="0">
      <sharedItems/>
    </cacheField>
    <cacheField name="FACULTAD" numFmtId="0">
      <sharedItems count="10">
        <s v="ARTES INTEGRADAS"/>
        <s v="CIENCIAS DE LA ADMINISTRACIÓN"/>
        <s v="CIENCIAS NATURALES Y EXACTAS"/>
        <s v="CIENCIAS SOCIALES Y ECONÓMICAS"/>
        <s v="EDUCACIÓN Y PEDAGOGÍA"/>
        <s v="HUMANIDADES"/>
        <s v="INGENIERÍA"/>
        <s v="PSICOLOGÍA"/>
        <s v="REGIONALIZACIÓN"/>
        <s v="SALUD"/>
      </sharedItems>
    </cacheField>
    <cacheField name="UNIDAD ACADÉMICA" numFmtId="0">
      <sharedItems containsBlank="1"/>
    </cacheField>
    <cacheField name="ÁREA DE CONOCIMIENTO_MINCIENCIAS" numFmtId="0">
      <sharedItems/>
    </cacheField>
    <cacheField name="CATEGORÍA 2018" numFmtId="0">
      <sharedItems/>
    </cacheField>
    <cacheField name="Preliminar 2021" numFmtId="0">
      <sharedItems/>
    </cacheField>
    <cacheField name="ESTADO AVAL CONVOCATORIA 2021" numFmtId="0">
      <sharedItems/>
    </cacheField>
    <cacheField name="ESTATUS" numFmtId="0">
      <sharedItems/>
    </cacheField>
    <cacheField name="CANTIDAD DOCENTES NOMBRADOS" numFmtId="0">
      <sharedItems containsSemiMixedTypes="0" containsString="0" containsNumber="1" containsInteger="1" minValue="0" maxValue="14"/>
    </cacheField>
    <cacheField name="DEMÁS INTEGRANTES INTEGRANTES (DOCENTES HC, CONTRATISTA, ESTUDIANTES, ETC)" numFmtId="0">
      <sharedItems containsSemiMixedTypes="0" containsString="0" containsNumber="1" containsInteger="1" minValue="0" maxValue="79"/>
    </cacheField>
    <cacheField name="Total integrantes" numFmtId="0">
      <sharedItems containsSemiMixedTypes="0" containsString="0" containsNumber="1" containsInteger="1" minValue="0" maxValue="82"/>
    </cacheField>
    <cacheField name="ART_A1" numFmtId="0">
      <sharedItems containsBlank="1" containsMixedTypes="1" containsNumber="1" containsInteger="1" minValue="0" maxValue="71"/>
    </cacheField>
    <cacheField name="ART_A2" numFmtId="0">
      <sharedItems containsBlank="1" containsMixedTypes="1" containsNumber="1" containsInteger="1" minValue="0" maxValue="41"/>
    </cacheField>
    <cacheField name="ART_B" numFmtId="0">
      <sharedItems containsBlank="1" containsMixedTypes="1" containsNumber="1" containsInteger="1" minValue="0" maxValue="58"/>
    </cacheField>
    <cacheField name="ART_C" numFmtId="0">
      <sharedItems containsBlank="1" containsMixedTypes="1" containsNumber="1" containsInteger="1" minValue="0" maxValue="35"/>
    </cacheField>
    <cacheField name="ART_D" numFmtId="0">
      <sharedItems containsBlank="1" containsMixedTypes="1" containsNumber="1" containsInteger="1" minValue="0" maxValue="20"/>
    </cacheField>
    <cacheField name="N_A1_x000a_" numFmtId="0">
      <sharedItems containsBlank="1" containsMixedTypes="1" containsNumber="1" containsInteger="1" minValue="0" maxValue="0"/>
    </cacheField>
    <cacheField name="N_A2_x000a_" numFmtId="0">
      <sharedItems containsBlank="1" containsMixedTypes="1" containsNumber="1" containsInteger="1" minValue="0" maxValue="0"/>
    </cacheField>
    <cacheField name="N_B_x000a_" numFmtId="0">
      <sharedItems containsBlank="1" containsMixedTypes="1" containsNumber="1" containsInteger="1" minValue="0" maxValue="1"/>
    </cacheField>
    <cacheField name="N_C_x000a_" numFmtId="0">
      <sharedItems containsBlank="1" containsMixedTypes="1" containsNumber="1" containsInteger="1" minValue="0" maxValue="1"/>
    </cacheField>
    <cacheField name="N_D_x000a_" numFmtId="0">
      <sharedItems containsBlank="1" containsMixedTypes="1" containsNumber="1" containsInteger="1" minValue="0" maxValue="0"/>
    </cacheField>
    <cacheField name="LIB_A1" numFmtId="0">
      <sharedItems containsBlank="1" containsMixedTypes="1" containsNumber="1" containsInteger="1" minValue="0" maxValue="2"/>
    </cacheField>
    <cacheField name="LIB_A" numFmtId="0">
      <sharedItems containsBlank="1" containsMixedTypes="1" containsNumber="1" containsInteger="1" minValue="0" maxValue="1"/>
    </cacheField>
    <cacheField name="LIB_B" numFmtId="0">
      <sharedItems containsBlank="1" containsMixedTypes="1" containsNumber="1" containsInteger="1" minValue="0" maxValue="2"/>
    </cacheField>
    <cacheField name="LIB_C" numFmtId="0">
      <sharedItems containsBlank="1" containsMixedTypes="1" containsNumber="1" containsInteger="1" minValue="0" maxValue="12"/>
    </cacheField>
    <cacheField name="LIBROS" numFmtId="0">
      <sharedItems containsBlank="1" containsMixedTypes="1" containsNumber="1" containsInteger="1" minValue="0" maxValue="15"/>
    </cacheField>
    <cacheField name="CAP_LIB_A1" numFmtId="0">
      <sharedItems containsBlank="1" containsMixedTypes="1" containsNumber="1" containsInteger="1" minValue="0" maxValue="3"/>
    </cacheField>
    <cacheField name="CAP_LIB_A" numFmtId="0">
      <sharedItems containsBlank="1" containsMixedTypes="1" containsNumber="1" containsInteger="1" minValue="0" maxValue="3"/>
    </cacheField>
    <cacheField name="CAP_LIB_B_x000a_" numFmtId="0">
      <sharedItems containsBlank="1" containsMixedTypes="1" containsNumber="1" containsInteger="1" minValue="0" maxValue="2"/>
    </cacheField>
    <cacheField name="CAP_LIB_C" numFmtId="0">
      <sharedItems containsBlank="1" containsMixedTypes="1" containsNumber="1" containsInteger="1" minValue="0" maxValue="19"/>
    </cacheField>
    <cacheField name="CAPÍTULO DE LIBRO" numFmtId="0">
      <sharedItems containsBlank="1" containsMixedTypes="1" containsNumber="1" containsInteger="1" minValue="0" maxValue="21"/>
    </cacheField>
    <cacheField name="LIB_FOR1" numFmtId="0">
      <sharedItems containsBlank="1" containsMixedTypes="1" containsNumber="1" containsInteger="1" minValue="0" maxValue="0"/>
    </cacheField>
    <cacheField name="PA1" numFmtId="0">
      <sharedItems containsBlank="1" containsMixedTypes="1" containsNumber="1" containsInteger="1" minValue="0" maxValue="0"/>
    </cacheField>
    <cacheField name="PA2" numFmtId="0">
      <sharedItems containsBlank="1" containsMixedTypes="1" containsNumber="1" containsInteger="1" minValue="0" maxValue="0"/>
    </cacheField>
    <cacheField name="PA3" numFmtId="0">
      <sharedItems containsBlank="1" containsMixedTypes="1" containsNumber="1" containsInteger="1" minValue="0" maxValue="3"/>
    </cacheField>
    <cacheField name="PA4" numFmtId="0">
      <sharedItems containsBlank="1" containsMixedTypes="1" containsNumber="1" containsInteger="1" minValue="0" maxValue="5"/>
    </cacheField>
    <cacheField name="MA1" numFmtId="0">
      <sharedItems containsBlank="1" containsMixedTypes="1" containsNumber="1" containsInteger="1" minValue="0" maxValue="0"/>
    </cacheField>
    <cacheField name="MA2" numFmtId="0">
      <sharedItems containsBlank="1" containsMixedTypes="1" containsNumber="1" containsInteger="1" minValue="0" maxValue="0"/>
    </cacheField>
    <cacheField name="MA3" numFmtId="0">
      <sharedItems containsBlank="1" containsMixedTypes="1" containsNumber="1" containsInteger="1" minValue="0" maxValue="0"/>
    </cacheField>
    <cacheField name="MA4 " numFmtId="0">
      <sharedItems containsBlank="1" containsMixedTypes="1" containsNumber="1" containsInteger="1" minValue="0" maxValue="2"/>
    </cacheField>
    <cacheField name="PB1" numFmtId="0">
      <sharedItems containsBlank="1" containsMixedTypes="1" containsNumber="1" containsInteger="1" minValue="0" maxValue="0"/>
    </cacheField>
    <cacheField name="PB2" numFmtId="0">
      <sharedItems containsBlank="1" containsMixedTypes="1" containsNumber="1" containsInteger="1" minValue="0" maxValue="1"/>
    </cacheField>
    <cacheField name="PB3" numFmtId="0">
      <sharedItems containsBlank="1" containsMixedTypes="1" containsNumber="1" containsInteger="1" minValue="0" maxValue="0"/>
    </cacheField>
    <cacheField name="PB4" numFmtId="0">
      <sharedItems containsBlank="1" containsMixedTypes="1" containsNumber="1" containsInteger="1" minValue="0" maxValue="3"/>
    </cacheField>
    <cacheField name="PB5" numFmtId="0">
      <sharedItems containsBlank="1" containsMixedTypes="1" containsNumber="1" containsInteger="1" minValue="0" maxValue="0"/>
    </cacheField>
    <cacheField name="MB1" numFmtId="0">
      <sharedItems containsBlank="1" containsMixedTypes="1" containsNumber="1" containsInteger="1" minValue="0" maxValue="0"/>
    </cacheField>
    <cacheField name="MB2" numFmtId="0">
      <sharedItems containsBlank="1" containsMixedTypes="1" containsNumber="1" containsInteger="1" minValue="0" maxValue="0"/>
    </cacheField>
    <cacheField name="MB3" numFmtId="0">
      <sharedItems containsBlank="1" containsMixedTypes="1" containsNumber="1" containsInteger="1" minValue="0" maxValue="0"/>
    </cacheField>
    <cacheField name="MB4" numFmtId="0">
      <sharedItems containsBlank="1" containsMixedTypes="1" containsNumber="1" containsInteger="1" minValue="0" maxValue="0"/>
    </cacheField>
    <cacheField name="MB5" numFmtId="0">
      <sharedItems containsBlank="1" containsMixedTypes="1" containsNumber="1" containsInteger="1" minValue="0" maxValue="0"/>
    </cacheField>
    <cacheField name="PC" numFmtId="0">
      <sharedItems containsBlank="1" containsMixedTypes="1" containsNumber="1" containsInteger="1" minValue="0" maxValue="0"/>
    </cacheField>
    <cacheField name="MC" numFmtId="0">
      <sharedItems containsBlank="1" containsMixedTypes="1" containsNumber="1" containsInteger="1" minValue="0" maxValue="0"/>
    </cacheField>
    <cacheField name="PATENTES" numFmtId="0">
      <sharedItems containsBlank="1" containsMixedTypes="1" containsNumber="1" containsInteger="1" minValue="0" maxValue="10"/>
    </cacheField>
    <cacheField name="VV_A1" numFmtId="0">
      <sharedItems containsBlank="1" containsMixedTypes="1" containsNumber="1" containsInteger="1" minValue="0" maxValue="0"/>
    </cacheField>
    <cacheField name="VV_A2" numFmtId="0">
      <sharedItems containsBlank="1" containsMixedTypes="1" containsNumber="1" containsInteger="1" minValue="0" maxValue="0"/>
    </cacheField>
    <cacheField name="VV_A3" numFmtId="0">
      <sharedItems containsBlank="1" containsMixedTypes="1" containsNumber="1" containsInteger="1" minValue="0" maxValue="0"/>
    </cacheField>
    <cacheField name="VV_A4" numFmtId="0">
      <sharedItems containsBlank="1" containsMixedTypes="1" containsNumber="1" containsInteger="1" minValue="0" maxValue="0"/>
    </cacheField>
    <cacheField name="VV_B1" numFmtId="0">
      <sharedItems containsBlank="1" containsMixedTypes="1" containsNumber="1" containsInteger="1" minValue="0" maxValue="0"/>
    </cacheField>
    <cacheField name="VV_B2_x000a_" numFmtId="0">
      <sharedItems containsBlank="1" containsMixedTypes="1" containsNumber="1" containsInteger="1" minValue="0" maxValue="0"/>
    </cacheField>
    <cacheField name="VV_B3" numFmtId="0">
      <sharedItems containsBlank="1" containsMixedTypes="1" containsNumber="1" containsInteger="1" minValue="0" maxValue="0"/>
    </cacheField>
    <cacheField name="VV_B4 " numFmtId="0">
      <sharedItems containsBlank="1" containsMixedTypes="1" containsNumber="1" containsInteger="1" minValue="0" maxValue="0"/>
    </cacheField>
    <cacheField name="VA_A" numFmtId="0">
      <sharedItems containsBlank="1" containsMixedTypes="1" containsNumber="1" containsInteger="1" minValue="0" maxValue="4"/>
    </cacheField>
    <cacheField name="VA_B" numFmtId="0">
      <sharedItems containsBlank="1" containsMixedTypes="1" containsNumber="1" containsInteger="1" minValue="0" maxValue="0"/>
    </cacheField>
    <cacheField name="AAD_A1" numFmtId="0">
      <sharedItems containsBlank="1" containsMixedTypes="1" containsNumber="1" containsInteger="1" minValue="0" maxValue="0"/>
    </cacheField>
    <cacheField name="AAD_A" numFmtId="0">
      <sharedItems containsBlank="1" containsMixedTypes="1" containsNumber="1" containsInteger="1" minValue="0" maxValue="7"/>
    </cacheField>
    <cacheField name="AAD_B" numFmtId="0">
      <sharedItems containsBlank="1" containsMixedTypes="1" containsNumber="1" containsInteger="1" minValue="0" maxValue="7"/>
    </cacheField>
    <cacheField name="AAD_C" numFmtId="0">
      <sharedItems containsBlank="1" containsMixedTypes="1" containsNumber="1" containsInteger="1" minValue="0" maxValue="8"/>
    </cacheField>
    <cacheField name="NC" numFmtId="0">
      <sharedItems containsBlank="1" containsMixedTypes="1" containsNumber="1" containsInteger="1" minValue="0" maxValue="132"/>
    </cacheField>
    <cacheField name="DI_A" numFmtId="0">
      <sharedItems containsBlank="1" containsMixedTypes="1" containsNumber="1" containsInteger="1" minValue="0" maxValue="1"/>
    </cacheField>
    <cacheField name="DI_B" numFmtId="0">
      <sharedItems containsBlank="1" containsMixedTypes="1" containsNumber="1" containsInteger="1" minValue="0" maxValue="1"/>
    </cacheField>
    <cacheField name="ECI" numFmtId="0">
      <sharedItems containsBlank="1" containsMixedTypes="1" containsNumber="1" containsInteger="1" minValue="0" maxValue="0"/>
    </cacheField>
    <cacheField name="SF" numFmtId="0">
      <sharedItems containsBlank="1" containsMixedTypes="1" containsNumber="1" containsInteger="1" minValue="0" maxValue="17"/>
    </cacheField>
    <cacheField name="PP " numFmtId="0">
      <sharedItems containsBlank="1" containsMixedTypes="1" containsNumber="1" containsInteger="1" minValue="0" maxValue="2"/>
    </cacheField>
    <cacheField name="PI " numFmtId="0">
      <sharedItems containsBlank="1" containsMixedTypes="1" containsNumber="1" containsInteger="1" minValue="0" maxValue="5"/>
    </cacheField>
    <cacheField name="SD" numFmtId="0">
      <sharedItems containsBlank="1" containsMixedTypes="1" containsNumber="1" containsInteger="1" minValue="0" maxValue="2"/>
    </cacheField>
    <cacheField name="PN" numFmtId="0">
      <sharedItems containsBlank="1" containsMixedTypes="1" containsNumber="1" containsInteger="1" minValue="0" maxValue="0"/>
    </cacheField>
    <cacheField name="CC" numFmtId="0">
      <sharedItems containsBlank="1" containsMixedTypes="1" containsNumber="1" containsInteger="1" minValue="0" maxValue="1"/>
    </cacheField>
    <cacheField name="NRC_A" numFmtId="0">
      <sharedItems containsBlank="1" containsMixedTypes="1" containsNumber="1" containsInteger="1" minValue="0" maxValue="0"/>
    </cacheField>
    <cacheField name="NRC_B " numFmtId="0">
      <sharedItems containsBlank="1" containsMixedTypes="1" containsNumber="1" containsInteger="1" minValue="0" maxValue="0"/>
    </cacheField>
    <cacheField name="SE" numFmtId="0">
      <sharedItems containsBlank="1" containsMixedTypes="1" containsNumber="1" containsInteger="1" minValue="0" maxValue="2"/>
    </cacheField>
    <cacheField name="EBT_A " numFmtId="0">
      <sharedItems containsBlank="1" containsMixedTypes="1" containsNumber="1" containsInteger="1" minValue="0" maxValue="0"/>
    </cacheField>
    <cacheField name="EBT_B" numFmtId="0">
      <sharedItems containsBlank="1" containsMixedTypes="1" containsNumber="1" containsInteger="1" minValue="0" maxValue="0"/>
    </cacheField>
    <cacheField name="ICC_A" numFmtId="0">
      <sharedItems containsBlank="1" containsMixedTypes="1" containsNumber="1" containsInteger="1" minValue="0" maxValue="0"/>
    </cacheField>
    <cacheField name="ICC_B " numFmtId="0">
      <sharedItems containsBlank="1" containsMixedTypes="1" containsNumber="1" containsInteger="1" minValue="0" maxValue="0"/>
    </cacheField>
    <cacheField name="IG_A1 " numFmtId="0">
      <sharedItems containsBlank="1" containsMixedTypes="1" containsNumber="1" containsInteger="1" minValue="0" maxValue="0"/>
    </cacheField>
    <cacheField name="IG_A2 " numFmtId="0">
      <sharedItems containsBlank="1" containsMixedTypes="1" containsNumber="1" containsInteger="1" minValue="0" maxValue="0"/>
    </cacheField>
    <cacheField name="IG_B1 " numFmtId="0">
      <sharedItems containsBlank="1" containsMixedTypes="1" containsNumber="1" containsInteger="1" minValue="0" maxValue="0"/>
    </cacheField>
    <cacheField name="IG_B2_x000a_" numFmtId="0">
      <sharedItems containsBlank="1" containsMixedTypes="1" containsNumber="1" containsInteger="1" minValue="0" maxValue="0"/>
    </cacheField>
    <cacheField name="IPP" numFmtId="0">
      <sharedItems containsBlank="1" containsMixedTypes="1" containsNumber="1" containsInteger="1" minValue="0" maxValue="7"/>
    </cacheField>
    <cacheField name="RNL_A" numFmtId="0">
      <sharedItems containsBlank="1" containsMixedTypes="1" containsNumber="1" containsInteger="1" minValue="0" maxValue="0"/>
    </cacheField>
    <cacheField name="RNL_B " numFmtId="0">
      <sharedItems containsBlank="1" containsMixedTypes="1" containsNumber="1" containsInteger="1" minValue="0" maxValue="26"/>
    </cacheField>
    <cacheField name="RNR" numFmtId="0">
      <sharedItems containsBlank="1" containsMixedTypes="1" containsNumber="1" containsInteger="1" minValue="0" maxValue="7"/>
    </cacheField>
    <cacheField name="RNT" numFmtId="0">
      <sharedItems containsBlank="1" containsMixedTypes="1" containsNumber="1" containsInteger="1" minValue="0" maxValue="0"/>
    </cacheField>
    <cacheField name="RNPC" numFmtId="0">
      <sharedItems containsBlank="1" containsMixedTypes="1" containsNumber="1" containsInteger="1" minValue="0" maxValue="0"/>
    </cacheField>
    <cacheField name="GMCF" numFmtId="0">
      <sharedItems containsBlank="1" containsMixedTypes="1" containsNumber="1" containsInteger="1" minValue="0" maxValue="0"/>
    </cacheField>
    <cacheField name="MADV" numFmtId="0">
      <sharedItems containsBlank="1" containsMixedTypes="1" containsNumber="1" containsInteger="1" minValue="0" maxValue="0"/>
    </cacheField>
    <cacheField name="PAU" numFmtId="0">
      <sharedItems containsBlank="1" containsMixedTypes="1" containsNumber="1" containsInteger="1" minValue="0" maxValue="2"/>
    </cacheField>
    <cacheField name="PVE" numFmtId="0">
      <sharedItems containsBlank="1" containsMixedTypes="1" containsNumber="1" containsInteger="1" minValue="0" maxValue="0"/>
    </cacheField>
    <cacheField name="AL" numFmtId="0">
      <sharedItems containsBlank="1" containsMixedTypes="1" containsNumber="1" containsInteger="1" minValue="0" maxValue="1"/>
    </cacheField>
    <cacheField name="RNPL" numFmtId="0">
      <sharedItems containsBlank="1" containsMixedTypes="1" containsNumber="1" containsInteger="1" minValue="0" maxValue="0"/>
    </cacheField>
    <cacheField name="CT" numFmtId="0">
      <sharedItems containsBlank="1" containsMixedTypes="1" containsNumber="1" containsInteger="1" minValue="0" maxValue="3"/>
    </cacheField>
    <cacheField name="MR " numFmtId="0">
      <sharedItems containsBlank="1" containsMixedTypes="1" containsNumber="1" containsInteger="1" minValue="0" maxValue="0"/>
    </cacheField>
    <cacheField name="DTeI" numFmtId="0">
      <sharedItems containsBlank="1" containsMixedTypes="1" containsNumber="1" containsInteger="1" minValue="0" maxValue="27"/>
    </cacheField>
    <cacheField name="FIS " numFmtId="0">
      <sharedItems containsBlank="1" containsMixedTypes="1" containsNumber="1" containsInteger="1" minValue="0" maxValue="3"/>
    </cacheField>
    <cacheField name="GPP_A" numFmtId="0">
      <sharedItems containsBlank="1" containsMixedTypes="1" containsNumber="1" containsInteger="1" minValue="0" maxValue="1"/>
    </cacheField>
    <cacheField name="GPP_B" numFmtId="0">
      <sharedItems containsBlank="1" containsMixedTypes="1" containsNumber="1" containsInteger="1" minValue="0" maxValue="0"/>
    </cacheField>
    <cacheField name="GPP_C" numFmtId="0">
      <sharedItems containsBlank="1" containsMixedTypes="1" containsNumber="1" containsInteger="1" minValue="0" maxValue="2"/>
    </cacheField>
    <cacheField name="FCP_A" numFmtId="0">
      <sharedItems containsBlank="1" containsMixedTypes="1" containsNumber="1" containsInteger="1" minValue="0" maxValue="0"/>
    </cacheField>
    <cacheField name="FCP_B" numFmtId="0">
      <sharedItems containsBlank="1" containsMixedTypes="1" containsNumber="1" containsInteger="1" minValue="0" maxValue="0"/>
    </cacheField>
    <cacheField name="FCP_C " numFmtId="0">
      <sharedItems containsBlank="1" containsMixedTypes="1" containsNumber="1" containsInteger="1" minValue="0" maxValue="1"/>
    </cacheField>
    <cacheField name="TCCG_A" numFmtId="0">
      <sharedItems containsBlank="1" containsMixedTypes="1" containsNumber="1" containsInteger="1" minValue="0" maxValue="0"/>
    </cacheField>
    <cacheField name="TCCG_B" numFmtId="0">
      <sharedItems containsBlank="1" containsMixedTypes="1" containsNumber="1" containsInteger="1" minValue="0" maxValue="15"/>
    </cacheField>
    <cacheField name="TCCG_C" numFmtId="0">
      <sharedItems containsBlank="1" containsMixedTypes="1" containsNumber="1" containsInteger="1" minValue="0" maxValue="2"/>
    </cacheField>
    <cacheField name="TCCG_D_x000a_" numFmtId="0">
      <sharedItems containsBlank="1" containsMixedTypes="1" containsNumber="1" containsInteger="1" minValue="0" maxValue="0"/>
    </cacheField>
    <cacheField name="EC_A" numFmtId="0">
      <sharedItems containsBlank="1" containsMixedTypes="1" containsNumber="1" containsInteger="1" minValue="0" maxValue="46"/>
    </cacheField>
    <cacheField name="EC_B" numFmtId="0">
      <sharedItems containsBlank="1" containsMixedTypes="1" containsNumber="1" containsInteger="1" minValue="0" maxValue="32"/>
    </cacheField>
    <cacheField name="RC_A " numFmtId="0">
      <sharedItems containsBlank="1" containsMixedTypes="1" containsNumber="1" containsInteger="1" minValue="0" maxValue="2"/>
    </cacheField>
    <cacheField name="RC_B " numFmtId="0">
      <sharedItems containsBlank="1" containsMixedTypes="1" containsNumber="1" containsInteger="1" minValue="0" maxValue="0"/>
    </cacheField>
    <cacheField name="TC_A" numFmtId="0">
      <sharedItems containsBlank="1" containsMixedTypes="1" containsNumber="1" containsInteger="1" minValue="0" maxValue="1"/>
    </cacheField>
    <cacheField name="TC_B" numFmtId="0">
      <sharedItems containsBlank="1" containsMixedTypes="1" containsNumber="1" containsInteger="1" minValue="0" maxValue="0"/>
    </cacheField>
    <cacheField name="TC_C" numFmtId="0">
      <sharedItems containsBlank="1" containsMixedTypes="1" containsNumber="1" containsInteger="1" minValue="0" maxValue="3"/>
    </cacheField>
    <cacheField name="ECA_A" numFmtId="0">
      <sharedItems containsBlank="1" containsMixedTypes="1" containsNumber="1" containsInteger="1" minValue="0" maxValue="2"/>
    </cacheField>
    <cacheField name="ECA_B" numFmtId="0">
      <sharedItems containsBlank="1" containsMixedTypes="1" containsNumber="1" containsInteger="1" minValue="0" maxValue="2"/>
    </cacheField>
    <cacheField name="WP" numFmtId="0">
      <sharedItems containsBlank="1" containsMixedTypes="1" containsNumber="1" containsInteger="1" minValue="0" maxValue="8"/>
    </cacheField>
    <cacheField name="NSG " numFmtId="0">
      <sharedItems containsBlank="1" containsMixedTypes="1" containsNumber="1" containsInteger="1" minValue="0" maxValue="2"/>
    </cacheField>
    <cacheField name="ERL" numFmtId="0">
      <sharedItems containsBlank="1" containsMixedTypes="1" containsNumber="1" containsInteger="1" minValue="0" maxValue="10"/>
    </cacheField>
    <cacheField name="IFI " numFmtId="0">
      <sharedItems containsBlank="1" containsMixedTypes="1" containsNumber="1" containsInteger="1" minValue="0" maxValue="17"/>
    </cacheField>
    <cacheField name="INF " numFmtId="0">
      <sharedItems containsBlank="1" containsMixedTypes="1" containsNumber="1" containsInteger="1" minValue="0" maxValue="13"/>
    </cacheField>
    <cacheField name="CON_CT" numFmtId="0">
      <sharedItems containsBlank="1" containsMixedTypes="1" containsNumber="1" containsInteger="1" minValue="0" maxValue="32"/>
    </cacheField>
    <cacheField name="CON_AAD " numFmtId="0">
      <sharedItems containsBlank="1" containsMixedTypes="1" containsNumber="1" containsInteger="1" minValue="0" maxValue="0"/>
    </cacheField>
    <cacheField name="PEE_A1" numFmtId="0">
      <sharedItems containsBlank="1" containsMixedTypes="1" containsNumber="1" containsInteger="1" minValue="0" maxValue="0"/>
    </cacheField>
    <cacheField name="PEE_A2" numFmtId="0">
      <sharedItems containsBlank="1" containsMixedTypes="1" containsNumber="1" containsInteger="1" minValue="0" maxValue="2"/>
    </cacheField>
    <cacheField name="PEE_B1" numFmtId="0">
      <sharedItems containsBlank="1" containsMixedTypes="1" containsNumber="1" containsInteger="1" minValue="0" maxValue="0"/>
    </cacheField>
    <cacheField name="PEE_B2" numFmtId="0">
      <sharedItems containsBlank="1" containsMixedTypes="1" containsNumber="1" containsInteger="1" minValue="0" maxValue="0"/>
    </cacheField>
    <cacheField name="PEE_C1" numFmtId="0">
      <sharedItems containsBlank="1" containsMixedTypes="1" containsNumber="1" containsInteger="1" minValue="0" maxValue="1"/>
    </cacheField>
    <cacheField name="PEE_C2" numFmtId="0">
      <sharedItems containsBlank="1" containsMixedTypes="1" containsNumber="1" containsInteger="1" minValue="0" maxValue="1"/>
    </cacheField>
    <cacheField name="PCD_A1" numFmtId="0">
      <sharedItems containsBlank="1" containsMixedTypes="1" containsNumber="1" containsInteger="1" minValue="0" maxValue="2"/>
    </cacheField>
    <cacheField name="PCD_A2" numFmtId="0">
      <sharedItems containsBlank="1" containsMixedTypes="1" containsNumber="1" containsInteger="1" minValue="0" maxValue="2"/>
    </cacheField>
    <cacheField name="PCD_B1" numFmtId="0">
      <sharedItems containsBlank="1" containsMixedTypes="1" containsNumber="1" containsInteger="1" minValue="0" maxValue="1"/>
    </cacheField>
    <cacheField name="PCD_B2" numFmtId="0">
      <sharedItems containsBlank="1" containsMixedTypes="1" containsNumber="1" containsInteger="1" minValue="0" maxValue="15"/>
    </cacheField>
    <cacheField name="PCD_C1" numFmtId="0">
      <sharedItems containsBlank="1" containsMixedTypes="1" containsNumber="1" containsInteger="1" minValue="0" maxValue="0"/>
    </cacheField>
    <cacheField name="PCD_C2" numFmtId="0">
      <sharedItems containsBlank="1" containsMixedTypes="1" containsNumber="1" containsInteger="1" minValue="0" maxValue="0"/>
    </cacheField>
    <cacheField name="TRM_A1" numFmtId="0">
      <sharedItems containsBlank="1" containsMixedTypes="1" containsNumber="1" containsInteger="1" minValue="0" maxValue="0"/>
    </cacheField>
    <cacheField name="TRM_A2" numFmtId="0">
      <sharedItems containsBlank="1" containsMixedTypes="1" containsNumber="1" containsInteger="1" minValue="0" maxValue="24"/>
    </cacheField>
    <cacheField name="TRM_B1" numFmtId="0">
      <sharedItems containsBlank="1" containsMixedTypes="1" containsNumber="1" containsInteger="1" minValue="0" maxValue="8"/>
    </cacheField>
    <cacheField name="TRM_B2 " numFmtId="0">
      <sharedItems containsBlank="1" containsMixedTypes="1" containsNumber="1" containsInteger="1" minValue="0" maxValue="2"/>
    </cacheField>
    <cacheField name="TRM_C1" numFmtId="0">
      <sharedItems containsBlank="1" containsMixedTypes="1" containsNumber="1" containsInteger="1" minValue="0" maxValue="0"/>
    </cacheField>
    <cacheField name="TRM_C2" numFmtId="0">
      <sharedItems containsBlank="1" containsMixedTypes="1" containsNumber="1" containsInteger="1" minValue="0" maxValue="0"/>
    </cacheField>
    <cacheField name="DW_A1" numFmtId="0">
      <sharedItems containsBlank="1" containsMixedTypes="1" containsNumber="1" containsInteger="1" minValue="0" maxValue="0"/>
    </cacheField>
    <cacheField name="DW_A2" numFmtId="0">
      <sharedItems containsBlank="1" containsMixedTypes="1" containsNumber="1" containsInteger="1" minValue="0" maxValue="32"/>
    </cacheField>
    <cacheField name="DW_B1 " numFmtId="0">
      <sharedItems containsBlank="1" containsMixedTypes="1" containsNumber="1" containsInteger="1" minValue="0" maxValue="0"/>
    </cacheField>
    <cacheField name="DW_B2" numFmtId="0">
      <sharedItems containsBlank="1" containsMixedTypes="1" containsNumber="1" containsInteger="1" minValue="0" maxValue="0"/>
    </cacheField>
    <cacheField name="DW_C1" numFmtId="0">
      <sharedItems containsBlank="1" containsMixedTypes="1" containsNumber="1" containsInteger="1" minValue="0" maxValue="0"/>
    </cacheField>
    <cacheField name="DW_C2" numFmtId="0">
      <sharedItems containsBlank="1" containsMixedTypes="1" containsNumber="1" containsInteger="1" minValue="0" maxValue="0"/>
    </cacheField>
    <cacheField name="LIB_FOR2" numFmtId="0">
      <sharedItems containsBlank="1" containsMixedTypes="1" containsNumber="1" containsInteger="1" minValue="0" maxValue="0"/>
    </cacheField>
    <cacheField name="LIB_FOR3_x000a_" numFmtId="0">
      <sharedItems containsBlank="1" containsMixedTypes="1" containsNumber="1" containsInteger="1" minValue="0" maxValue="2"/>
    </cacheField>
    <cacheField name="BOL " numFmtId="0">
      <sharedItems containsBlank="1" containsMixedTypes="1" containsNumber="1" containsInteger="1" minValue="0" maxValue="11"/>
    </cacheField>
    <cacheField name="LIB_DIV " numFmtId="0">
      <sharedItems containsBlank="1" containsMixedTypes="1" containsNumber="1" containsInteger="1" minValue="0" maxValue="1"/>
    </cacheField>
    <cacheField name="GC" numFmtId="0">
      <sharedItems containsBlank="1" containsMixedTypes="1" containsNumber="1" containsInteger="1" minValue="0" maxValue="33"/>
    </cacheField>
    <cacheField name="MAN_GUI" numFmtId="0">
      <sharedItems containsBlank="1" containsMixedTypes="1" containsNumber="1" containsInteger="1" minValue="0" maxValue="11"/>
    </cacheField>
    <cacheField name="LIB_CRE" numFmtId="0">
      <sharedItems containsBlank="1" containsMixedTypes="1" containsNumber="1" containsInteger="1" minValue="0" maxValue="4"/>
    </cacheField>
    <cacheField name="APSC" numFmtId="0">
      <sharedItems containsBlank="1" containsMixedTypes="1" containsNumber="1" containsInteger="1" minValue="0" maxValue="82"/>
    </cacheField>
    <cacheField name="TD_A" numFmtId="0">
      <sharedItems containsBlank="1" containsMixedTypes="1" containsNumber="1" containsInteger="1" minValue="0" maxValue="8"/>
    </cacheField>
    <cacheField name="TD_B" numFmtId="0">
      <sharedItems containsBlank="1" containsMixedTypes="1" containsNumber="1" containsInteger="1" minValue="0" maxValue="7"/>
    </cacheField>
    <cacheField name="TESIS DE DOCTORADO" numFmtId="0">
      <sharedItems containsBlank="1" containsMixedTypes="1" containsNumber="1" containsInteger="1" minValue="0" maxValue="15"/>
    </cacheField>
    <cacheField name="TM_A" numFmtId="0">
      <sharedItems containsBlank="1" containsMixedTypes="1" containsNumber="1" containsInteger="1" minValue="0" maxValue="6"/>
    </cacheField>
    <cacheField name="TM_B" numFmtId="0">
      <sharedItems containsBlank="1" containsMixedTypes="1" containsNumber="1" containsInteger="1" minValue="0" maxValue="195"/>
    </cacheField>
    <cacheField name="TESIS DE MAESTRÍA" numFmtId="0">
      <sharedItems containsBlank="1" containsMixedTypes="1" containsNumber="1" containsInteger="1" minValue="0" maxValue="195"/>
    </cacheField>
    <cacheField name="TP_A" numFmtId="0">
      <sharedItems containsBlank="1" containsMixedTypes="1" containsNumber="1" containsInteger="1" minValue="0" maxValue="23"/>
    </cacheField>
    <cacheField name="TP_B" numFmtId="0">
      <sharedItems containsBlank="1" containsMixedTypes="1" containsNumber="1" containsInteger="1" minValue="0" maxValue="129"/>
    </cacheField>
    <cacheField name="TESIS PREGRADO" numFmtId="0">
      <sharedItems containsBlank="1" containsMixedTypes="1" containsNumber="1" containsInteger="1" minValue="0" maxValue="136"/>
    </cacheField>
    <cacheField name="PID_A" numFmtId="0">
      <sharedItems containsBlank="1" containsMixedTypes="1" containsNumber="1" containsInteger="1" minValue="0" maxValue="4"/>
    </cacheField>
    <cacheField name="PID_B" numFmtId="0">
      <sharedItems containsBlank="1" containsMixedTypes="1" containsNumber="1" containsInteger="1" minValue="0" maxValue="12"/>
    </cacheField>
    <cacheField name="PID_C" numFmtId="0">
      <sharedItems containsBlank="1" containsMixedTypes="1" containsNumber="1" containsInteger="1" minValue="0" maxValue="19"/>
    </cacheField>
    <cacheField name="PIC_A" numFmtId="0">
      <sharedItems containsBlank="1" containsMixedTypes="1" containsNumber="1" containsInteger="1" minValue="0" maxValue="0"/>
    </cacheField>
    <cacheField name="PIC_B" numFmtId="0">
      <sharedItems containsBlank="1" containsMixedTypes="1" containsNumber="1" containsInteger="1" minValue="0" maxValue="1"/>
    </cacheField>
    <cacheField name="PIC_C" numFmtId="0">
      <sharedItems containsBlank="1" containsMixedTypes="1" containsNumber="1" containsInteger="1" minValue="0" maxValue="4"/>
    </cacheField>
    <cacheField name="PF_A" numFmtId="0">
      <sharedItems containsBlank="1" containsMixedTypes="1" containsNumber="1" containsInteger="1" minValue="0" maxValue="9"/>
    </cacheField>
    <cacheField name="PF_B" numFmtId="0">
      <sharedItems containsBlank="1" containsMixedTypes="1" containsNumber="1" containsInteger="1" minValue="0" maxValue="1"/>
    </cacheField>
    <cacheField name="PE" numFmtId="0">
      <sharedItems containsBlank="1" containsMixedTypes="1" containsNumber="1" containsInteger="1" minValue="0" maxValue="17"/>
    </cacheField>
    <cacheField name="PROYECTOS" numFmtId="0">
      <sharedItems containsBlank="1" containsMixedTypes="1" containsNumber="1" containsInteger="1" minValue="0" maxValue="24"/>
    </cacheField>
    <cacheField name="AP_A" numFmtId="0">
      <sharedItems containsBlank="1" containsMixedTypes="1" containsNumber="1" containsInteger="1" minValue="0" maxValue="4"/>
    </cacheField>
    <cacheField name="AP_B" numFmtId="0">
      <sharedItems containsBlank="1" containsMixedTypes="1" containsNumber="1" containsInteger="1" minValue="0" maxValue="3"/>
    </cacheField>
    <cacheField name="AP_C" numFmtId="0">
      <sharedItems containsBlank="1" containsMixedTypes="1" containsNumber="1" containsInteger="1" minValue="0" maxValue="27"/>
    </cacheField>
    <cacheField name="AP_D" numFmtId="0">
      <sharedItems containsBlank="1" containsMixedTypes="1" containsNumber="1" containsInteger="1" minValue="0" maxValue="28"/>
    </cacheField>
    <cacheField name="APO" numFmtId="0">
      <sharedItems containsBlank="1" containsMixedTypes="1" containsNumber="1" containsInteger="1" minValue="0" maxValue="6"/>
    </cacheField>
    <cacheField name="FRH" numFmtId="0">
      <sharedItems containsBlank="1" containsMixedTypes="1" containsNumber="1" containsInteger="1" minValue="0" maxValue="264"/>
    </cacheField>
    <cacheField name="TOTAL_TIPOLOGIAS" numFmtId="0">
      <sharedItems containsMixedTypes="1" containsNumber="1" containsInteger="1" minValue="0" maxValue="392"/>
    </cacheField>
    <cacheField name="INDICADOR DE PRODUCTIVIDAD" numFmtId="1">
      <sharedItems containsMixedTypes="1" containsNumber="1" minValue="0" maxValue="40.88888888888888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atiana hernandez" refreshedDate="45154.47716678241" refreshedVersion="8" recordCount="251" xr:uid="{00000000-000A-0000-FFFF-FFFF02000000}">
  <cacheSource type="worksheet">
    <worksheetSource ref="A1:W252" sheet="Revision grupos" r:id="rId2"/>
  </cacheSource>
  <cacheFields count="23">
    <cacheField name="CÓDIGO " numFmtId="0">
      <sharedItems/>
    </cacheField>
    <cacheField name="GRUPO DE INVESTIGACIÓN" numFmtId="0">
      <sharedItems/>
    </cacheField>
    <cacheField name="FACULTAD" numFmtId="0">
      <sharedItems/>
    </cacheField>
    <cacheField name="UNIDAD ACADÉMICA" numFmtId="0">
      <sharedItems containsBlank="1"/>
    </cacheField>
    <cacheField name="ÁREA DE CONOCIMIENTO_MINCIENCIAS" numFmtId="0">
      <sharedItems/>
    </cacheField>
    <cacheField name="ÁREA DE CONOCIMIENTO DEL GRUPO (EN MINI CIENCIAS)" numFmtId="0">
      <sharedItems/>
    </cacheField>
    <cacheField name="Estado aval_2018" numFmtId="0">
      <sharedItems count="5">
        <s v="AVALADO"/>
        <s v="NO SE PRESENTO A CONV"/>
        <s v="NO AVALADO"/>
        <s v="SIN INFORMACIÓN"/>
        <s v="NO CREADO"/>
      </sharedItems>
    </cacheField>
    <cacheField name="ESTADO AVAL CONVOCATORIA 2021" numFmtId="0">
      <sharedItems count="4">
        <s v="AVALADO"/>
        <s v="NO AVALADO"/>
        <s v="NO DIO RESPUESTA"/>
        <s v="NO SE PRESENTO CONV"/>
      </sharedItems>
    </cacheField>
    <cacheField name="CATEGORÍA 2014" numFmtId="0">
      <sharedItems/>
    </cacheField>
    <cacheField name="CATEGORÍA 2015" numFmtId="0">
      <sharedItems/>
    </cacheField>
    <cacheField name="CATEGORÍA 2017" numFmtId="0">
      <sharedItems/>
    </cacheField>
    <cacheField name="CATEGORÍA 2018" numFmtId="0">
      <sharedItems count="6">
        <s v="B"/>
        <s v="SIN CATEGORÍA"/>
        <s v="C"/>
        <s v="A"/>
        <s v="   A1     "/>
        <s v="RECONOCIDO"/>
      </sharedItems>
    </cacheField>
    <cacheField name="Preliminar 2021" numFmtId="0">
      <sharedItems/>
    </cacheField>
    <cacheField name="CATEGORÍA 2021" numFmtId="0">
      <sharedItems count="6">
        <s v="B"/>
        <s v="SIN CATEGORÍA"/>
        <s v="C"/>
        <s v="A"/>
        <s v="RECONOCIDO"/>
        <s v="  A1    "/>
      </sharedItems>
    </cacheField>
    <cacheField name="2018" numFmtId="0">
      <sharedItems containsSemiMixedTypes="0" containsString="0" containsNumber="1" containsInteger="1" minValue="0" maxValue="6"/>
    </cacheField>
    <cacheField name="2021" numFmtId="0">
      <sharedItems containsMixedTypes="1" containsNumber="1" containsInteger="1" minValue="0" maxValue="5"/>
    </cacheField>
    <cacheField name="ESTATUS" numFmtId="0">
      <sharedItems/>
    </cacheField>
    <cacheField name="CANTIDAD DOCENTES NOMBRADOS" numFmtId="0">
      <sharedItems containsSemiMixedTypes="0" containsString="0" containsNumber="1" containsInteger="1" minValue="0" maxValue="14"/>
    </cacheField>
    <cacheField name="DEMÁS INTEGRANTES INTEGRANTES (DOCENTES HC, CONTRATISTA, ESTUDIANTES, ETC)" numFmtId="0">
      <sharedItems containsSemiMixedTypes="0" containsString="0" containsNumber="1" containsInteger="1" minValue="0" maxValue="79"/>
    </cacheField>
    <cacheField name="Total integrantes" numFmtId="0">
      <sharedItems containsString="0" containsBlank="1" containsNumber="1" containsInteger="1" minValue="0" maxValue="82"/>
    </cacheField>
    <cacheField name="COMENTARIO" numFmtId="0">
      <sharedItems containsBlank="1"/>
    </cacheField>
    <cacheField name="QUIEN DEBE PRESENTAR AUTOEVALUACION" numFmtId="0">
      <sharedItems containsBlank="1"/>
    </cacheField>
    <cacheField name="CUANTOS LA PRESENTARON AL MOMEN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
  <r>
    <s v="COL0001333"/>
    <s v="GRUPO DE INVESTIGACIONES TERRITORIO, CONSTRUCCIÓN Y ESPACIO - CITCE"/>
    <x v="0"/>
    <s v="PROYECTOS"/>
    <s v="HUMANIDADES"/>
    <s v="B"/>
    <s v="B"/>
    <s v="AVALADO"/>
    <s v="SE MANTUVO"/>
    <n v="6"/>
    <n v="9"/>
    <n v="15"/>
    <n v="0"/>
    <n v="0"/>
    <n v="0"/>
    <n v="0"/>
    <n v="0"/>
    <n v="0"/>
    <n v="0"/>
    <n v="0"/>
    <n v="0"/>
    <n v="0"/>
    <n v="0"/>
    <n v="0"/>
    <n v="2"/>
    <n v="3"/>
    <n v="5"/>
    <n v="0"/>
    <n v="0"/>
    <n v="0"/>
    <n v="0"/>
    <n v="0"/>
    <n v="0"/>
    <n v="0"/>
    <n v="0"/>
    <n v="0"/>
    <n v="0"/>
    <n v="0"/>
    <n v="0"/>
    <n v="0"/>
    <n v="0"/>
    <n v="0"/>
    <n v="0"/>
    <n v="0"/>
    <n v="0"/>
    <n v="0"/>
    <n v="0"/>
    <n v="0"/>
    <n v="0"/>
    <n v="0"/>
    <n v="0"/>
    <n v="0"/>
    <n v="0"/>
    <n v="0"/>
    <n v="0"/>
    <n v="0"/>
    <n v="0"/>
    <n v="0"/>
    <n v="0"/>
    <n v="0"/>
    <n v="0"/>
    <n v="0"/>
    <n v="0"/>
    <n v="0"/>
    <n v="0"/>
    <n v="0"/>
    <n v="0"/>
    <n v="8"/>
    <n v="13"/>
    <n v="0"/>
    <n v="0"/>
    <n v="0"/>
    <n v="0"/>
    <n v="0"/>
    <n v="0"/>
    <n v="0"/>
    <n v="0"/>
    <n v="0"/>
    <n v="0"/>
    <n v="0"/>
    <n v="0"/>
    <n v="0"/>
    <n v="0"/>
    <n v="0"/>
    <n v="0"/>
    <n v="0"/>
    <n v="0"/>
    <n v="0"/>
    <n v="0"/>
    <n v="0"/>
    <n v="0"/>
    <n v="4"/>
    <n v="0"/>
    <n v="0"/>
    <n v="0"/>
    <n v="0"/>
    <n v="0"/>
    <n v="0"/>
    <n v="0"/>
    <n v="0"/>
    <n v="0"/>
    <n v="0"/>
    <n v="0"/>
    <n v="4"/>
    <n v="0"/>
    <n v="0"/>
    <n v="0"/>
    <n v="0"/>
    <n v="0"/>
    <n v="0"/>
    <n v="0"/>
    <n v="0"/>
    <n v="0"/>
    <n v="0"/>
    <n v="0"/>
    <n v="0"/>
    <n v="0"/>
    <n v="0"/>
    <n v="0"/>
    <n v="0"/>
    <n v="0"/>
    <n v="0"/>
    <n v="0"/>
    <n v="2"/>
    <n v="1"/>
    <n v="0"/>
    <n v="0"/>
    <n v="2"/>
    <n v="0"/>
    <n v="10"/>
    <n v="0"/>
    <n v="0"/>
    <n v="0"/>
    <n v="0"/>
    <n v="0"/>
    <n v="0"/>
    <n v="0"/>
    <n v="0"/>
    <n v="0"/>
    <n v="0"/>
    <n v="0"/>
    <n v="0"/>
    <n v="0"/>
    <n v="0"/>
    <n v="0"/>
    <n v="0"/>
    <n v="0"/>
    <n v="0"/>
    <n v="0"/>
    <n v="0"/>
    <n v="0"/>
    <n v="0"/>
    <n v="0"/>
    <n v="0"/>
    <n v="0"/>
    <n v="0"/>
    <n v="0"/>
    <n v="0"/>
    <n v="0"/>
    <n v="0"/>
    <n v="0"/>
    <n v="0"/>
    <n v="15"/>
    <n v="0"/>
    <n v="0"/>
    <n v="0"/>
    <n v="0"/>
    <n v="0"/>
    <n v="0"/>
    <n v="0"/>
    <n v="0"/>
    <n v="0"/>
    <n v="0"/>
    <n v="1"/>
    <n v="0"/>
    <n v="0"/>
    <n v="0"/>
    <n v="0"/>
    <n v="0"/>
    <n v="0"/>
    <n v="0"/>
    <n v="1"/>
    <n v="1"/>
    <n v="0"/>
    <n v="0"/>
    <n v="0"/>
    <n v="0"/>
    <n v="2"/>
    <n v="34"/>
    <n v="2.2666666666666666"/>
  </r>
  <r>
    <s v="COL0074625_x000a_"/>
    <s v="GRUPO INVESTIGACIÓN EN ARQUEOLOGÍA Y DIVERSIDAD SOCIOCULTURAL PREHISPÁNICA. ARQUEODIVERSIDAD"/>
    <x v="0"/>
    <s v="DEPARTAMENTO DE ARTES VISUALES Y ESTETICA"/>
    <s v="HUMANIDADES"/>
    <s v="SIN CATEGORÍA"/>
    <s v="SIN CATEGORÍA"/>
    <s v="NO AVALADO"/>
    <s v="SE MANTUVO"/>
    <n v="4"/>
    <n v="0"/>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12486"/>
    <s v="LABORATORIO ESCÉNICO UNIVALLE"/>
    <x v="0"/>
    <s v="ARTES ESCENICAS"/>
    <s v="HUMANIDADES"/>
    <s v="B"/>
    <s v="C"/>
    <s v="AVALADO"/>
    <s v="BAJÓ"/>
    <n v="3"/>
    <n v="6"/>
    <n v="9"/>
    <n v="0"/>
    <n v="0"/>
    <n v="0"/>
    <n v="0"/>
    <n v="0"/>
    <n v="0"/>
    <n v="0"/>
    <n v="0"/>
    <n v="0"/>
    <s v="P"/>
    <n v="0"/>
    <n v="0"/>
    <n v="0"/>
    <n v="4"/>
    <n v="4"/>
    <n v="0"/>
    <n v="0"/>
    <n v="0"/>
    <n v="5"/>
    <n v="5"/>
    <n v="0"/>
    <n v="0"/>
    <n v="0"/>
    <n v="0"/>
    <n v="0"/>
    <n v="0"/>
    <n v="0"/>
    <n v="0"/>
    <n v="0"/>
    <n v="0"/>
    <n v="0"/>
    <n v="0"/>
    <n v="0"/>
    <n v="0"/>
    <n v="0"/>
    <n v="0"/>
    <n v="0"/>
    <n v="0"/>
    <n v="0"/>
    <n v="0"/>
    <n v="0"/>
    <n v="0"/>
    <n v="0"/>
    <n v="0"/>
    <n v="0"/>
    <n v="0"/>
    <n v="0"/>
    <n v="0"/>
    <n v="0"/>
    <n v="0"/>
    <n v="0"/>
    <n v="0"/>
    <n v="0"/>
    <n v="2"/>
    <n v="0"/>
    <n v="5"/>
    <n v="16"/>
    <n v="0"/>
    <n v="0"/>
    <n v="0"/>
    <n v="0"/>
    <n v="0"/>
    <n v="0"/>
    <n v="0"/>
    <n v="0"/>
    <n v="0"/>
    <n v="0"/>
    <n v="0"/>
    <n v="0"/>
    <n v="0"/>
    <n v="0"/>
    <n v="0"/>
    <n v="0"/>
    <n v="0"/>
    <n v="0"/>
    <n v="0"/>
    <n v="0"/>
    <n v="0"/>
    <n v="0"/>
    <n v="0"/>
    <n v="0"/>
    <n v="0"/>
    <n v="0"/>
    <n v="0"/>
    <n v="0"/>
    <n v="0"/>
    <n v="0"/>
    <n v="0"/>
    <n v="0"/>
    <n v="0"/>
    <n v="0"/>
    <n v="0"/>
    <n v="0"/>
    <n v="0"/>
    <n v="0"/>
    <n v="0"/>
    <n v="0"/>
    <n v="0"/>
    <n v="0"/>
    <n v="0"/>
    <n v="0"/>
    <n v="0"/>
    <n v="0"/>
    <n v="6"/>
    <n v="0"/>
    <n v="0"/>
    <n v="0"/>
    <n v="0"/>
    <n v="0"/>
    <n v="0"/>
    <n v="2"/>
    <n v="1"/>
    <n v="0"/>
    <n v="0"/>
    <n v="0"/>
    <n v="1"/>
    <n v="0"/>
    <n v="0"/>
    <n v="0"/>
    <n v="0"/>
    <n v="0"/>
    <n v="0"/>
    <n v="0"/>
    <n v="0"/>
    <n v="0"/>
    <n v="0"/>
    <n v="0"/>
    <n v="0"/>
    <n v="0"/>
    <n v="0"/>
    <n v="0"/>
    <n v="0"/>
    <n v="0"/>
    <n v="0"/>
    <n v="0"/>
    <n v="0"/>
    <n v="0"/>
    <n v="0"/>
    <n v="0"/>
    <n v="0"/>
    <n v="0"/>
    <n v="0"/>
    <n v="0"/>
    <n v="0"/>
    <n v="0"/>
    <n v="0"/>
    <n v="0"/>
    <n v="0"/>
    <n v="0"/>
    <n v="0"/>
    <n v="10"/>
    <n v="0"/>
    <n v="0"/>
    <n v="0"/>
    <n v="1"/>
    <n v="5"/>
    <n v="6"/>
    <n v="1"/>
    <n v="9"/>
    <n v="10"/>
    <n v="0"/>
    <n v="0"/>
    <n v="0"/>
    <n v="0"/>
    <n v="0"/>
    <n v="4"/>
    <n v="0"/>
    <n v="0"/>
    <n v="0"/>
    <n v="4"/>
    <n v="0"/>
    <n v="1"/>
    <n v="0"/>
    <n v="8"/>
    <n v="0"/>
    <n v="29"/>
    <n v="55"/>
    <n v="6.1111111111111107"/>
  </r>
  <r>
    <s v="COL0041099"/>
    <s v="NEXUS. INVESTIGACIÓN Y CREACIÓN EN PERIODISMO, MOVILIZACIÓN SOCIAL Y CULTURA ESCRITA"/>
    <x v="0"/>
    <s v="ESCUELA DE COMUNICACIÓN SOCIAL"/>
    <s v="CIENCIAS SOCIALES"/>
    <s v="C"/>
    <s v="A"/>
    <s v="AVALADO"/>
    <s v="SUBIO"/>
    <n v="9"/>
    <n v="3"/>
    <n v="12"/>
    <n v="0"/>
    <n v="1"/>
    <n v="1"/>
    <n v="1"/>
    <n v="16"/>
    <n v="0"/>
    <n v="0"/>
    <n v="0"/>
    <n v="0"/>
    <n v="0"/>
    <n v="0"/>
    <n v="0"/>
    <n v="2"/>
    <n v="7"/>
    <n v="9"/>
    <n v="0"/>
    <n v="0"/>
    <n v="0"/>
    <n v="3"/>
    <n v="3"/>
    <n v="0"/>
    <n v="0"/>
    <n v="0"/>
    <n v="0"/>
    <n v="0"/>
    <n v="0"/>
    <n v="0"/>
    <n v="0"/>
    <n v="0"/>
    <n v="0"/>
    <n v="0"/>
    <n v="0"/>
    <n v="0"/>
    <n v="0"/>
    <n v="0"/>
    <n v="0"/>
    <n v="0"/>
    <n v="0"/>
    <n v="0"/>
    <n v="0"/>
    <n v="0"/>
    <n v="0"/>
    <n v="0"/>
    <n v="0"/>
    <n v="0"/>
    <n v="0"/>
    <n v="0"/>
    <n v="0"/>
    <n v="0"/>
    <n v="0"/>
    <n v="0"/>
    <n v="0"/>
    <n v="0"/>
    <n v="0"/>
    <n v="0"/>
    <n v="8"/>
    <n v="39"/>
    <n v="0"/>
    <n v="0"/>
    <n v="0"/>
    <n v="0"/>
    <n v="0"/>
    <n v="1"/>
    <n v="0"/>
    <n v="0"/>
    <n v="0"/>
    <n v="0"/>
    <n v="0"/>
    <n v="0"/>
    <n v="0"/>
    <n v="0"/>
    <n v="0"/>
    <n v="0"/>
    <n v="0"/>
    <n v="0"/>
    <n v="0"/>
    <n v="0"/>
    <n v="0"/>
    <n v="0"/>
    <n v="0"/>
    <n v="0"/>
    <n v="0"/>
    <n v="0"/>
    <n v="0"/>
    <n v="0"/>
    <n v="0"/>
    <n v="0"/>
    <n v="0"/>
    <n v="0"/>
    <n v="0"/>
    <n v="0"/>
    <n v="1"/>
    <n v="0"/>
    <n v="0"/>
    <n v="0"/>
    <n v="0"/>
    <n v="0"/>
    <n v="0"/>
    <n v="0"/>
    <n v="0"/>
    <n v="0"/>
    <n v="0"/>
    <n v="0"/>
    <n v="6"/>
    <n v="4"/>
    <n v="0"/>
    <n v="0"/>
    <n v="0"/>
    <n v="0"/>
    <n v="3"/>
    <n v="0"/>
    <n v="0"/>
    <n v="3"/>
    <n v="0"/>
    <n v="0"/>
    <n v="5"/>
    <n v="0"/>
    <n v="0"/>
    <n v="0"/>
    <n v="0"/>
    <n v="0"/>
    <n v="0"/>
    <n v="0"/>
    <n v="0"/>
    <n v="0"/>
    <n v="0"/>
    <n v="0"/>
    <n v="0"/>
    <n v="15"/>
    <n v="0"/>
    <n v="0"/>
    <n v="0"/>
    <n v="0"/>
    <n v="0"/>
    <n v="0"/>
    <n v="0"/>
    <n v="0"/>
    <n v="0"/>
    <n v="0"/>
    <n v="0"/>
    <n v="0"/>
    <n v="0"/>
    <n v="0"/>
    <n v="0"/>
    <n v="0"/>
    <n v="0"/>
    <n v="0"/>
    <n v="2"/>
    <n v="0"/>
    <n v="0"/>
    <n v="38"/>
    <n v="2"/>
    <n v="0"/>
    <n v="2"/>
    <n v="0"/>
    <n v="0"/>
    <n v="0"/>
    <n v="4"/>
    <n v="13"/>
    <n v="17"/>
    <n v="0"/>
    <n v="2"/>
    <n v="7"/>
    <n v="0"/>
    <n v="0"/>
    <n v="3"/>
    <n v="0"/>
    <n v="0"/>
    <n v="0"/>
    <n v="12"/>
    <n v="0"/>
    <n v="1"/>
    <n v="0"/>
    <n v="0"/>
    <n v="0"/>
    <n v="32"/>
    <n v="110"/>
    <n v="9.1666666666666661"/>
  </r>
  <r>
    <s v="COL0003712"/>
    <s v="GRUPO DE INVESTIGACIÓN EN MÚSICA Y FORMACIÓN MUSICAL, GRIM"/>
    <x v="0"/>
    <s v="ESCUELA DE MÚSICA"/>
    <s v="HUMANIDADES"/>
    <s v="C"/>
    <s v="SIN CATEGORÍA"/>
    <s v="NO AVALADO"/>
    <s v="BAJÓ"/>
    <n v="2"/>
    <n v="1"/>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19267"/>
    <s v="NOBUS, INVESTIGACIÓN EN DISEÑO"/>
    <x v="0"/>
    <s v="DISEÑO"/>
    <s v="HUMANIDADES"/>
    <s v="SIN CATEGORÍA"/>
    <s v="C"/>
    <s v="AVALADO"/>
    <s v="SUBIO"/>
    <n v="7"/>
    <n v="0"/>
    <n v="7"/>
    <n v="0"/>
    <n v="1"/>
    <n v="0"/>
    <n v="0"/>
    <n v="1"/>
    <n v="0"/>
    <n v="0"/>
    <n v="0"/>
    <n v="0"/>
    <n v="0"/>
    <n v="0"/>
    <n v="0"/>
    <n v="0"/>
    <n v="0"/>
    <n v="0"/>
    <n v="0"/>
    <n v="0"/>
    <n v="0"/>
    <n v="2"/>
    <n v="2"/>
    <n v="0"/>
    <n v="0"/>
    <n v="0"/>
    <n v="0"/>
    <n v="0"/>
    <n v="0"/>
    <n v="0"/>
    <n v="0"/>
    <n v="0"/>
    <n v="0"/>
    <n v="0"/>
    <n v="0"/>
    <n v="0"/>
    <n v="0"/>
    <n v="0"/>
    <n v="0"/>
    <n v="0"/>
    <n v="0"/>
    <n v="0"/>
    <n v="0"/>
    <n v="0"/>
    <n v="0"/>
    <n v="0"/>
    <n v="0"/>
    <n v="0"/>
    <n v="0"/>
    <n v="0"/>
    <n v="0"/>
    <n v="0"/>
    <n v="0"/>
    <n v="0"/>
    <n v="0"/>
    <n v="0"/>
    <n v="6"/>
    <n v="0"/>
    <n v="2"/>
    <n v="12"/>
    <n v="0"/>
    <n v="0"/>
    <n v="0"/>
    <n v="0"/>
    <n v="0"/>
    <n v="0"/>
    <n v="0"/>
    <n v="0"/>
    <n v="0"/>
    <n v="0"/>
    <n v="0"/>
    <n v="0"/>
    <n v="0"/>
    <n v="0"/>
    <n v="0"/>
    <n v="0"/>
    <n v="0"/>
    <n v="0"/>
    <n v="0"/>
    <n v="0"/>
    <n v="0"/>
    <n v="0"/>
    <n v="0"/>
    <n v="0"/>
    <n v="0"/>
    <n v="0"/>
    <n v="0"/>
    <n v="0"/>
    <n v="0"/>
    <n v="0"/>
    <n v="0"/>
    <n v="0"/>
    <n v="0"/>
    <n v="0"/>
    <n v="0"/>
    <n v="0"/>
    <n v="0"/>
    <n v="0"/>
    <n v="0"/>
    <n v="0"/>
    <n v="0"/>
    <n v="0"/>
    <n v="0"/>
    <n v="0"/>
    <n v="0"/>
    <n v="0"/>
    <n v="11"/>
    <n v="4"/>
    <n v="0"/>
    <n v="0"/>
    <n v="0"/>
    <n v="0"/>
    <n v="0"/>
    <n v="0"/>
    <n v="0"/>
    <n v="0"/>
    <n v="0"/>
    <n v="0"/>
    <n v="0"/>
    <n v="0"/>
    <n v="0"/>
    <n v="0"/>
    <n v="0"/>
    <n v="0"/>
    <n v="0"/>
    <n v="0"/>
    <n v="0"/>
    <n v="0"/>
    <n v="0"/>
    <n v="0"/>
    <n v="0"/>
    <n v="0"/>
    <n v="0"/>
    <n v="0"/>
    <n v="0"/>
    <n v="0"/>
    <n v="0"/>
    <n v="0"/>
    <n v="0"/>
    <n v="0"/>
    <n v="0"/>
    <n v="0"/>
    <n v="0"/>
    <n v="0"/>
    <n v="0"/>
    <n v="0"/>
    <n v="0"/>
    <n v="0"/>
    <n v="0"/>
    <n v="0"/>
    <n v="0"/>
    <n v="0"/>
    <n v="0"/>
    <n v="15"/>
    <n v="0"/>
    <n v="0"/>
    <n v="0"/>
    <n v="0"/>
    <n v="0"/>
    <n v="0"/>
    <n v="2"/>
    <n v="2"/>
    <n v="4"/>
    <n v="0"/>
    <n v="0"/>
    <n v="2"/>
    <n v="0"/>
    <n v="0"/>
    <n v="1"/>
    <n v="0"/>
    <n v="0"/>
    <n v="0"/>
    <n v="3"/>
    <n v="0"/>
    <n v="0"/>
    <n v="0"/>
    <n v="0"/>
    <n v="0"/>
    <n v="7"/>
    <n v="34"/>
    <n v="4.8571428571428568"/>
  </r>
  <r>
    <s v="COL0090084"/>
    <s v="GRUPO AMBIENTE, SEGURIDAD, SALUD Y TRABAJO-AMSESTRA"/>
    <x v="0"/>
    <s v="TECNOLOGÍA DE LA CONSTRUCCIÓN"/>
    <s v="HUMANIDADES"/>
    <s v="C"/>
    <s v="SIN CATEGORÍA"/>
    <s v="NO AVALADO"/>
    <s v="BAJÓ"/>
    <n v="8"/>
    <n v="0"/>
    <n v="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79049"/>
    <s v="GRUPO DE INVESTIGACIÓN CU:NA, CULTURA: NATURALEZA"/>
    <x v="0"/>
    <s v="PROYECTOS"/>
    <s v="HUMANIDADES"/>
    <s v="C"/>
    <s v="C"/>
    <s v="AVALADO"/>
    <s v="SE MANTUVO"/>
    <n v="3"/>
    <n v="4"/>
    <n v="7"/>
    <n v="0"/>
    <n v="0"/>
    <n v="0"/>
    <n v="1"/>
    <n v="0"/>
    <n v="0"/>
    <n v="0"/>
    <n v="0"/>
    <n v="0"/>
    <n v="0"/>
    <n v="0"/>
    <n v="0"/>
    <n v="2"/>
    <n v="2"/>
    <n v="4"/>
    <n v="0"/>
    <n v="0"/>
    <n v="0"/>
    <n v="0"/>
    <n v="0"/>
    <n v="0"/>
    <n v="0"/>
    <n v="0"/>
    <n v="0"/>
    <n v="0"/>
    <n v="0"/>
    <n v="0"/>
    <n v="0"/>
    <n v="0"/>
    <n v="0"/>
    <n v="0"/>
    <n v="0"/>
    <n v="0"/>
    <n v="0"/>
    <n v="0"/>
    <n v="0"/>
    <n v="0"/>
    <n v="0"/>
    <n v="0"/>
    <n v="0"/>
    <n v="0"/>
    <n v="0"/>
    <n v="0"/>
    <n v="0"/>
    <n v="0"/>
    <n v="0"/>
    <n v="0"/>
    <n v="0"/>
    <n v="0"/>
    <n v="0"/>
    <n v="0"/>
    <n v="0"/>
    <n v="0"/>
    <n v="0"/>
    <n v="0"/>
    <n v="1"/>
    <n v="6"/>
    <n v="0"/>
    <n v="0"/>
    <n v="0"/>
    <n v="0"/>
    <n v="0"/>
    <n v="0"/>
    <n v="0"/>
    <n v="0"/>
    <n v="0"/>
    <n v="0"/>
    <n v="0"/>
    <n v="0"/>
    <n v="0"/>
    <n v="0"/>
    <n v="0"/>
    <n v="0"/>
    <n v="0"/>
    <n v="0"/>
    <n v="0"/>
    <n v="0"/>
    <n v="0"/>
    <n v="0"/>
    <n v="0"/>
    <n v="0"/>
    <n v="0"/>
    <n v="0"/>
    <n v="0"/>
    <n v="0"/>
    <n v="0"/>
    <n v="0"/>
    <n v="0"/>
    <n v="0"/>
    <n v="0"/>
    <n v="0"/>
    <n v="0"/>
    <n v="0"/>
    <n v="0"/>
    <n v="0"/>
    <n v="0"/>
    <n v="0"/>
    <n v="0"/>
    <n v="0"/>
    <n v="0"/>
    <n v="0"/>
    <n v="0"/>
    <n v="0"/>
    <n v="9"/>
    <n v="4"/>
    <n v="0"/>
    <n v="0"/>
    <n v="0"/>
    <n v="0"/>
    <n v="0"/>
    <n v="0"/>
    <n v="0"/>
    <n v="0"/>
    <n v="0"/>
    <n v="0"/>
    <n v="1"/>
    <n v="0"/>
    <n v="0"/>
    <n v="0"/>
    <n v="0"/>
    <n v="0"/>
    <n v="0"/>
    <n v="0"/>
    <n v="0"/>
    <n v="0"/>
    <n v="0"/>
    <n v="0"/>
    <n v="0"/>
    <n v="0"/>
    <n v="0"/>
    <n v="0"/>
    <n v="0"/>
    <n v="0"/>
    <n v="0"/>
    <n v="0"/>
    <n v="0"/>
    <n v="0"/>
    <n v="0"/>
    <n v="0"/>
    <n v="0"/>
    <n v="0"/>
    <n v="0"/>
    <n v="0"/>
    <n v="0"/>
    <n v="0"/>
    <n v="0"/>
    <n v="0"/>
    <n v="0"/>
    <n v="0"/>
    <n v="0"/>
    <n v="14"/>
    <n v="0"/>
    <n v="0"/>
    <n v="0"/>
    <n v="1"/>
    <n v="2"/>
    <n v="3"/>
    <n v="1"/>
    <n v="15"/>
    <n v="16"/>
    <n v="0"/>
    <n v="0"/>
    <n v="2"/>
    <n v="0"/>
    <n v="0"/>
    <n v="0"/>
    <n v="0"/>
    <n v="0"/>
    <n v="0"/>
    <n v="2"/>
    <n v="0"/>
    <n v="0"/>
    <n v="0"/>
    <n v="0"/>
    <n v="0"/>
    <n v="21"/>
    <n v="41"/>
    <n v="5.8571428571428568"/>
  </r>
  <r>
    <s v="COL0039911"/>
    <s v="HÁBITAT Y DESARROLLO SOSTENIBLE"/>
    <x v="0"/>
    <s v="PROYECTOS"/>
    <s v="HUMANIDADES"/>
    <s v="C"/>
    <s v="B"/>
    <s v="AVALADO"/>
    <s v="SUBIO"/>
    <n v="9"/>
    <n v="17"/>
    <n v="26"/>
    <n v="1"/>
    <n v="1"/>
    <n v="2"/>
    <n v="0"/>
    <n v="1"/>
    <n v="0"/>
    <n v="0"/>
    <n v="0"/>
    <n v="0"/>
    <n v="0"/>
    <n v="0"/>
    <n v="0"/>
    <n v="0"/>
    <n v="3"/>
    <n v="3"/>
    <n v="0"/>
    <n v="0"/>
    <n v="0"/>
    <n v="0"/>
    <n v="0"/>
    <n v="0"/>
    <n v="0"/>
    <n v="0"/>
    <n v="0"/>
    <n v="0"/>
    <n v="0"/>
    <n v="0"/>
    <n v="0"/>
    <n v="0"/>
    <n v="0"/>
    <n v="0"/>
    <n v="0"/>
    <n v="0"/>
    <n v="0"/>
    <n v="0"/>
    <n v="0"/>
    <n v="0"/>
    <n v="0"/>
    <n v="0"/>
    <n v="0"/>
    <n v="0"/>
    <n v="0"/>
    <n v="0"/>
    <n v="0"/>
    <n v="0"/>
    <n v="0"/>
    <n v="0"/>
    <n v="0"/>
    <n v="0"/>
    <n v="0"/>
    <n v="0"/>
    <n v="0"/>
    <n v="0"/>
    <n v="0"/>
    <n v="0"/>
    <n v="1"/>
    <n v="9"/>
    <n v="0"/>
    <n v="1"/>
    <n v="0"/>
    <n v="0"/>
    <n v="0"/>
    <n v="1"/>
    <n v="2"/>
    <n v="0"/>
    <n v="0"/>
    <n v="0"/>
    <n v="0"/>
    <n v="0"/>
    <n v="0"/>
    <n v="0"/>
    <n v="0"/>
    <n v="0"/>
    <n v="0"/>
    <n v="0"/>
    <n v="0"/>
    <n v="0"/>
    <n v="0"/>
    <n v="0"/>
    <n v="0"/>
    <n v="0"/>
    <n v="0"/>
    <n v="0"/>
    <n v="0"/>
    <n v="0"/>
    <n v="0"/>
    <n v="0"/>
    <n v="0"/>
    <n v="0"/>
    <n v="0"/>
    <n v="0"/>
    <n v="4"/>
    <n v="0"/>
    <n v="0"/>
    <n v="0"/>
    <n v="0"/>
    <n v="0"/>
    <n v="0"/>
    <n v="0"/>
    <n v="0"/>
    <n v="0"/>
    <n v="0"/>
    <n v="0"/>
    <n v="1"/>
    <n v="4"/>
    <n v="1"/>
    <n v="0"/>
    <n v="0"/>
    <n v="0"/>
    <n v="0"/>
    <n v="0"/>
    <n v="0"/>
    <n v="0"/>
    <n v="0"/>
    <n v="0"/>
    <n v="0"/>
    <n v="0"/>
    <n v="0"/>
    <n v="0"/>
    <n v="0"/>
    <n v="0"/>
    <n v="0"/>
    <n v="0"/>
    <n v="0"/>
    <n v="0"/>
    <n v="0"/>
    <n v="0"/>
    <n v="0"/>
    <n v="0"/>
    <n v="0"/>
    <n v="0"/>
    <n v="0"/>
    <n v="0"/>
    <n v="0"/>
    <n v="0"/>
    <n v="0"/>
    <n v="0"/>
    <n v="0"/>
    <n v="0"/>
    <n v="0"/>
    <n v="0"/>
    <n v="0"/>
    <n v="0"/>
    <n v="0"/>
    <n v="0"/>
    <n v="0"/>
    <n v="0"/>
    <n v="0"/>
    <n v="0"/>
    <n v="0"/>
    <n v="6"/>
    <n v="0"/>
    <n v="0"/>
    <n v="0"/>
    <n v="0"/>
    <n v="3"/>
    <n v="3"/>
    <n v="4"/>
    <n v="1"/>
    <n v="5"/>
    <n v="1"/>
    <n v="1"/>
    <n v="5"/>
    <n v="0"/>
    <n v="0"/>
    <n v="0"/>
    <n v="0"/>
    <n v="0"/>
    <n v="0"/>
    <n v="7"/>
    <n v="1"/>
    <n v="0"/>
    <n v="0"/>
    <n v="0"/>
    <n v="0"/>
    <n v="16"/>
    <n v="35"/>
    <n v="1.3461538461538463"/>
  </r>
  <r>
    <s v="COL0078992"/>
    <s v="OBSERVATORIO DE ARQUITECTURA Y URBANISMO CONTEMPORÁNEO"/>
    <x v="0"/>
    <s v="PROYECTOS"/>
    <s v="HUMANIDADES"/>
    <s v="SIN CATEGORÍA"/>
    <s v="RECONOCIDO"/>
    <s v="AVALADO"/>
    <s v="SUBIO"/>
    <n v="5"/>
    <n v="0"/>
    <n v="5"/>
    <n v="0"/>
    <n v="0"/>
    <n v="0"/>
    <n v="0"/>
    <n v="1"/>
    <n v="0"/>
    <n v="0"/>
    <n v="0"/>
    <n v="0"/>
    <n v="0"/>
    <n v="0"/>
    <n v="0"/>
    <n v="0"/>
    <n v="3"/>
    <n v="3"/>
    <n v="0"/>
    <n v="0"/>
    <n v="0"/>
    <n v="2"/>
    <n v="2"/>
    <n v="0"/>
    <n v="0"/>
    <n v="0"/>
    <n v="0"/>
    <n v="0"/>
    <n v="0"/>
    <n v="0"/>
    <n v="0"/>
    <n v="0"/>
    <n v="0"/>
    <n v="0"/>
    <n v="0"/>
    <n v="0"/>
    <n v="0"/>
    <n v="0"/>
    <n v="0"/>
    <n v="0"/>
    <n v="0"/>
    <n v="0"/>
    <n v="0"/>
    <n v="0"/>
    <n v="0"/>
    <n v="0"/>
    <n v="0"/>
    <n v="0"/>
    <n v="0"/>
    <n v="0"/>
    <n v="0"/>
    <n v="0"/>
    <n v="0"/>
    <n v="0"/>
    <n v="0"/>
    <n v="0"/>
    <n v="0"/>
    <n v="0"/>
    <n v="2"/>
    <n v="8"/>
    <n v="0"/>
    <n v="0"/>
    <n v="0"/>
    <n v="0"/>
    <n v="0"/>
    <n v="0"/>
    <n v="0"/>
    <n v="0"/>
    <n v="0"/>
    <n v="0"/>
    <n v="0"/>
    <n v="0"/>
    <n v="0"/>
    <n v="0"/>
    <n v="0"/>
    <n v="0"/>
    <n v="0"/>
    <n v="0"/>
    <n v="0"/>
    <n v="0"/>
    <n v="0"/>
    <n v="0"/>
    <n v="0"/>
    <n v="0"/>
    <n v="0"/>
    <n v="0"/>
    <n v="0"/>
    <n v="0"/>
    <n v="0"/>
    <n v="0"/>
    <n v="0"/>
    <n v="0"/>
    <n v="0"/>
    <n v="0"/>
    <n v="0"/>
    <n v="2"/>
    <n v="0"/>
    <n v="0"/>
    <n v="2"/>
    <n v="0"/>
    <n v="0"/>
    <n v="0"/>
    <n v="0"/>
    <n v="0"/>
    <n v="0"/>
    <n v="0"/>
    <n v="13"/>
    <n v="0"/>
    <n v="0"/>
    <n v="0"/>
    <n v="0"/>
    <n v="0"/>
    <n v="0"/>
    <n v="0"/>
    <n v="0"/>
    <n v="3"/>
    <n v="0"/>
    <n v="0"/>
    <n v="0"/>
    <n v="0"/>
    <n v="3"/>
    <n v="0"/>
    <n v="0"/>
    <n v="0"/>
    <n v="0"/>
    <n v="0"/>
    <n v="0"/>
    <n v="0"/>
    <n v="0"/>
    <n v="0"/>
    <n v="0"/>
    <n v="0"/>
    <n v="0"/>
    <n v="0"/>
    <n v="0"/>
    <n v="0"/>
    <n v="0"/>
    <n v="0"/>
    <n v="0"/>
    <n v="0"/>
    <n v="0"/>
    <n v="1"/>
    <n v="0"/>
    <n v="0"/>
    <n v="0"/>
    <n v="0"/>
    <n v="0"/>
    <n v="0"/>
    <n v="0"/>
    <n v="0"/>
    <n v="0"/>
    <n v="0"/>
    <n v="0"/>
    <n v="24"/>
    <n v="0"/>
    <n v="0"/>
    <n v="0"/>
    <n v="0"/>
    <n v="1"/>
    <n v="1"/>
    <n v="0"/>
    <n v="19"/>
    <n v="19"/>
    <n v="1"/>
    <n v="0"/>
    <n v="1"/>
    <n v="0"/>
    <n v="0"/>
    <n v="1"/>
    <n v="0"/>
    <n v="0"/>
    <n v="0"/>
    <n v="3"/>
    <n v="0"/>
    <n v="0"/>
    <n v="0"/>
    <n v="1"/>
    <n v="0"/>
    <n v="24"/>
    <n v="56"/>
    <n v="11.2"/>
  </r>
  <r>
    <s v="COL0108115"/>
    <s v="PALO DE MANGO-CULTURAS MUSICALES URBANAS DE LA DIÁSPORA AFROLATINA"/>
    <x v="0"/>
    <s v="ESCUELA DE COMUNICACIÓN SOCIAL"/>
    <s v="CIENCIAS SOCIALES"/>
    <s v="C"/>
    <s v="SIN CATEGORÍA"/>
    <s v="NO AVALADO"/>
    <s v="BAJÓ"/>
    <n v="3"/>
    <n v="0"/>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06989"/>
    <s v="GRUPO DE INVESTIGACIÓN EN SONIDO, IMAGEN Y ESCRITURA AUDIOVISUAL CALIGARI"/>
    <x v="0"/>
    <s v="ESCUELA DE COMUNICACIÓN SOCIAL"/>
    <s v="HUMANIDADES"/>
    <s v="C"/>
    <s v="C"/>
    <s v="AVALADO"/>
    <s v="SE MANTUVO"/>
    <n v="7"/>
    <n v="2"/>
    <n v="9"/>
    <n v="0"/>
    <n v="0"/>
    <n v="1"/>
    <n v="0"/>
    <n v="4"/>
    <n v="0"/>
    <n v="0"/>
    <n v="0"/>
    <n v="0"/>
    <n v="0"/>
    <n v="0"/>
    <n v="0"/>
    <n v="0"/>
    <n v="2"/>
    <n v="2"/>
    <n v="0"/>
    <n v="0"/>
    <n v="0"/>
    <n v="1"/>
    <n v="1"/>
    <n v="0"/>
    <n v="0"/>
    <n v="0"/>
    <n v="0"/>
    <n v="0"/>
    <n v="0"/>
    <n v="0"/>
    <n v="0"/>
    <n v="0"/>
    <n v="0"/>
    <n v="0"/>
    <n v="0"/>
    <n v="0"/>
    <n v="0"/>
    <n v="0"/>
    <n v="0"/>
    <n v="0"/>
    <n v="0"/>
    <n v="0"/>
    <n v="0"/>
    <n v="0"/>
    <n v="0"/>
    <n v="0"/>
    <n v="0"/>
    <n v="0"/>
    <n v="0"/>
    <n v="0"/>
    <n v="0"/>
    <n v="0"/>
    <n v="0"/>
    <n v="0"/>
    <n v="0"/>
    <n v="0"/>
    <n v="3"/>
    <n v="2"/>
    <n v="4"/>
    <n v="17"/>
    <n v="0"/>
    <n v="0"/>
    <n v="0"/>
    <n v="0"/>
    <n v="0"/>
    <n v="0"/>
    <n v="0"/>
    <n v="0"/>
    <n v="0"/>
    <n v="0"/>
    <n v="0"/>
    <n v="0"/>
    <n v="0"/>
    <n v="0"/>
    <n v="0"/>
    <n v="0"/>
    <n v="0"/>
    <n v="0"/>
    <n v="0"/>
    <n v="0"/>
    <n v="0"/>
    <n v="0"/>
    <n v="0"/>
    <n v="0"/>
    <n v="0"/>
    <n v="0"/>
    <n v="0"/>
    <n v="0"/>
    <n v="0"/>
    <n v="0"/>
    <n v="0"/>
    <n v="0"/>
    <n v="0"/>
    <n v="0"/>
    <n v="0"/>
    <n v="0"/>
    <n v="0"/>
    <n v="0"/>
    <n v="0"/>
    <n v="0"/>
    <n v="0"/>
    <n v="0"/>
    <n v="0"/>
    <n v="0"/>
    <n v="0"/>
    <n v="0"/>
    <n v="4"/>
    <n v="1"/>
    <n v="0"/>
    <n v="0"/>
    <n v="0"/>
    <n v="0"/>
    <n v="0"/>
    <n v="1"/>
    <n v="0"/>
    <n v="0"/>
    <n v="0"/>
    <n v="0"/>
    <n v="10"/>
    <n v="0"/>
    <n v="0"/>
    <n v="0"/>
    <n v="0"/>
    <n v="0"/>
    <n v="0"/>
    <n v="0"/>
    <n v="0"/>
    <n v="0"/>
    <n v="2"/>
    <n v="2"/>
    <n v="0"/>
    <n v="0"/>
    <n v="0"/>
    <n v="0"/>
    <n v="0"/>
    <n v="0"/>
    <n v="0"/>
    <n v="0"/>
    <n v="0"/>
    <n v="0"/>
    <n v="0"/>
    <n v="0"/>
    <n v="0"/>
    <n v="0"/>
    <n v="0"/>
    <n v="0"/>
    <n v="0"/>
    <n v="0"/>
    <n v="0"/>
    <n v="0"/>
    <n v="5"/>
    <n v="0"/>
    <n v="0"/>
    <n v="25"/>
    <n v="0"/>
    <n v="0"/>
    <n v="0"/>
    <n v="0"/>
    <n v="0"/>
    <n v="0"/>
    <n v="0"/>
    <n v="8"/>
    <n v="8"/>
    <n v="0"/>
    <n v="1"/>
    <n v="3"/>
    <n v="0"/>
    <n v="0"/>
    <n v="3"/>
    <n v="0"/>
    <n v="0"/>
    <n v="0"/>
    <n v="7"/>
    <n v="0"/>
    <n v="1"/>
    <n v="0"/>
    <n v="0"/>
    <n v="0"/>
    <n v="16"/>
    <n v="58"/>
    <n v="6.4444444444444446"/>
  </r>
  <r>
    <s v="COL0119718"/>
    <s v="DESARROLLO, INVESTIGACIÓN E INNOVACIÓN EN DISEÑO. DI&amp;ID"/>
    <x v="0"/>
    <s v="DISEÑO"/>
    <s v="HUMANIDADES"/>
    <s v="C"/>
    <s v="A"/>
    <s v="AVALADO"/>
    <s v="SUBIO"/>
    <n v="3"/>
    <n v="1"/>
    <n v="4"/>
    <n v="2"/>
    <n v="2"/>
    <n v="2"/>
    <n v="1"/>
    <n v="0"/>
    <n v="0"/>
    <n v="0"/>
    <n v="0"/>
    <n v="0"/>
    <n v="0"/>
    <n v="0"/>
    <n v="0"/>
    <n v="0"/>
    <n v="3"/>
    <n v="3"/>
    <n v="0"/>
    <n v="0"/>
    <n v="0"/>
    <n v="1"/>
    <n v="1"/>
    <n v="0"/>
    <n v="0"/>
    <n v="0"/>
    <n v="0"/>
    <n v="1"/>
    <n v="0"/>
    <n v="0"/>
    <n v="0"/>
    <n v="2"/>
    <n v="0"/>
    <n v="0"/>
    <n v="0"/>
    <n v="0"/>
    <n v="0"/>
    <n v="0"/>
    <n v="0"/>
    <n v="0"/>
    <n v="0"/>
    <n v="0"/>
    <n v="0"/>
    <n v="0"/>
    <n v="3"/>
    <n v="0"/>
    <n v="0"/>
    <n v="0"/>
    <n v="0"/>
    <n v="0"/>
    <n v="0"/>
    <n v="0"/>
    <n v="0"/>
    <n v="0"/>
    <n v="0"/>
    <n v="0"/>
    <n v="1"/>
    <n v="0"/>
    <n v="2"/>
    <n v="17"/>
    <n v="0"/>
    <n v="1"/>
    <n v="0"/>
    <n v="0"/>
    <n v="0"/>
    <n v="0"/>
    <n v="0"/>
    <n v="0"/>
    <n v="0"/>
    <n v="0"/>
    <n v="0"/>
    <n v="0"/>
    <n v="0"/>
    <n v="0"/>
    <n v="0"/>
    <n v="0"/>
    <n v="0"/>
    <n v="0"/>
    <n v="0"/>
    <n v="0"/>
    <n v="0"/>
    <n v="0"/>
    <n v="0"/>
    <n v="0"/>
    <n v="0"/>
    <n v="0"/>
    <n v="0"/>
    <n v="0"/>
    <n v="0"/>
    <n v="0"/>
    <n v="0"/>
    <n v="0"/>
    <n v="0"/>
    <n v="0"/>
    <n v="1"/>
    <n v="0"/>
    <n v="0"/>
    <n v="0"/>
    <n v="0"/>
    <n v="0"/>
    <n v="0"/>
    <n v="0"/>
    <n v="0"/>
    <n v="0"/>
    <n v="0"/>
    <n v="0"/>
    <n v="3"/>
    <n v="0"/>
    <n v="0"/>
    <n v="0"/>
    <n v="0"/>
    <n v="0"/>
    <n v="0"/>
    <n v="1"/>
    <n v="0"/>
    <n v="0"/>
    <n v="0"/>
    <n v="0"/>
    <n v="3"/>
    <n v="0"/>
    <n v="0"/>
    <n v="0"/>
    <n v="0"/>
    <n v="0"/>
    <n v="0"/>
    <n v="0"/>
    <n v="0"/>
    <n v="0"/>
    <n v="0"/>
    <n v="0"/>
    <n v="0"/>
    <n v="0"/>
    <n v="0"/>
    <n v="0"/>
    <n v="0"/>
    <n v="0"/>
    <n v="0"/>
    <n v="0"/>
    <n v="0"/>
    <n v="0"/>
    <n v="0"/>
    <n v="0"/>
    <n v="0"/>
    <n v="0"/>
    <n v="0"/>
    <n v="0"/>
    <n v="0"/>
    <n v="0"/>
    <n v="0"/>
    <n v="0"/>
    <n v="1"/>
    <n v="0"/>
    <n v="0"/>
    <n v="8"/>
    <n v="0"/>
    <n v="1"/>
    <n v="1"/>
    <n v="0"/>
    <n v="0"/>
    <n v="0"/>
    <n v="2"/>
    <n v="27"/>
    <n v="29"/>
    <n v="0"/>
    <n v="0"/>
    <n v="3"/>
    <n v="0"/>
    <n v="0"/>
    <n v="0"/>
    <n v="0"/>
    <n v="0"/>
    <n v="0"/>
    <n v="3"/>
    <n v="0"/>
    <n v="0"/>
    <n v="0"/>
    <n v="0"/>
    <n v="0"/>
    <n v="33"/>
    <n v="59"/>
    <n v="14.75"/>
  </r>
  <r>
    <s v="COL0118523"/>
    <s v="GRUPO DE INVESTIGACIÓN INTERDISCIPLINARIO EN SOCIEDAD, CULTURA Y ARTE - SOCUA"/>
    <x v="0"/>
    <s v="DISEÑO"/>
    <s v="HUMANIDADES"/>
    <s v="SIN CATEGORÍA"/>
    <s v="SIN CATEGORÍA"/>
    <s v="NO AVALADO"/>
    <s v="SE MANTUVO"/>
    <n v="2"/>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215179"/>
    <s v="V ACTO"/>
    <x v="0"/>
    <s v="ARTES ESCÉNICAS"/>
    <s v="HUMANIDADES"/>
    <s v="SIN CATEGORÍA"/>
    <s v="SIN CATEGORÍA"/>
    <s v="NO AVALADO"/>
    <s v="SE MANTUVO"/>
    <n v="2"/>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207409"/>
    <s v="DA.CU.RI DANZA, CUERPO- RITUAL EN LAS ARTES VISUALES"/>
    <x v="0"/>
    <s v="DEPARTAMENTO DE ARTES VISUALES Y ESTÉTICA"/>
    <s v="HUMANIDADES"/>
    <s v="SIN CATEGORÍA"/>
    <s v="RECONOCIDO"/>
    <s v="AVALADO"/>
    <s v="SUBIO"/>
    <n v="2"/>
    <n v="0"/>
    <n v="2"/>
    <n v="0"/>
    <n v="0"/>
    <n v="0"/>
    <n v="0"/>
    <n v="0"/>
    <n v="0"/>
    <n v="0"/>
    <n v="0"/>
    <n v="0"/>
    <n v="0"/>
    <n v="0"/>
    <n v="0"/>
    <n v="0"/>
    <n v="1"/>
    <n v="1"/>
    <n v="0"/>
    <n v="0"/>
    <n v="0"/>
    <n v="0"/>
    <n v="0"/>
    <n v="0"/>
    <n v="0"/>
    <n v="0"/>
    <n v="0"/>
    <n v="0"/>
    <n v="0"/>
    <n v="0"/>
    <n v="0"/>
    <n v="0"/>
    <n v="0"/>
    <n v="0"/>
    <n v="0"/>
    <n v="0"/>
    <n v="0"/>
    <n v="0"/>
    <n v="0"/>
    <n v="0"/>
    <n v="0"/>
    <n v="0"/>
    <n v="0"/>
    <n v="0"/>
    <n v="0"/>
    <n v="0"/>
    <n v="0"/>
    <n v="0"/>
    <n v="0"/>
    <n v="0"/>
    <n v="0"/>
    <n v="0"/>
    <n v="0"/>
    <n v="0"/>
    <n v="0"/>
    <n v="0"/>
    <n v="0"/>
    <n v="0"/>
    <n v="3"/>
    <n v="4"/>
    <n v="0"/>
    <n v="0"/>
    <n v="0"/>
    <n v="0"/>
    <n v="0"/>
    <n v="0"/>
    <n v="0"/>
    <n v="0"/>
    <n v="0"/>
    <n v="0"/>
    <n v="0"/>
    <n v="0"/>
    <n v="0"/>
    <n v="0"/>
    <n v="0"/>
    <n v="0"/>
    <n v="0"/>
    <n v="0"/>
    <n v="0"/>
    <n v="0"/>
    <n v="0"/>
    <n v="0"/>
    <n v="0"/>
    <n v="0"/>
    <n v="0"/>
    <n v="0"/>
    <n v="0"/>
    <n v="0"/>
    <n v="0"/>
    <n v="0"/>
    <n v="0"/>
    <n v="0"/>
    <n v="0"/>
    <n v="0"/>
    <n v="0"/>
    <n v="0"/>
    <n v="0"/>
    <n v="0"/>
    <n v="0"/>
    <n v="0"/>
    <n v="0"/>
    <n v="0"/>
    <n v="0"/>
    <n v="0"/>
    <n v="0"/>
    <n v="0"/>
    <n v="6"/>
    <n v="0"/>
    <n v="0"/>
    <n v="0"/>
    <n v="1"/>
    <n v="0"/>
    <n v="0"/>
    <n v="0"/>
    <n v="0"/>
    <n v="0"/>
    <n v="0"/>
    <n v="0"/>
    <n v="1"/>
    <n v="0"/>
    <n v="0"/>
    <n v="0"/>
    <n v="0"/>
    <n v="0"/>
    <n v="0"/>
    <n v="0"/>
    <n v="0"/>
    <n v="0"/>
    <n v="0"/>
    <n v="1"/>
    <n v="0"/>
    <n v="0"/>
    <n v="0"/>
    <n v="0"/>
    <n v="0"/>
    <n v="0"/>
    <n v="0"/>
    <n v="0"/>
    <n v="0"/>
    <n v="0"/>
    <n v="0"/>
    <n v="0"/>
    <n v="0"/>
    <n v="0"/>
    <n v="0"/>
    <n v="0"/>
    <n v="0"/>
    <n v="0"/>
    <n v="0"/>
    <n v="0"/>
    <n v="0"/>
    <n v="0"/>
    <n v="0"/>
    <n v="9"/>
    <n v="0"/>
    <n v="0"/>
    <n v="0"/>
    <n v="0"/>
    <n v="0"/>
    <n v="0"/>
    <n v="5"/>
    <n v="2"/>
    <n v="7"/>
    <n v="0"/>
    <n v="0"/>
    <n v="2"/>
    <n v="0"/>
    <n v="0"/>
    <n v="0"/>
    <n v="0"/>
    <n v="0"/>
    <n v="0"/>
    <n v="2"/>
    <n v="0"/>
    <n v="0"/>
    <n v="0"/>
    <n v="0"/>
    <n v="0"/>
    <n v="9"/>
    <n v="22"/>
    <n v="11"/>
  </r>
  <r>
    <s v="COL0168875"/>
    <s v="GICAEA GRUPO DE INVESTIGACIÓN, CREACIÓN EN ARTES Y EDUCACIÓN ARTÍSTICA"/>
    <x v="0"/>
    <s v="DEPARTAMENTO DE ARTES VISUALES Y ESTÉTICA"/>
    <s v="HUMANIDADES"/>
    <s v="SIN CATEGORÍA"/>
    <s v="B"/>
    <s v="AVALADO"/>
    <s v="SUBIO"/>
    <n v="3"/>
    <n v="2"/>
    <n v="5"/>
    <n v="1"/>
    <n v="1"/>
    <n v="0"/>
    <n v="1"/>
    <n v="2"/>
    <n v="0"/>
    <n v="0"/>
    <n v="0"/>
    <n v="0"/>
    <n v="0"/>
    <n v="0"/>
    <n v="0"/>
    <n v="0"/>
    <n v="0"/>
    <n v="0"/>
    <n v="0"/>
    <n v="0"/>
    <n v="0"/>
    <n v="0"/>
    <n v="0"/>
    <n v="0"/>
    <n v="0"/>
    <n v="0"/>
    <n v="0"/>
    <n v="0"/>
    <n v="0"/>
    <n v="0"/>
    <n v="0"/>
    <n v="0"/>
    <n v="0"/>
    <n v="0"/>
    <n v="0"/>
    <n v="0"/>
    <n v="0"/>
    <n v="0"/>
    <n v="0"/>
    <n v="0"/>
    <n v="0"/>
    <n v="0"/>
    <n v="0"/>
    <n v="0"/>
    <n v="0"/>
    <n v="0"/>
    <n v="0"/>
    <n v="0"/>
    <n v="0"/>
    <n v="0"/>
    <n v="0"/>
    <n v="0"/>
    <n v="0"/>
    <n v="0"/>
    <n v="0"/>
    <n v="0"/>
    <n v="7"/>
    <n v="7"/>
    <n v="6"/>
    <n v="25"/>
    <n v="0"/>
    <n v="0"/>
    <n v="0"/>
    <n v="0"/>
    <n v="0"/>
    <n v="0"/>
    <n v="0"/>
    <n v="0"/>
    <n v="0"/>
    <n v="0"/>
    <n v="0"/>
    <n v="0"/>
    <n v="0"/>
    <n v="0"/>
    <n v="0"/>
    <n v="0"/>
    <n v="0"/>
    <n v="0"/>
    <n v="0"/>
    <n v="0"/>
    <n v="0"/>
    <n v="0"/>
    <n v="0"/>
    <n v="0"/>
    <n v="0"/>
    <n v="0"/>
    <n v="0"/>
    <n v="0"/>
    <n v="0"/>
    <n v="0"/>
    <n v="0"/>
    <n v="0"/>
    <n v="0"/>
    <n v="0"/>
    <n v="0"/>
    <n v="0"/>
    <n v="0"/>
    <n v="0"/>
    <n v="0"/>
    <n v="0"/>
    <n v="0"/>
    <n v="0"/>
    <n v="0"/>
    <n v="0"/>
    <n v="0"/>
    <n v="0"/>
    <n v="17"/>
    <n v="0"/>
    <n v="0"/>
    <n v="0"/>
    <n v="0"/>
    <n v="0"/>
    <n v="0"/>
    <n v="0"/>
    <n v="0"/>
    <n v="0"/>
    <n v="0"/>
    <n v="0"/>
    <n v="0"/>
    <n v="0"/>
    <n v="0"/>
    <n v="0"/>
    <n v="0"/>
    <n v="0"/>
    <n v="0"/>
    <n v="0"/>
    <n v="0"/>
    <n v="0"/>
    <n v="0"/>
    <n v="0"/>
    <n v="0"/>
    <n v="0"/>
    <n v="0"/>
    <n v="0"/>
    <n v="0"/>
    <n v="0"/>
    <n v="0"/>
    <n v="0"/>
    <n v="0"/>
    <n v="0"/>
    <n v="0"/>
    <n v="0"/>
    <n v="0"/>
    <n v="0"/>
    <n v="0"/>
    <n v="0"/>
    <n v="0"/>
    <n v="0"/>
    <n v="0"/>
    <n v="0"/>
    <n v="4"/>
    <n v="0"/>
    <n v="0"/>
    <n v="21"/>
    <n v="0"/>
    <n v="0"/>
    <n v="0"/>
    <n v="4"/>
    <n v="3"/>
    <n v="7"/>
    <n v="5"/>
    <n v="13"/>
    <n v="18"/>
    <n v="0"/>
    <n v="1"/>
    <n v="1"/>
    <n v="0"/>
    <n v="0"/>
    <n v="1"/>
    <n v="0"/>
    <n v="0"/>
    <n v="0"/>
    <n v="3"/>
    <n v="0"/>
    <n v="0"/>
    <n v="0"/>
    <n v="0"/>
    <n v="0"/>
    <n v="28"/>
    <n v="74"/>
    <n v="14.8"/>
  </r>
  <r>
    <s v="COL0025522"/>
    <s v="ESCRITURA, TECNOLOGÍA Y CULTURA"/>
    <x v="0"/>
    <s v="ESCUELA DE COMUNICACIÓN SOCIAL"/>
    <s v="CIENCIAS SOCIALES"/>
    <s v="SIN CATEGORÍA"/>
    <s v="SIN CATEGORÍA"/>
    <s v="NO DIO RESPUESTA"/>
    <s v="SE MANTUVO"/>
    <n v="0"/>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58859"/>
    <s v="GRUPO DE INVESTIGACIÓN ESTÉTICA, ARTE Y CULTURA"/>
    <x v="0"/>
    <s v="DEPARTAMENTO DE ARTES VISUALES Y ESTÉTICA"/>
    <s v="HUMANIDADES"/>
    <s v="SIN CATEGORÍA"/>
    <s v="SIN CATEGORÍA"/>
    <s v="NO DIO RESPUESTA"/>
    <s v="SE MANTUVO"/>
    <n v="0"/>
    <n v="4"/>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48836"/>
    <s v="GRUPO DE INVESTIGACION TEORIA Y ANALISIS MUSICAL"/>
    <x v="0"/>
    <s v="ESCUELA DE MÚSICA"/>
    <s v="HUMANIDADES"/>
    <s v="SIN CATEGORÍA"/>
    <s v="SIN CATEGORÍA"/>
    <s v="NO DIO RESPUESTA"/>
    <s v="SE MANTUVO"/>
    <n v="0"/>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59221"/>
    <s v="GRUPO DE INVESTIGACIÓN EN REPRESENTACIÓN Y ARQUITECTURA"/>
    <x v="0"/>
    <s v="PROYECTOS"/>
    <s v="HUMANIDADES"/>
    <s v="SIN CATEGORÍA"/>
    <s v="SIN CATEGORÍA"/>
    <s v="NO DIO RESPUESTA"/>
    <s v="SE MANTUVO"/>
    <n v="0"/>
    <n v="4"/>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7122"/>
    <s v="GRUPO DE INVESTIGACIÓN FLORA URBANA DE CALI"/>
    <x v="0"/>
    <s v="PROYECTOS"/>
    <s v="HUMANIDADES"/>
    <s v="SIN CATEGORÍA"/>
    <s v="SIN CATEGORÍA"/>
    <s v="NO DIO RESPUESTA"/>
    <s v="SE MANTUVO"/>
    <n v="0"/>
    <n v="6"/>
    <n v="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66969"/>
    <s v="TEATRO CUATRO MUNDOS"/>
    <x v="0"/>
    <s v="ARTES ESCÉNICAS"/>
    <s v="HUMANIDADES"/>
    <s v="SIN CATEGORÍA"/>
    <s v="SIN CATEGORÍA"/>
    <s v="NO DIO RESPUESTA"/>
    <s v="SE MANTUVO"/>
    <n v="0"/>
    <n v="6"/>
    <n v="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99764"/>
    <s v="ARTES VISUALES Y CREACIÓN DOCUMENTAL"/>
    <x v="0"/>
    <s v="DEPARTAMENTO DE ARTES VISUALES Y ESTÉTICA"/>
    <s v="HUMANIDADES"/>
    <s v="SIN CATEGORÍA"/>
    <s v="SIN CATEGORÍA"/>
    <s v="NO DIO RESPUESTA"/>
    <s v="SE MANTUVO"/>
    <n v="0"/>
    <n v="5"/>
    <n v="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26276"/>
    <s v="GRUPO DE INVESTIGACIÓN EN INTERPRETACIÓN MUSICAL"/>
    <x v="0"/>
    <s v="ESCUELA DE MÚSICA"/>
    <s v="HUMANIDADES"/>
    <s v="C"/>
    <s v="SIN CATEGORÍA"/>
    <s v="NO SE PRESENTO CONV"/>
    <s v="BAJÓ"/>
    <n v="5"/>
    <n v="1"/>
    <n v="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200257"/>
    <s v="GRUPO DE INVESTIGACIÓN CIPIANO"/>
    <x v="0"/>
    <s v="ESCUELA DE MÚSICA"/>
    <s v="HUMANIDADES"/>
    <s v="SIN CATEGORÍA"/>
    <s v="SIN CATEGORÍA"/>
    <s v="NO SE PRESENTO CONV"/>
    <s v="SE MANTUVO"/>
    <n v="0"/>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e v="#DIV/0!"/>
  </r>
  <r>
    <s v="_x0009_COL0215518"/>
    <s v="        GRUPO DE INVESTIGACIÓN TEATRALIDADES"/>
    <x v="0"/>
    <m/>
    <s v="HUMANIDADES"/>
    <s v="SIN CATEGORÍA"/>
    <s v="SIN CATEGORÍA"/>
    <s v="NO SE PRESENTO CONV"/>
    <s v="SE MANTUVO"/>
    <n v="0"/>
    <n v="1"/>
    <n v="1"/>
    <n v="0"/>
    <n v="0"/>
    <n v="0"/>
    <n v="0"/>
    <n v="0"/>
    <n v="0"/>
    <n v="0"/>
    <n v="0"/>
    <n v="0"/>
    <n v="0"/>
    <n v="0"/>
    <n v="0"/>
    <n v="0"/>
    <n v="0"/>
    <m/>
    <n v="0"/>
    <n v="0"/>
    <n v="0"/>
    <n v="0"/>
    <m/>
    <n v="0"/>
    <n v="0"/>
    <n v="0"/>
    <n v="0"/>
    <n v="0"/>
    <n v="0"/>
    <n v="0"/>
    <n v="0"/>
    <n v="0"/>
    <n v="0"/>
    <n v="0"/>
    <n v="0"/>
    <n v="0"/>
    <n v="0"/>
    <n v="0"/>
    <n v="0"/>
    <n v="0"/>
    <n v="0"/>
    <n v="0"/>
    <n v="0"/>
    <n v="0"/>
    <m/>
    <n v="0"/>
    <n v="0"/>
    <n v="0"/>
    <n v="0"/>
    <n v="0"/>
    <n v="0"/>
    <n v="0"/>
    <n v="0"/>
    <n v="0"/>
    <n v="0"/>
    <n v="0"/>
    <n v="0"/>
    <n v="0"/>
    <n v="0"/>
    <m/>
    <n v="0"/>
    <n v="0"/>
    <n v="0"/>
    <n v="0"/>
    <n v="0"/>
    <n v="0"/>
    <n v="0"/>
    <n v="0"/>
    <n v="0"/>
    <n v="0"/>
    <n v="0"/>
    <n v="0"/>
    <n v="0"/>
    <n v="0"/>
    <n v="0"/>
    <n v="0"/>
    <n v="0"/>
    <n v="0"/>
    <n v="0"/>
    <n v="0"/>
    <n v="0"/>
    <n v="0"/>
    <n v="0"/>
    <n v="0"/>
    <n v="0"/>
    <n v="0"/>
    <n v="0"/>
    <n v="0"/>
    <n v="0"/>
    <n v="0"/>
    <n v="0"/>
    <n v="0"/>
    <n v="0"/>
    <n v="0"/>
    <m/>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n v="0"/>
    <n v="0"/>
    <m/>
    <n v="0"/>
    <n v="0"/>
    <m/>
    <n v="0"/>
    <n v="0"/>
    <m/>
    <n v="0"/>
    <n v="0"/>
    <n v="0"/>
    <n v="0"/>
    <n v="0"/>
    <n v="0"/>
    <n v="0"/>
    <n v="0"/>
    <n v="0"/>
    <m/>
    <n v="0"/>
    <n v="0"/>
    <n v="0"/>
    <n v="0"/>
    <n v="0"/>
    <m/>
    <n v="0"/>
    <n v="0"/>
  </r>
  <r>
    <s v="COL0007391"/>
    <s v="GRUPO HUMANISMO Y GESTIÓN"/>
    <x v="1"/>
    <s v="DIRECCIÓN Y GESTIÓN ADMINISTRATIVA"/>
    <s v="CIENCIAS SOCIALES"/>
    <s v="A"/>
    <s v="A"/>
    <s v="AVALADO"/>
    <s v="SE MANTUVO"/>
    <n v="11"/>
    <n v="12"/>
    <n v="23"/>
    <n v="0"/>
    <n v="2"/>
    <n v="47"/>
    <n v="7"/>
    <n v="12"/>
    <n v="0"/>
    <n v="0"/>
    <n v="0"/>
    <n v="0"/>
    <n v="0"/>
    <n v="1"/>
    <n v="0"/>
    <n v="0"/>
    <n v="8"/>
    <n v="9"/>
    <n v="0"/>
    <n v="1"/>
    <n v="0"/>
    <n v="4"/>
    <n v="5"/>
    <n v="0"/>
    <n v="0"/>
    <n v="0"/>
    <n v="0"/>
    <n v="0"/>
    <n v="0"/>
    <n v="0"/>
    <n v="0"/>
    <n v="0"/>
    <n v="0"/>
    <n v="0"/>
    <n v="0"/>
    <n v="0"/>
    <n v="0"/>
    <n v="0"/>
    <n v="0"/>
    <n v="0"/>
    <n v="0"/>
    <n v="0"/>
    <n v="0"/>
    <n v="0"/>
    <n v="0"/>
    <n v="0"/>
    <n v="0"/>
    <n v="0"/>
    <n v="0"/>
    <n v="0"/>
    <n v="0"/>
    <n v="0"/>
    <n v="0"/>
    <n v="0"/>
    <n v="0"/>
    <n v="0"/>
    <n v="0"/>
    <n v="0"/>
    <n v="0"/>
    <n v="82"/>
    <n v="0"/>
    <n v="0"/>
    <n v="0"/>
    <n v="0"/>
    <n v="0"/>
    <n v="0"/>
    <n v="0"/>
    <n v="0"/>
    <n v="0"/>
    <n v="0"/>
    <n v="0"/>
    <n v="0"/>
    <n v="0"/>
    <n v="0"/>
    <n v="0"/>
    <n v="0"/>
    <n v="0"/>
    <n v="0"/>
    <n v="0"/>
    <n v="0"/>
    <n v="0"/>
    <n v="0"/>
    <n v="0"/>
    <n v="0"/>
    <n v="0"/>
    <n v="0"/>
    <n v="0"/>
    <n v="0"/>
    <n v="0"/>
    <n v="0"/>
    <n v="0"/>
    <n v="0"/>
    <n v="0"/>
    <n v="0"/>
    <n v="0"/>
    <n v="0"/>
    <n v="0"/>
    <n v="0"/>
    <n v="0"/>
    <n v="0"/>
    <n v="0"/>
    <n v="0"/>
    <n v="0"/>
    <n v="0"/>
    <n v="0"/>
    <n v="0"/>
    <n v="42"/>
    <n v="3"/>
    <n v="0"/>
    <n v="0"/>
    <n v="0"/>
    <n v="0"/>
    <n v="0"/>
    <n v="0"/>
    <n v="0"/>
    <n v="0"/>
    <n v="0"/>
    <n v="4"/>
    <n v="1"/>
    <n v="0"/>
    <n v="0"/>
    <n v="0"/>
    <n v="0"/>
    <n v="0"/>
    <n v="0"/>
    <n v="0"/>
    <n v="0"/>
    <n v="0"/>
    <n v="0"/>
    <n v="0"/>
    <n v="0"/>
    <n v="0"/>
    <n v="0"/>
    <n v="0"/>
    <n v="0"/>
    <n v="0"/>
    <n v="0"/>
    <n v="0"/>
    <n v="0"/>
    <n v="0"/>
    <n v="0"/>
    <n v="0"/>
    <n v="0"/>
    <n v="0"/>
    <n v="0"/>
    <n v="0"/>
    <n v="0"/>
    <n v="0"/>
    <n v="11"/>
    <n v="0"/>
    <n v="1"/>
    <n v="0"/>
    <n v="0"/>
    <n v="62"/>
    <n v="0"/>
    <n v="0"/>
    <n v="0"/>
    <n v="0"/>
    <n v="76"/>
    <n v="76"/>
    <n v="1"/>
    <n v="122"/>
    <n v="123"/>
    <n v="0"/>
    <n v="0"/>
    <n v="5"/>
    <n v="0"/>
    <n v="0"/>
    <n v="0"/>
    <n v="0"/>
    <n v="0"/>
    <n v="0"/>
    <n v="5"/>
    <n v="1"/>
    <n v="0"/>
    <n v="12"/>
    <n v="0"/>
    <n v="0"/>
    <n v="217"/>
    <n v="361"/>
    <n v="15.695652173913043"/>
  </r>
  <r>
    <s v="COL0006993"/>
    <s v="GESTIÓN Y POLÍTICAS PÚBLICAS"/>
    <x v="1"/>
    <s v="DIRECCIÓN Y GESTIÓN ADMINISTRATIVA"/>
    <s v="CIENCIAS SOCIALES"/>
    <s v="A"/>
    <s v="A"/>
    <s v="AVALADO"/>
    <s v="SE MANTUVO"/>
    <n v="7"/>
    <n v="10"/>
    <n v="17"/>
    <n v="2"/>
    <n v="1"/>
    <n v="8"/>
    <n v="3"/>
    <n v="12"/>
    <n v="0"/>
    <n v="0"/>
    <n v="0"/>
    <n v="0"/>
    <n v="0"/>
    <n v="0"/>
    <n v="1"/>
    <n v="0"/>
    <n v="0"/>
    <n v="1"/>
    <n v="0"/>
    <n v="0"/>
    <n v="0"/>
    <n v="3"/>
    <n v="3"/>
    <n v="0"/>
    <n v="0"/>
    <n v="0"/>
    <n v="0"/>
    <n v="0"/>
    <n v="0"/>
    <n v="0"/>
    <n v="0"/>
    <n v="0"/>
    <n v="0"/>
    <n v="0"/>
    <n v="0"/>
    <n v="0"/>
    <n v="0"/>
    <n v="0"/>
    <n v="0"/>
    <n v="0"/>
    <n v="0"/>
    <n v="0"/>
    <n v="0"/>
    <n v="0"/>
    <n v="0"/>
    <n v="0"/>
    <n v="0"/>
    <n v="0"/>
    <n v="0"/>
    <n v="0"/>
    <n v="0"/>
    <n v="0"/>
    <n v="0"/>
    <n v="0"/>
    <n v="0"/>
    <n v="0"/>
    <n v="0"/>
    <n v="0"/>
    <n v="0"/>
    <n v="30"/>
    <n v="0"/>
    <n v="0"/>
    <n v="0"/>
    <n v="0"/>
    <n v="0"/>
    <n v="0"/>
    <n v="0"/>
    <n v="0"/>
    <n v="0"/>
    <n v="0"/>
    <n v="0"/>
    <n v="0"/>
    <n v="0"/>
    <n v="0"/>
    <n v="0"/>
    <n v="0"/>
    <n v="0"/>
    <n v="0"/>
    <n v="0"/>
    <n v="0"/>
    <n v="0"/>
    <n v="0"/>
    <n v="0"/>
    <n v="0"/>
    <n v="0"/>
    <n v="0"/>
    <n v="0"/>
    <n v="0"/>
    <n v="0"/>
    <n v="0"/>
    <n v="0"/>
    <n v="0"/>
    <n v="0"/>
    <n v="0"/>
    <n v="0"/>
    <n v="3"/>
    <n v="1"/>
    <n v="0"/>
    <n v="1"/>
    <n v="0"/>
    <n v="0"/>
    <n v="0"/>
    <n v="0"/>
    <n v="0"/>
    <n v="0"/>
    <n v="0"/>
    <n v="10"/>
    <n v="11"/>
    <n v="0"/>
    <n v="0"/>
    <n v="0"/>
    <n v="0"/>
    <n v="0"/>
    <n v="0"/>
    <n v="0"/>
    <n v="1"/>
    <n v="0"/>
    <n v="0"/>
    <n v="4"/>
    <n v="9"/>
    <n v="7"/>
    <n v="0"/>
    <n v="0"/>
    <n v="0"/>
    <n v="0"/>
    <n v="0"/>
    <n v="0"/>
    <n v="0"/>
    <n v="0"/>
    <n v="0"/>
    <n v="0"/>
    <n v="0"/>
    <n v="0"/>
    <n v="0"/>
    <n v="0"/>
    <n v="0"/>
    <n v="0"/>
    <n v="0"/>
    <n v="0"/>
    <n v="0"/>
    <n v="0"/>
    <n v="0"/>
    <n v="0"/>
    <n v="0"/>
    <n v="0"/>
    <n v="0"/>
    <n v="0"/>
    <n v="0"/>
    <n v="0"/>
    <n v="0"/>
    <n v="5"/>
    <n v="0"/>
    <n v="0"/>
    <n v="52"/>
    <n v="0"/>
    <n v="0"/>
    <n v="0"/>
    <n v="2"/>
    <n v="17"/>
    <n v="19"/>
    <n v="0"/>
    <n v="8"/>
    <n v="8"/>
    <n v="0"/>
    <n v="4"/>
    <n v="6"/>
    <n v="0"/>
    <n v="0"/>
    <n v="0"/>
    <n v="0"/>
    <n v="0"/>
    <n v="0"/>
    <n v="10"/>
    <n v="1"/>
    <n v="0"/>
    <n v="1"/>
    <n v="1"/>
    <n v="0"/>
    <n v="40"/>
    <n v="122"/>
    <n v="7.1764705882352944"/>
  </r>
  <r>
    <s v="COL0024454"/>
    <s v="NUEVO PENSAMIENTO ADMINISTRATIVO"/>
    <x v="1"/>
    <s v="PROCESOS Y FINANZAS"/>
    <s v="CIENCIAS SOCIALES"/>
    <s v="A"/>
    <s v="A"/>
    <s v="AVALADO"/>
    <s v="SE MANTUVO"/>
    <n v="7"/>
    <n v="2"/>
    <n v="9"/>
    <n v="1"/>
    <n v="1"/>
    <n v="3"/>
    <n v="1"/>
    <n v="4"/>
    <n v="0"/>
    <n v="0"/>
    <n v="0"/>
    <n v="0"/>
    <n v="0"/>
    <n v="1"/>
    <n v="0"/>
    <n v="1"/>
    <n v="5"/>
    <n v="7"/>
    <n v="0"/>
    <n v="0"/>
    <n v="0"/>
    <n v="0"/>
    <n v="0"/>
    <n v="0"/>
    <n v="0"/>
    <n v="0"/>
    <n v="0"/>
    <n v="0"/>
    <n v="0"/>
    <n v="0"/>
    <n v="0"/>
    <n v="0"/>
    <n v="0"/>
    <n v="0"/>
    <n v="0"/>
    <n v="0"/>
    <n v="0"/>
    <n v="0"/>
    <n v="0"/>
    <n v="0"/>
    <n v="0"/>
    <n v="0"/>
    <n v="0"/>
    <n v="0"/>
    <n v="0"/>
    <n v="0"/>
    <n v="0"/>
    <n v="0"/>
    <n v="0"/>
    <n v="0"/>
    <n v="0"/>
    <n v="0"/>
    <n v="0"/>
    <n v="0"/>
    <n v="0"/>
    <n v="0"/>
    <n v="0"/>
    <n v="0"/>
    <n v="0"/>
    <n v="17"/>
    <n v="0"/>
    <n v="0"/>
    <n v="0"/>
    <n v="0"/>
    <n v="0"/>
    <n v="0"/>
    <n v="0"/>
    <n v="0"/>
    <n v="0"/>
    <n v="0"/>
    <n v="0"/>
    <n v="0"/>
    <n v="0"/>
    <n v="0"/>
    <n v="0"/>
    <n v="0"/>
    <n v="0"/>
    <n v="0"/>
    <n v="0"/>
    <n v="0"/>
    <n v="0"/>
    <n v="0"/>
    <n v="0"/>
    <n v="0"/>
    <n v="0"/>
    <n v="0"/>
    <n v="0"/>
    <n v="0"/>
    <n v="0"/>
    <n v="0"/>
    <n v="0"/>
    <n v="0"/>
    <n v="0"/>
    <n v="0"/>
    <n v="0"/>
    <n v="0"/>
    <n v="0"/>
    <n v="0"/>
    <n v="0"/>
    <n v="0"/>
    <n v="0"/>
    <n v="0"/>
    <n v="0"/>
    <n v="0"/>
    <n v="0"/>
    <n v="0"/>
    <n v="37"/>
    <n v="5"/>
    <n v="1"/>
    <n v="0"/>
    <n v="0"/>
    <n v="0"/>
    <n v="0"/>
    <n v="0"/>
    <n v="0"/>
    <n v="0"/>
    <n v="0"/>
    <n v="2"/>
    <n v="0"/>
    <n v="0"/>
    <n v="0"/>
    <n v="0"/>
    <n v="0"/>
    <n v="0"/>
    <n v="0"/>
    <n v="0"/>
    <n v="0"/>
    <n v="0"/>
    <n v="0"/>
    <n v="0"/>
    <n v="0"/>
    <n v="0"/>
    <n v="0"/>
    <n v="0"/>
    <n v="0"/>
    <n v="0"/>
    <n v="0"/>
    <n v="0"/>
    <n v="0"/>
    <n v="0"/>
    <n v="0"/>
    <n v="0"/>
    <n v="0"/>
    <n v="0"/>
    <n v="0"/>
    <n v="0"/>
    <n v="0"/>
    <n v="0"/>
    <n v="0"/>
    <n v="0"/>
    <n v="0"/>
    <n v="0"/>
    <n v="0"/>
    <n v="45"/>
    <n v="0"/>
    <n v="0"/>
    <n v="0"/>
    <n v="0"/>
    <n v="39"/>
    <n v="39"/>
    <n v="2"/>
    <n v="22"/>
    <n v="24"/>
    <n v="0"/>
    <n v="0"/>
    <n v="3"/>
    <n v="0"/>
    <n v="0"/>
    <n v="0"/>
    <n v="0"/>
    <n v="0"/>
    <n v="0"/>
    <n v="3"/>
    <n v="1"/>
    <n v="0"/>
    <n v="5"/>
    <n v="3"/>
    <n v="0"/>
    <n v="75"/>
    <n v="137"/>
    <n v="15.222222222222221"/>
  </r>
  <r>
    <s v="COL0017155"/>
    <s v="PREVISIÓN Y PENSAMIENTO ESTRATÉGICO"/>
    <x v="1"/>
    <s v="DIRECCIÓN Y GESTIÓN ADMINISTRATIVA"/>
    <s v="CIENCIAS SOCIALES"/>
    <s v="A"/>
    <s v="  A1    "/>
    <s v="AVALADO"/>
    <s v="SUBIO"/>
    <n v="5"/>
    <n v="4"/>
    <n v="9"/>
    <n v="0"/>
    <n v="3"/>
    <n v="7"/>
    <n v="3"/>
    <n v="4"/>
    <n v="0"/>
    <n v="0"/>
    <n v="0"/>
    <n v="0"/>
    <n v="0"/>
    <n v="2"/>
    <n v="1"/>
    <n v="0"/>
    <n v="7"/>
    <n v="10"/>
    <n v="0"/>
    <n v="0"/>
    <n v="0"/>
    <n v="2"/>
    <n v="2"/>
    <n v="0"/>
    <n v="0"/>
    <n v="0"/>
    <n v="0"/>
    <n v="0"/>
    <n v="0"/>
    <n v="0"/>
    <n v="0"/>
    <n v="0"/>
    <n v="0"/>
    <n v="0"/>
    <n v="0"/>
    <n v="0"/>
    <n v="0"/>
    <n v="0"/>
    <n v="0"/>
    <n v="0"/>
    <n v="0"/>
    <n v="0"/>
    <n v="0"/>
    <n v="0"/>
    <n v="0"/>
    <n v="0"/>
    <n v="0"/>
    <n v="0"/>
    <n v="0"/>
    <n v="0"/>
    <n v="0"/>
    <n v="0"/>
    <n v="0"/>
    <n v="0"/>
    <n v="0"/>
    <n v="0"/>
    <n v="0"/>
    <n v="0"/>
    <n v="0"/>
    <n v="29"/>
    <n v="0"/>
    <n v="0"/>
    <n v="0"/>
    <n v="0"/>
    <n v="0"/>
    <n v="0"/>
    <n v="0"/>
    <n v="0"/>
    <n v="0"/>
    <n v="0"/>
    <n v="0"/>
    <n v="0"/>
    <n v="0"/>
    <n v="0"/>
    <n v="0"/>
    <n v="0"/>
    <n v="0"/>
    <n v="0"/>
    <n v="0"/>
    <n v="0"/>
    <n v="0"/>
    <n v="0"/>
    <n v="0"/>
    <n v="0"/>
    <n v="0"/>
    <n v="0"/>
    <n v="0"/>
    <n v="0"/>
    <n v="0"/>
    <n v="0"/>
    <n v="0"/>
    <n v="0"/>
    <n v="0"/>
    <n v="0"/>
    <n v="0"/>
    <n v="0"/>
    <n v="0"/>
    <n v="0"/>
    <n v="0"/>
    <n v="0"/>
    <n v="0"/>
    <n v="0"/>
    <n v="0"/>
    <n v="0"/>
    <n v="0"/>
    <n v="0"/>
    <n v="42"/>
    <n v="20"/>
    <n v="2"/>
    <n v="0"/>
    <n v="0"/>
    <n v="0"/>
    <n v="0"/>
    <n v="0"/>
    <n v="0"/>
    <n v="0"/>
    <n v="0"/>
    <n v="1"/>
    <n v="1"/>
    <n v="0"/>
    <n v="5"/>
    <n v="0"/>
    <n v="0"/>
    <n v="0"/>
    <n v="0"/>
    <n v="0"/>
    <n v="0"/>
    <n v="0"/>
    <n v="0"/>
    <n v="0"/>
    <n v="0"/>
    <n v="0"/>
    <n v="0"/>
    <n v="0"/>
    <n v="0"/>
    <n v="0"/>
    <n v="0"/>
    <n v="0"/>
    <n v="0"/>
    <n v="0"/>
    <n v="0"/>
    <n v="1"/>
    <n v="0"/>
    <n v="0"/>
    <n v="0"/>
    <n v="0"/>
    <n v="0"/>
    <n v="0"/>
    <n v="1"/>
    <n v="0"/>
    <n v="2"/>
    <n v="0"/>
    <n v="0"/>
    <n v="75"/>
    <n v="4"/>
    <n v="1"/>
    <n v="5"/>
    <n v="0"/>
    <n v="195"/>
    <n v="195"/>
    <n v="1"/>
    <n v="51"/>
    <n v="52"/>
    <n v="0"/>
    <n v="0"/>
    <n v="2"/>
    <n v="0"/>
    <n v="0"/>
    <n v="0"/>
    <n v="0"/>
    <n v="0"/>
    <n v="0"/>
    <n v="2"/>
    <n v="1"/>
    <n v="0"/>
    <n v="9"/>
    <n v="0"/>
    <n v="0"/>
    <n v="264"/>
    <n v="368"/>
    <n v="40.888888888888886"/>
  </r>
  <r>
    <s v="COL0006975"/>
    <s v="GESTIÓN Y EVALUACIÓN DE PROGRAMAS Y PROYECTOS"/>
    <x v="1"/>
    <s v="DIRECCIÓN Y GESTIÓN ADMINISTRATIVA"/>
    <s v="CIENCIAS SOCIALES"/>
    <s v="A"/>
    <s v="A"/>
    <s v="AVALADO"/>
    <s v="SE MANTUVO"/>
    <n v="7"/>
    <n v="2"/>
    <n v="9"/>
    <n v="1"/>
    <n v="1"/>
    <n v="13"/>
    <n v="2"/>
    <n v="7"/>
    <n v="0"/>
    <n v="0"/>
    <n v="0"/>
    <n v="0"/>
    <n v="0"/>
    <n v="0"/>
    <n v="0"/>
    <n v="0"/>
    <n v="9"/>
    <n v="9"/>
    <n v="0"/>
    <n v="0"/>
    <n v="0"/>
    <n v="2"/>
    <n v="2"/>
    <n v="0"/>
    <n v="0"/>
    <n v="0"/>
    <n v="0"/>
    <n v="0"/>
    <n v="0"/>
    <n v="0"/>
    <n v="0"/>
    <n v="0"/>
    <n v="0"/>
    <n v="0"/>
    <n v="0"/>
    <n v="0"/>
    <n v="0"/>
    <n v="0"/>
    <n v="0"/>
    <n v="0"/>
    <n v="0"/>
    <n v="0"/>
    <n v="0"/>
    <n v="0"/>
    <n v="0"/>
    <n v="0"/>
    <n v="0"/>
    <n v="0"/>
    <n v="0"/>
    <n v="0"/>
    <n v="0"/>
    <n v="0"/>
    <n v="0"/>
    <n v="0"/>
    <n v="0"/>
    <n v="0"/>
    <n v="0"/>
    <n v="0"/>
    <n v="0"/>
    <n v="35"/>
    <n v="0"/>
    <n v="0"/>
    <n v="0"/>
    <n v="0"/>
    <n v="0"/>
    <n v="0"/>
    <n v="0"/>
    <n v="0"/>
    <n v="0"/>
    <n v="0"/>
    <n v="0"/>
    <n v="0"/>
    <n v="0"/>
    <n v="0"/>
    <n v="0"/>
    <n v="0"/>
    <n v="0"/>
    <n v="0"/>
    <n v="0"/>
    <n v="0"/>
    <n v="0"/>
    <n v="0"/>
    <n v="0"/>
    <n v="0"/>
    <n v="0"/>
    <n v="0"/>
    <n v="0"/>
    <n v="0"/>
    <n v="0"/>
    <n v="0"/>
    <n v="0"/>
    <n v="0"/>
    <n v="0"/>
    <n v="0"/>
    <n v="0"/>
    <n v="0"/>
    <n v="0"/>
    <n v="0"/>
    <n v="0"/>
    <n v="0"/>
    <n v="0"/>
    <n v="0"/>
    <n v="0"/>
    <n v="0"/>
    <n v="0"/>
    <n v="0"/>
    <n v="15"/>
    <n v="4"/>
    <n v="2"/>
    <n v="0"/>
    <n v="0"/>
    <n v="0"/>
    <n v="0"/>
    <n v="0"/>
    <n v="0"/>
    <n v="1"/>
    <n v="0"/>
    <n v="0"/>
    <n v="0"/>
    <n v="13"/>
    <n v="32"/>
    <n v="0"/>
    <n v="0"/>
    <n v="0"/>
    <n v="0"/>
    <n v="0"/>
    <n v="0"/>
    <n v="0"/>
    <n v="0"/>
    <n v="0"/>
    <n v="0"/>
    <n v="0"/>
    <n v="0"/>
    <n v="0"/>
    <n v="0"/>
    <n v="0"/>
    <n v="0"/>
    <n v="0"/>
    <n v="0"/>
    <n v="0"/>
    <n v="0"/>
    <n v="0"/>
    <n v="0"/>
    <n v="0"/>
    <n v="0"/>
    <n v="0"/>
    <n v="0"/>
    <n v="0"/>
    <n v="0"/>
    <n v="0"/>
    <n v="2"/>
    <n v="0"/>
    <n v="0"/>
    <n v="69"/>
    <n v="0"/>
    <n v="0"/>
    <n v="0"/>
    <n v="4"/>
    <n v="47"/>
    <n v="51"/>
    <n v="0"/>
    <n v="2"/>
    <n v="2"/>
    <n v="0"/>
    <n v="4"/>
    <n v="3"/>
    <n v="0"/>
    <n v="0"/>
    <n v="0"/>
    <n v="0"/>
    <n v="0"/>
    <n v="17"/>
    <n v="24"/>
    <n v="1"/>
    <n v="1"/>
    <n v="1"/>
    <n v="6"/>
    <n v="0"/>
    <n v="86"/>
    <n v="190"/>
    <n v="21.111111111111111"/>
  </r>
  <r>
    <s v="COL0022558"/>
    <s v="CALIDAD Y PRODUCTIVIDAD EN LAS ORGANIZACIONES"/>
    <x v="1"/>
    <s v="DIRECCIÓN Y GESTIÓN ADMINISTRATIVA"/>
    <s v="CIENCIAS SOCIALES"/>
    <s v="B"/>
    <s v="B"/>
    <s v="AVALADO"/>
    <s v="SE MANTUVO"/>
    <n v="4"/>
    <n v="0"/>
    <n v="4"/>
    <n v="0"/>
    <n v="0"/>
    <n v="9"/>
    <n v="1"/>
    <n v="2"/>
    <n v="0"/>
    <n v="0"/>
    <n v="0"/>
    <n v="0"/>
    <n v="0"/>
    <n v="0"/>
    <n v="0"/>
    <n v="0"/>
    <n v="2"/>
    <n v="2"/>
    <n v="0"/>
    <n v="0"/>
    <n v="0"/>
    <n v="5"/>
    <n v="5"/>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0"/>
    <n v="0"/>
    <n v="0"/>
    <n v="0"/>
    <n v="0"/>
    <n v="0"/>
    <n v="0"/>
    <n v="0"/>
    <n v="0"/>
    <n v="0"/>
    <n v="0"/>
    <n v="18"/>
    <n v="4"/>
    <n v="0"/>
    <n v="0"/>
    <n v="0"/>
    <n v="0"/>
    <n v="0"/>
    <n v="0"/>
    <n v="0"/>
    <n v="0"/>
    <n v="0"/>
    <n v="1"/>
    <n v="1"/>
    <n v="0"/>
    <n v="2"/>
    <n v="0"/>
    <n v="0"/>
    <n v="0"/>
    <n v="0"/>
    <n v="0"/>
    <n v="0"/>
    <n v="0"/>
    <n v="0"/>
    <n v="0"/>
    <n v="0"/>
    <n v="0"/>
    <n v="0"/>
    <n v="0"/>
    <n v="0"/>
    <n v="0"/>
    <n v="0"/>
    <n v="0"/>
    <n v="0"/>
    <n v="0"/>
    <n v="0"/>
    <n v="0"/>
    <n v="0"/>
    <n v="0"/>
    <n v="0"/>
    <n v="0"/>
    <n v="0"/>
    <n v="0"/>
    <n v="0"/>
    <n v="0"/>
    <n v="0"/>
    <n v="0"/>
    <n v="0"/>
    <n v="26"/>
    <n v="0"/>
    <n v="0"/>
    <n v="0"/>
    <n v="0"/>
    <n v="22"/>
    <n v="22"/>
    <n v="0"/>
    <n v="11"/>
    <n v="11"/>
    <n v="0"/>
    <n v="0"/>
    <n v="0"/>
    <n v="0"/>
    <n v="0"/>
    <n v="4"/>
    <n v="0"/>
    <n v="0"/>
    <n v="0"/>
    <n v="4"/>
    <n v="0"/>
    <n v="1"/>
    <n v="5"/>
    <n v="10"/>
    <n v="0"/>
    <n v="53"/>
    <n v="98"/>
    <n v="24.5"/>
  </r>
  <r>
    <s v="COL0002804"/>
    <s v="CONTABILIDAD, FINANZAS Y GESTIÓN PÚBLICA - GICOFING"/>
    <x v="1"/>
    <s v="PROCESOS Y FINANZAS"/>
    <s v="CIENCIAS SOCIALES"/>
    <s v="SIN CATEGORÍA"/>
    <s v="SIN CATEGORÍA"/>
    <s v="NO AVALADO"/>
    <s v="SE MANTUVO"/>
    <n v="3"/>
    <n v="2"/>
    <n v="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6376"/>
    <s v="GRUPO DE INVESTIGACIÓN EN NEGOCIOS INTERNACIONALES Y COMERCIO EXTERIOR"/>
    <x v="1"/>
    <s v="DIRECCIÓN Y GESTIÓN ADMINISTRATIVA"/>
    <s v="CIENCIAS SOCIALES"/>
    <s v="C"/>
    <s v="C"/>
    <s v="AVALADO"/>
    <s v="SE MANTUVO"/>
    <n v="4"/>
    <n v="3"/>
    <n v="7"/>
    <n v="0"/>
    <n v="1"/>
    <n v="8"/>
    <n v="0"/>
    <n v="1"/>
    <n v="0"/>
    <n v="0"/>
    <n v="0"/>
    <n v="0"/>
    <n v="0"/>
    <n v="0"/>
    <n v="0"/>
    <n v="0"/>
    <n v="1"/>
    <n v="1"/>
    <n v="0"/>
    <n v="0"/>
    <n v="0"/>
    <n v="10"/>
    <n v="10"/>
    <n v="0"/>
    <n v="0"/>
    <n v="0"/>
    <n v="0"/>
    <n v="0"/>
    <n v="0"/>
    <n v="0"/>
    <n v="0"/>
    <n v="0"/>
    <n v="0"/>
    <n v="0"/>
    <n v="0"/>
    <n v="0"/>
    <n v="0"/>
    <n v="0"/>
    <n v="0"/>
    <n v="0"/>
    <n v="0"/>
    <n v="0"/>
    <n v="0"/>
    <n v="0"/>
    <n v="0"/>
    <n v="0"/>
    <n v="0"/>
    <n v="0"/>
    <n v="0"/>
    <n v="0"/>
    <n v="0"/>
    <n v="0"/>
    <n v="0"/>
    <n v="0"/>
    <n v="0"/>
    <n v="0"/>
    <n v="0"/>
    <n v="0"/>
    <n v="0"/>
    <n v="21"/>
    <n v="0"/>
    <n v="0"/>
    <n v="0"/>
    <n v="0"/>
    <n v="0"/>
    <n v="0"/>
    <n v="0"/>
    <n v="0"/>
    <n v="0"/>
    <n v="0"/>
    <n v="0"/>
    <n v="0"/>
    <n v="0"/>
    <n v="0"/>
    <n v="0"/>
    <n v="0"/>
    <n v="0"/>
    <n v="0"/>
    <n v="0"/>
    <n v="0"/>
    <n v="0"/>
    <n v="0"/>
    <n v="0"/>
    <n v="0"/>
    <n v="0"/>
    <n v="0"/>
    <n v="0"/>
    <n v="0"/>
    <n v="0"/>
    <n v="0"/>
    <n v="0"/>
    <n v="0"/>
    <n v="0"/>
    <n v="0"/>
    <n v="0"/>
    <n v="0"/>
    <n v="0"/>
    <n v="0"/>
    <n v="0"/>
    <n v="0"/>
    <n v="0"/>
    <n v="0"/>
    <n v="0"/>
    <n v="0"/>
    <n v="0"/>
    <n v="0"/>
    <n v="11"/>
    <n v="1"/>
    <n v="0"/>
    <n v="0"/>
    <n v="0"/>
    <n v="0"/>
    <n v="0"/>
    <n v="0"/>
    <n v="0"/>
    <n v="0"/>
    <n v="0"/>
    <n v="0"/>
    <n v="0"/>
    <n v="0"/>
    <n v="1"/>
    <n v="0"/>
    <n v="0"/>
    <n v="0"/>
    <n v="0"/>
    <n v="0"/>
    <n v="0"/>
    <n v="0"/>
    <n v="0"/>
    <n v="0"/>
    <n v="0"/>
    <n v="0"/>
    <n v="0"/>
    <n v="0"/>
    <n v="0"/>
    <n v="0"/>
    <n v="0"/>
    <n v="0"/>
    <n v="0"/>
    <n v="0"/>
    <n v="0"/>
    <n v="0"/>
    <n v="0"/>
    <n v="0"/>
    <n v="0"/>
    <n v="0"/>
    <n v="0"/>
    <n v="0"/>
    <n v="0"/>
    <n v="0"/>
    <n v="0"/>
    <n v="0"/>
    <n v="0"/>
    <n v="13"/>
    <n v="0"/>
    <n v="0"/>
    <n v="0"/>
    <n v="0"/>
    <n v="5"/>
    <n v="5"/>
    <n v="0"/>
    <n v="4"/>
    <n v="4"/>
    <n v="0"/>
    <n v="1"/>
    <n v="2"/>
    <n v="0"/>
    <n v="0"/>
    <n v="0"/>
    <n v="0"/>
    <n v="0"/>
    <n v="0"/>
    <n v="3"/>
    <n v="0"/>
    <n v="0"/>
    <n v="0"/>
    <n v="0"/>
    <n v="0"/>
    <n v="12"/>
    <n v="46"/>
    <n v="6.5714285714285712"/>
  </r>
  <r>
    <s v="COL0006133"/>
    <s v="GRUPO DE INVESTIGACIÓN EN SOLVENCIA Y RIESGO FINANCIERO"/>
    <x v="1"/>
    <s v="PROCESOS Y FINANZAS"/>
    <s v="CIENCIAS SOCIALES"/>
    <s v="SIN CATEGORÍA"/>
    <s v="SIN CATEGORÍA"/>
    <s v="NO DIO RESPUESTA"/>
    <s v="SE MANTUVO"/>
    <n v="9"/>
    <n v="0"/>
    <n v="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54711"/>
    <s v="GRUPO DE INVESTIGACIÓN EN GENERACIÓN DE VALOR ECONÓMICO"/>
    <x v="1"/>
    <s v="PROCESOS Y FINANZAS"/>
    <s v="CIENCIAS SOCIALES"/>
    <s v="C"/>
    <s v="C"/>
    <s v="AVALADO"/>
    <s v="SE MANTUVO"/>
    <n v="5"/>
    <n v="3"/>
    <n v="8"/>
    <n v="0"/>
    <n v="1"/>
    <n v="4"/>
    <n v="3"/>
    <n v="10"/>
    <n v="0"/>
    <n v="0"/>
    <n v="0"/>
    <n v="0"/>
    <n v="0"/>
    <n v="0"/>
    <n v="0"/>
    <n v="0"/>
    <n v="0"/>
    <n v="0"/>
    <n v="0"/>
    <n v="0"/>
    <n v="0"/>
    <n v="0"/>
    <n v="0"/>
    <n v="0"/>
    <n v="0"/>
    <n v="0"/>
    <n v="0"/>
    <n v="0"/>
    <n v="0"/>
    <n v="0"/>
    <n v="0"/>
    <n v="0"/>
    <n v="0"/>
    <n v="0"/>
    <n v="0"/>
    <n v="0"/>
    <n v="0"/>
    <n v="0"/>
    <n v="0"/>
    <n v="0"/>
    <n v="0"/>
    <n v="0"/>
    <n v="0"/>
    <n v="0"/>
    <n v="0"/>
    <n v="0"/>
    <n v="0"/>
    <n v="0"/>
    <n v="0"/>
    <n v="0"/>
    <n v="0"/>
    <n v="0"/>
    <n v="0"/>
    <n v="0"/>
    <n v="0"/>
    <n v="0"/>
    <n v="0"/>
    <n v="0"/>
    <n v="0"/>
    <n v="18"/>
    <n v="0"/>
    <n v="0"/>
    <n v="0"/>
    <n v="0"/>
    <n v="0"/>
    <n v="0"/>
    <n v="0"/>
    <n v="0"/>
    <n v="0"/>
    <n v="0"/>
    <n v="0"/>
    <n v="0"/>
    <n v="0"/>
    <n v="0"/>
    <n v="0"/>
    <n v="0"/>
    <n v="0"/>
    <n v="0"/>
    <n v="0"/>
    <n v="0"/>
    <n v="0"/>
    <n v="0"/>
    <n v="0"/>
    <n v="0"/>
    <n v="0"/>
    <n v="0"/>
    <n v="0"/>
    <n v="0"/>
    <n v="0"/>
    <n v="0"/>
    <n v="0"/>
    <n v="0"/>
    <n v="0"/>
    <n v="0"/>
    <n v="0"/>
    <n v="0"/>
    <n v="0"/>
    <n v="0"/>
    <n v="0"/>
    <n v="0"/>
    <n v="0"/>
    <n v="0"/>
    <n v="0"/>
    <n v="0"/>
    <n v="0"/>
    <n v="0"/>
    <n v="15"/>
    <n v="0"/>
    <n v="0"/>
    <n v="0"/>
    <n v="0"/>
    <n v="0"/>
    <n v="0"/>
    <n v="0"/>
    <n v="0"/>
    <n v="0"/>
    <n v="0"/>
    <n v="0"/>
    <n v="1"/>
    <n v="0"/>
    <n v="0"/>
    <n v="0"/>
    <n v="0"/>
    <n v="0"/>
    <n v="0"/>
    <n v="0"/>
    <n v="0"/>
    <n v="0"/>
    <n v="0"/>
    <n v="0"/>
    <n v="0"/>
    <n v="0"/>
    <n v="0"/>
    <n v="0"/>
    <n v="0"/>
    <n v="0"/>
    <n v="0"/>
    <n v="0"/>
    <n v="0"/>
    <n v="0"/>
    <n v="0"/>
    <n v="0"/>
    <n v="0"/>
    <n v="0"/>
    <n v="0"/>
    <n v="0"/>
    <n v="0"/>
    <n v="0"/>
    <n v="0"/>
    <n v="0"/>
    <n v="5"/>
    <n v="0"/>
    <n v="0"/>
    <n v="21"/>
    <n v="0"/>
    <n v="0"/>
    <n v="0"/>
    <n v="0"/>
    <n v="0"/>
    <n v="0"/>
    <n v="0"/>
    <n v="7"/>
    <n v="7"/>
    <n v="0"/>
    <n v="0"/>
    <n v="1"/>
    <n v="0"/>
    <n v="0"/>
    <n v="0"/>
    <n v="0"/>
    <n v="0"/>
    <n v="0"/>
    <n v="1"/>
    <n v="0"/>
    <n v="0"/>
    <n v="0"/>
    <n v="0"/>
    <n v="0"/>
    <n v="8"/>
    <n v="47"/>
    <n v="5.875"/>
  </r>
  <r>
    <s v="COL0036259"/>
    <s v="TEMAS CONTEMPORÁNEOS EN CONTABILIDAD, CONTROL, GESTIÓN Y FINANZAS"/>
    <x v="1"/>
    <s v="PROCESOS Y FINANZAS"/>
    <s v="CIENCIAS SOCIALES"/>
    <s v="C"/>
    <s v="SIN CATEGORÍA"/>
    <s v="NO AVALADO"/>
    <s v="BAJÓ"/>
    <n v="2"/>
    <n v="2"/>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36197"/>
    <s v="GRUPO DE INVESTIGACIÓN EN MARKETING"/>
    <x v="1"/>
    <s v="DIRECCIÓN Y GESTIÓN ADMINISTRATIVA"/>
    <s v="CIENCIAS SOCIALES"/>
    <s v="A"/>
    <s v="  A1    "/>
    <s v="AVALADO"/>
    <s v="SUBIO"/>
    <n v="6"/>
    <n v="12"/>
    <n v="18"/>
    <n v="8"/>
    <n v="4"/>
    <n v="13"/>
    <n v="4"/>
    <n v="1"/>
    <n v="0"/>
    <n v="0"/>
    <n v="0"/>
    <n v="0"/>
    <n v="0"/>
    <n v="0"/>
    <n v="0"/>
    <n v="1"/>
    <n v="3"/>
    <n v="4"/>
    <n v="0"/>
    <n v="0"/>
    <n v="0"/>
    <n v="1"/>
    <n v="1"/>
    <n v="0"/>
    <n v="0"/>
    <n v="0"/>
    <n v="0"/>
    <n v="0"/>
    <n v="0"/>
    <n v="0"/>
    <n v="0"/>
    <n v="0"/>
    <n v="0"/>
    <n v="0"/>
    <n v="0"/>
    <n v="0"/>
    <n v="0"/>
    <n v="0"/>
    <n v="0"/>
    <n v="0"/>
    <n v="0"/>
    <n v="0"/>
    <n v="0"/>
    <n v="0"/>
    <n v="0"/>
    <n v="0"/>
    <n v="0"/>
    <n v="0"/>
    <n v="0"/>
    <n v="0"/>
    <n v="0"/>
    <n v="0"/>
    <n v="0"/>
    <n v="0"/>
    <n v="0"/>
    <n v="0"/>
    <n v="0"/>
    <n v="0"/>
    <n v="0"/>
    <n v="35"/>
    <n v="0"/>
    <n v="0"/>
    <n v="0"/>
    <n v="0"/>
    <n v="0"/>
    <n v="0"/>
    <n v="0"/>
    <n v="0"/>
    <n v="0"/>
    <n v="0"/>
    <n v="0"/>
    <n v="0"/>
    <n v="0"/>
    <n v="0"/>
    <n v="0"/>
    <n v="0"/>
    <n v="0"/>
    <n v="0"/>
    <n v="0"/>
    <n v="0"/>
    <n v="0"/>
    <n v="0"/>
    <n v="0"/>
    <n v="0"/>
    <n v="0"/>
    <n v="0"/>
    <n v="0"/>
    <n v="0"/>
    <n v="0"/>
    <n v="0"/>
    <n v="0"/>
    <n v="0"/>
    <n v="0"/>
    <n v="0"/>
    <n v="0"/>
    <n v="0"/>
    <n v="0"/>
    <n v="0"/>
    <n v="0"/>
    <n v="0"/>
    <n v="0"/>
    <n v="0"/>
    <n v="0"/>
    <n v="0"/>
    <n v="0"/>
    <n v="0"/>
    <n v="34"/>
    <n v="8"/>
    <n v="0"/>
    <n v="0"/>
    <n v="0"/>
    <n v="0"/>
    <n v="0"/>
    <n v="0"/>
    <n v="0"/>
    <n v="0"/>
    <n v="0"/>
    <n v="0"/>
    <n v="0"/>
    <n v="0"/>
    <n v="0"/>
    <n v="0"/>
    <n v="0"/>
    <n v="0"/>
    <n v="0"/>
    <n v="0"/>
    <n v="0"/>
    <n v="0"/>
    <n v="0"/>
    <n v="0"/>
    <n v="0"/>
    <n v="0"/>
    <n v="0"/>
    <n v="0"/>
    <n v="0"/>
    <n v="0"/>
    <n v="0"/>
    <n v="0"/>
    <n v="0"/>
    <n v="0"/>
    <n v="0"/>
    <n v="0"/>
    <n v="0"/>
    <n v="0"/>
    <n v="0"/>
    <n v="0"/>
    <n v="0"/>
    <n v="0"/>
    <n v="0"/>
    <n v="0"/>
    <n v="0"/>
    <n v="0"/>
    <n v="0"/>
    <n v="42"/>
    <n v="3"/>
    <n v="1"/>
    <n v="4"/>
    <n v="0"/>
    <n v="8"/>
    <n v="8"/>
    <n v="0"/>
    <n v="3"/>
    <n v="3"/>
    <n v="0"/>
    <n v="0"/>
    <n v="3"/>
    <n v="0"/>
    <n v="0"/>
    <n v="0"/>
    <n v="0"/>
    <n v="0"/>
    <n v="0"/>
    <n v="3"/>
    <n v="0"/>
    <n v="0"/>
    <n v="3"/>
    <n v="0"/>
    <n v="0"/>
    <n v="21"/>
    <n v="98"/>
    <n v="5.4444444444444446"/>
  </r>
  <r>
    <s v="COL0075604"/>
    <s v="GRUPO DE INVESTIGACIÓN COSTEO INTEGRAL"/>
    <x v="1"/>
    <s v="PROCESOS Y FINANZAS"/>
    <s v="CIENCIAS SOCIALES"/>
    <s v="SIN CATEGORÍA"/>
    <s v="SIN CATEGORÍA"/>
    <s v="NO DIO RESPUESTA"/>
    <s v="SE MANTUVO"/>
    <n v="2"/>
    <n v="2"/>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08859"/>
    <s v="DERECHO, SOCIEDAD Y ESTADO"/>
    <x v="1"/>
    <s v="DIRECCIÓN Y GESTIÓN ADMINISTRATIVA"/>
    <s v="CIENCIAS SOCIALES"/>
    <s v="B"/>
    <s v="A"/>
    <s v="AVALADO"/>
    <s v="SUBIO"/>
    <n v="5"/>
    <n v="5"/>
    <n v="10"/>
    <n v="1"/>
    <n v="2"/>
    <n v="6"/>
    <n v="3"/>
    <n v="6"/>
    <n v="0"/>
    <n v="0"/>
    <n v="0"/>
    <n v="0"/>
    <n v="0"/>
    <n v="0"/>
    <n v="0"/>
    <n v="0"/>
    <n v="1"/>
    <n v="1"/>
    <n v="0"/>
    <n v="0"/>
    <n v="0"/>
    <n v="4"/>
    <n v="4"/>
    <n v="0"/>
    <n v="0"/>
    <n v="0"/>
    <n v="0"/>
    <n v="0"/>
    <n v="0"/>
    <n v="0"/>
    <n v="0"/>
    <n v="0"/>
    <n v="0"/>
    <n v="0"/>
    <n v="0"/>
    <n v="0"/>
    <n v="0"/>
    <n v="0"/>
    <n v="0"/>
    <n v="0"/>
    <n v="0"/>
    <n v="0"/>
    <n v="0"/>
    <n v="0"/>
    <n v="0"/>
    <n v="0"/>
    <n v="0"/>
    <n v="0"/>
    <n v="0"/>
    <n v="0"/>
    <n v="0"/>
    <n v="0"/>
    <n v="0"/>
    <n v="0"/>
    <n v="0"/>
    <n v="0"/>
    <n v="0"/>
    <n v="0"/>
    <n v="0"/>
    <n v="23"/>
    <n v="0"/>
    <n v="0"/>
    <n v="0"/>
    <n v="0"/>
    <n v="0"/>
    <n v="0"/>
    <n v="0"/>
    <n v="0"/>
    <n v="0"/>
    <n v="0"/>
    <n v="0"/>
    <n v="0"/>
    <n v="0"/>
    <n v="0"/>
    <n v="0"/>
    <n v="0"/>
    <n v="0"/>
    <n v="0"/>
    <n v="0"/>
    <n v="0"/>
    <n v="0"/>
    <n v="0"/>
    <n v="0"/>
    <n v="0"/>
    <n v="0"/>
    <n v="0"/>
    <n v="0"/>
    <n v="0"/>
    <n v="0"/>
    <n v="0"/>
    <n v="0"/>
    <n v="0"/>
    <n v="1"/>
    <n v="0"/>
    <n v="1"/>
    <n v="0"/>
    <n v="0"/>
    <n v="0"/>
    <n v="0"/>
    <n v="0"/>
    <n v="0"/>
    <n v="0"/>
    <n v="0"/>
    <n v="0"/>
    <n v="0"/>
    <n v="0"/>
    <n v="42"/>
    <n v="16"/>
    <n v="2"/>
    <n v="0"/>
    <n v="0"/>
    <n v="0"/>
    <n v="0"/>
    <n v="0"/>
    <n v="0"/>
    <n v="1"/>
    <n v="0"/>
    <n v="0"/>
    <n v="2"/>
    <n v="4"/>
    <n v="9"/>
    <n v="0"/>
    <n v="0"/>
    <n v="0"/>
    <n v="0"/>
    <n v="0"/>
    <n v="0"/>
    <n v="0"/>
    <n v="0"/>
    <n v="0"/>
    <n v="1"/>
    <n v="0"/>
    <n v="0"/>
    <n v="0"/>
    <n v="0"/>
    <n v="0"/>
    <n v="0"/>
    <n v="0"/>
    <n v="0"/>
    <n v="0"/>
    <n v="0"/>
    <n v="0"/>
    <n v="0"/>
    <n v="0"/>
    <n v="0"/>
    <n v="0"/>
    <n v="0"/>
    <n v="0"/>
    <n v="0"/>
    <n v="0"/>
    <n v="4"/>
    <n v="0"/>
    <n v="0"/>
    <n v="81"/>
    <n v="1"/>
    <n v="0"/>
    <n v="1"/>
    <n v="6"/>
    <n v="9"/>
    <n v="15"/>
    <n v="0"/>
    <n v="5"/>
    <n v="5"/>
    <n v="0"/>
    <n v="0"/>
    <n v="4"/>
    <n v="0"/>
    <n v="0"/>
    <n v="0"/>
    <n v="0"/>
    <n v="0"/>
    <n v="0"/>
    <n v="4"/>
    <n v="0"/>
    <n v="0"/>
    <n v="1"/>
    <n v="1"/>
    <n v="0"/>
    <n v="27"/>
    <n v="132"/>
    <n v="13.2"/>
  </r>
  <r>
    <s v="COL0215026"/>
    <s v="INTELIGENCIA DE NEGOCIOS E INGENIERÍA DEL CONOCIMIENTO"/>
    <x v="1"/>
    <s v="DEPARTAMENTO DE ADMON Y ORGANIZACIONES"/>
    <s v="CIENCIAS SOCIALES"/>
    <s v="SIN CATEGORÍA"/>
    <s v="SIN CATEGORÍA"/>
    <s v="NO SE PRESENTO CONV"/>
    <s v="SE MANTUVO"/>
    <n v="2"/>
    <n v="8"/>
    <n v="1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22529"/>
    <s v="ECOLOGÍA DE ARRECIFES CORALINOS (EAC)"/>
    <x v="2"/>
    <s v="BIOLOGÍA"/>
    <s v="CIENCIAS NATURALES"/>
    <s v="   A1     "/>
    <s v="  A1    "/>
    <s v="AVALADO"/>
    <s v="SE MANTUVO"/>
    <n v="3"/>
    <n v="20"/>
    <n v="23"/>
    <n v="28"/>
    <n v="21"/>
    <n v="11"/>
    <n v="4"/>
    <n v="2"/>
    <n v="0"/>
    <n v="0"/>
    <n v="0"/>
    <n v="0"/>
    <n v="0"/>
    <n v="0"/>
    <n v="0"/>
    <n v="0"/>
    <n v="0"/>
    <n v="0"/>
    <n v="2"/>
    <n v="0"/>
    <n v="0"/>
    <n v="0"/>
    <n v="2"/>
    <n v="0"/>
    <n v="0"/>
    <n v="0"/>
    <n v="0"/>
    <n v="0"/>
    <n v="0"/>
    <n v="0"/>
    <n v="0"/>
    <n v="0"/>
    <n v="0"/>
    <n v="0"/>
    <n v="0"/>
    <n v="0"/>
    <n v="0"/>
    <n v="0"/>
    <n v="0"/>
    <n v="0"/>
    <n v="0"/>
    <n v="0"/>
    <n v="0"/>
    <n v="0"/>
    <n v="0"/>
    <n v="0"/>
    <n v="0"/>
    <n v="0"/>
    <n v="0"/>
    <n v="0"/>
    <n v="0"/>
    <n v="0"/>
    <n v="0"/>
    <n v="0"/>
    <n v="0"/>
    <n v="0"/>
    <n v="0"/>
    <n v="0"/>
    <n v="0"/>
    <n v="68"/>
    <n v="0"/>
    <n v="0"/>
    <n v="0"/>
    <n v="0"/>
    <n v="0"/>
    <n v="0"/>
    <n v="0"/>
    <n v="0"/>
    <n v="0"/>
    <n v="0"/>
    <n v="0"/>
    <n v="0"/>
    <n v="0"/>
    <n v="0"/>
    <n v="0"/>
    <n v="0"/>
    <n v="0"/>
    <n v="0"/>
    <n v="0"/>
    <n v="0"/>
    <n v="0"/>
    <n v="0"/>
    <n v="0"/>
    <n v="0"/>
    <n v="0"/>
    <n v="0"/>
    <n v="0"/>
    <n v="0"/>
    <n v="0"/>
    <n v="0"/>
    <n v="0"/>
    <n v="0"/>
    <n v="0"/>
    <n v="0"/>
    <n v="0"/>
    <n v="0"/>
    <n v="0"/>
    <n v="0"/>
    <n v="0"/>
    <n v="0"/>
    <n v="0"/>
    <n v="0"/>
    <n v="0"/>
    <n v="0"/>
    <n v="0"/>
    <n v="0"/>
    <n v="7"/>
    <n v="23"/>
    <n v="0"/>
    <n v="0"/>
    <n v="0"/>
    <n v="0"/>
    <n v="0"/>
    <n v="0"/>
    <n v="0"/>
    <n v="0"/>
    <n v="0"/>
    <n v="0"/>
    <n v="1"/>
    <n v="0"/>
    <n v="0"/>
    <n v="0"/>
    <n v="0"/>
    <n v="0"/>
    <n v="0"/>
    <n v="0"/>
    <n v="0"/>
    <n v="0"/>
    <n v="0"/>
    <n v="0"/>
    <n v="0"/>
    <n v="0"/>
    <n v="0"/>
    <n v="0"/>
    <n v="0"/>
    <n v="0"/>
    <n v="0"/>
    <n v="0"/>
    <n v="0"/>
    <n v="0"/>
    <n v="0"/>
    <n v="0"/>
    <n v="0"/>
    <n v="0"/>
    <n v="0"/>
    <n v="0"/>
    <n v="0"/>
    <n v="0"/>
    <n v="0"/>
    <n v="0"/>
    <n v="1"/>
    <n v="0"/>
    <n v="0"/>
    <n v="32"/>
    <n v="0"/>
    <n v="2"/>
    <n v="2"/>
    <n v="0"/>
    <n v="1"/>
    <n v="1"/>
    <n v="0"/>
    <n v="17"/>
    <n v="17"/>
    <n v="0"/>
    <n v="3"/>
    <n v="3"/>
    <n v="0"/>
    <n v="0"/>
    <n v="0"/>
    <n v="0"/>
    <n v="0"/>
    <n v="0"/>
    <n v="6"/>
    <n v="0"/>
    <n v="0"/>
    <n v="0"/>
    <n v="0"/>
    <n v="0"/>
    <n v="26"/>
    <n v="126"/>
    <n v="5.4782608695652177"/>
  </r>
  <r>
    <s v="COL0003697"/>
    <s v="ECOLOGÍA DE ESTUARIOS Y MANGLARES"/>
    <x v="2"/>
    <s v="BIOLOGÍA"/>
    <s v="CIENCIAS NATURALES"/>
    <s v="   A1     "/>
    <s v="A"/>
    <s v="AVALADO"/>
    <s v="BAJÓ"/>
    <n v="2"/>
    <n v="13"/>
    <n v="15"/>
    <n v="21"/>
    <n v="5"/>
    <n v="7"/>
    <n v="0"/>
    <n v="2"/>
    <n v="0"/>
    <n v="0"/>
    <n v="0"/>
    <n v="0"/>
    <n v="0"/>
    <n v="0"/>
    <n v="0"/>
    <n v="0"/>
    <n v="0"/>
    <n v="0"/>
    <n v="1"/>
    <n v="1"/>
    <n v="0"/>
    <n v="4"/>
    <n v="6"/>
    <n v="0"/>
    <n v="0"/>
    <n v="0"/>
    <n v="0"/>
    <n v="0"/>
    <n v="0"/>
    <n v="0"/>
    <n v="0"/>
    <n v="0"/>
    <n v="0"/>
    <n v="0"/>
    <n v="0"/>
    <n v="0"/>
    <n v="0"/>
    <n v="0"/>
    <n v="0"/>
    <n v="0"/>
    <n v="0"/>
    <n v="0"/>
    <n v="0"/>
    <n v="0"/>
    <n v="0"/>
    <n v="0"/>
    <n v="0"/>
    <n v="0"/>
    <n v="0"/>
    <n v="0"/>
    <n v="0"/>
    <n v="0"/>
    <n v="0"/>
    <n v="0"/>
    <n v="0"/>
    <n v="0"/>
    <n v="0"/>
    <n v="0"/>
    <n v="0"/>
    <n v="41"/>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2"/>
    <n v="0"/>
    <n v="0"/>
    <n v="0"/>
    <n v="0"/>
    <n v="0"/>
    <n v="0"/>
    <n v="0"/>
    <n v="0"/>
    <n v="0"/>
    <n v="0"/>
    <n v="0"/>
    <n v="0"/>
    <n v="0"/>
    <n v="0"/>
    <n v="0"/>
    <n v="0"/>
    <n v="0"/>
    <n v="0"/>
    <n v="0"/>
    <n v="0"/>
    <n v="0"/>
    <n v="0"/>
    <n v="0"/>
    <n v="0"/>
    <n v="0"/>
    <n v="0"/>
    <n v="0"/>
    <n v="0"/>
    <n v="0"/>
    <n v="0"/>
    <n v="0"/>
    <n v="0"/>
    <n v="0"/>
    <n v="0"/>
    <n v="3"/>
    <n v="0"/>
    <n v="5"/>
    <n v="5"/>
    <n v="0"/>
    <n v="1"/>
    <n v="1"/>
    <n v="1"/>
    <n v="9"/>
    <n v="10"/>
    <n v="0"/>
    <n v="2"/>
    <n v="2"/>
    <n v="0"/>
    <n v="0"/>
    <n v="0"/>
    <n v="0"/>
    <n v="0"/>
    <n v="0"/>
    <n v="4"/>
    <n v="0"/>
    <n v="0"/>
    <n v="0"/>
    <n v="0"/>
    <n v="0"/>
    <n v="20"/>
    <n v="64"/>
    <n v="4.2666666666666666"/>
  </r>
  <r>
    <s v="COL0060254"/>
    <s v="CIENCIAS OCEANOGRÁFICAS"/>
    <x v="2"/>
    <s v="BIOLOGÍA"/>
    <s v="CIENCIAS NATURALES"/>
    <s v="B"/>
    <s v="B"/>
    <s v="AVALADO"/>
    <s v="SE MANTUVO"/>
    <n v="1"/>
    <n v="15"/>
    <n v="16"/>
    <n v="2"/>
    <n v="8"/>
    <n v="2"/>
    <n v="3"/>
    <n v="3"/>
    <n v="0"/>
    <n v="0"/>
    <n v="0"/>
    <n v="0"/>
    <n v="0"/>
    <n v="0"/>
    <n v="0"/>
    <n v="0"/>
    <n v="0"/>
    <n v="0"/>
    <n v="0"/>
    <n v="0"/>
    <n v="0"/>
    <n v="0"/>
    <n v="0"/>
    <n v="0"/>
    <n v="0"/>
    <n v="0"/>
    <n v="0"/>
    <n v="0"/>
    <n v="0"/>
    <n v="0"/>
    <n v="0"/>
    <n v="0"/>
    <n v="0"/>
    <n v="0"/>
    <n v="0"/>
    <n v="0"/>
    <n v="0"/>
    <n v="0"/>
    <n v="0"/>
    <n v="0"/>
    <n v="0"/>
    <n v="0"/>
    <n v="0"/>
    <n v="0"/>
    <n v="0"/>
    <n v="0"/>
    <n v="0"/>
    <n v="0"/>
    <n v="0"/>
    <n v="0"/>
    <n v="0"/>
    <n v="0"/>
    <n v="0"/>
    <n v="0"/>
    <n v="0"/>
    <n v="0"/>
    <n v="0"/>
    <n v="0"/>
    <n v="0"/>
    <n v="18"/>
    <n v="0"/>
    <n v="0"/>
    <n v="0"/>
    <n v="0"/>
    <n v="0"/>
    <n v="0"/>
    <n v="0"/>
    <n v="0"/>
    <n v="0"/>
    <n v="0"/>
    <n v="0"/>
    <n v="0"/>
    <n v="0"/>
    <n v="0"/>
    <n v="0"/>
    <n v="0"/>
    <n v="0"/>
    <n v="0"/>
    <n v="0"/>
    <n v="0"/>
    <n v="0"/>
    <n v="0"/>
    <n v="0"/>
    <n v="0"/>
    <n v="0"/>
    <n v="0"/>
    <n v="0"/>
    <n v="0"/>
    <n v="0"/>
    <n v="0"/>
    <n v="0"/>
    <n v="0"/>
    <n v="0"/>
    <n v="0"/>
    <n v="0"/>
    <n v="0"/>
    <n v="0"/>
    <n v="0"/>
    <n v="0"/>
    <n v="0"/>
    <n v="0"/>
    <n v="0"/>
    <n v="0"/>
    <n v="0"/>
    <n v="0"/>
    <n v="0"/>
    <n v="7"/>
    <n v="1"/>
    <n v="0"/>
    <n v="0"/>
    <n v="0"/>
    <n v="0"/>
    <n v="0"/>
    <n v="0"/>
    <n v="0"/>
    <n v="0"/>
    <n v="0"/>
    <n v="1"/>
    <n v="0"/>
    <n v="0"/>
    <n v="0"/>
    <n v="0"/>
    <n v="0"/>
    <n v="0"/>
    <n v="0"/>
    <n v="0"/>
    <n v="0"/>
    <n v="0"/>
    <n v="0"/>
    <n v="0"/>
    <n v="0"/>
    <n v="0"/>
    <n v="0"/>
    <n v="0"/>
    <n v="0"/>
    <n v="0"/>
    <n v="0"/>
    <n v="0"/>
    <n v="0"/>
    <n v="0"/>
    <n v="0"/>
    <n v="0"/>
    <n v="0"/>
    <n v="0"/>
    <n v="0"/>
    <n v="0"/>
    <n v="0"/>
    <n v="0"/>
    <n v="0"/>
    <n v="0"/>
    <n v="0"/>
    <n v="0"/>
    <n v="0"/>
    <n v="9"/>
    <n v="0"/>
    <n v="1"/>
    <n v="1"/>
    <n v="0"/>
    <n v="4"/>
    <n v="4"/>
    <n v="1"/>
    <n v="0"/>
    <n v="1"/>
    <n v="0"/>
    <n v="0"/>
    <n v="1"/>
    <n v="0"/>
    <n v="0"/>
    <n v="0"/>
    <n v="0"/>
    <n v="0"/>
    <n v="0"/>
    <n v="1"/>
    <n v="0"/>
    <n v="0"/>
    <n v="0"/>
    <n v="0"/>
    <n v="0"/>
    <n v="7"/>
    <n v="34"/>
    <n v="2.125"/>
  </r>
  <r>
    <s v="COL0075112"/>
    <s v="MICROBIOLOGIA Y BIOTECNOLOGIA APLICADA (MIBIA)"/>
    <x v="2"/>
    <s v="BIOLOGÍA"/>
    <s v="CIENCIAS NATURALES"/>
    <s v="B"/>
    <s v="C"/>
    <s v="AVALADO"/>
    <s v="BAJÓ"/>
    <n v="2"/>
    <n v="6"/>
    <n v="8"/>
    <n v="1"/>
    <n v="7"/>
    <n v="7"/>
    <n v="3"/>
    <n v="1"/>
    <n v="0"/>
    <n v="0"/>
    <n v="0"/>
    <n v="0"/>
    <n v="0"/>
    <n v="0"/>
    <n v="0"/>
    <n v="0"/>
    <n v="0"/>
    <n v="0"/>
    <n v="0"/>
    <n v="0"/>
    <n v="0"/>
    <n v="0"/>
    <n v="0"/>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0"/>
    <n v="0"/>
    <n v="0"/>
    <n v="0"/>
    <n v="0"/>
    <n v="0"/>
    <n v="0"/>
    <n v="0"/>
    <n v="1"/>
    <n v="0"/>
    <n v="0"/>
    <n v="6"/>
    <n v="0"/>
    <n v="0"/>
    <n v="0"/>
    <n v="0"/>
    <n v="6"/>
    <n v="6"/>
    <n v="3"/>
    <n v="5"/>
    <n v="8"/>
    <n v="0"/>
    <n v="4"/>
    <n v="2"/>
    <n v="0"/>
    <n v="0"/>
    <n v="0"/>
    <n v="0"/>
    <n v="0"/>
    <n v="0"/>
    <n v="6"/>
    <n v="0"/>
    <n v="0"/>
    <n v="0"/>
    <n v="0"/>
    <n v="0"/>
    <n v="20"/>
    <n v="45"/>
    <n v="5.625"/>
  </r>
  <r>
    <s v="COL0129705"/>
    <s v="ECOLOGÍA Y DIVERSIDAD VEGETAL"/>
    <x v="2"/>
    <s v="BIOLOGÍA"/>
    <s v="CIENCIAS NATURALES"/>
    <s v="   A1     "/>
    <s v="  A1    "/>
    <s v="AVALADO"/>
    <s v="SE MANTUVO"/>
    <n v="2"/>
    <n v="34"/>
    <n v="36"/>
    <m/>
    <m/>
    <m/>
    <m/>
    <m/>
    <m/>
    <m/>
    <m/>
    <m/>
    <m/>
    <m/>
    <m/>
    <m/>
    <m/>
    <n v="0"/>
    <m/>
    <m/>
    <m/>
    <m/>
    <n v="0"/>
    <m/>
    <m/>
    <m/>
    <m/>
    <m/>
    <m/>
    <m/>
    <m/>
    <m/>
    <m/>
    <m/>
    <m/>
    <m/>
    <m/>
    <m/>
    <m/>
    <m/>
    <m/>
    <m/>
    <m/>
    <m/>
    <n v="0"/>
    <m/>
    <m/>
    <m/>
    <m/>
    <m/>
    <m/>
    <m/>
    <m/>
    <m/>
    <m/>
    <m/>
    <m/>
    <m/>
    <m/>
    <n v="0"/>
    <m/>
    <m/>
    <m/>
    <m/>
    <m/>
    <m/>
    <m/>
    <m/>
    <m/>
    <m/>
    <m/>
    <m/>
    <m/>
    <m/>
    <m/>
    <m/>
    <n v="0"/>
    <m/>
    <m/>
    <m/>
    <m/>
    <m/>
    <m/>
    <m/>
    <m/>
    <m/>
    <m/>
    <m/>
    <m/>
    <m/>
    <m/>
    <m/>
    <m/>
    <m/>
    <n v="0"/>
    <m/>
    <m/>
    <m/>
    <m/>
    <m/>
    <m/>
    <m/>
    <m/>
    <m/>
    <m/>
    <m/>
    <m/>
    <m/>
    <m/>
    <m/>
    <m/>
    <m/>
    <m/>
    <m/>
    <m/>
    <m/>
    <m/>
    <m/>
    <m/>
    <m/>
    <m/>
    <m/>
    <m/>
    <m/>
    <m/>
    <m/>
    <m/>
    <m/>
    <m/>
    <m/>
    <m/>
    <m/>
    <m/>
    <m/>
    <m/>
    <m/>
    <m/>
    <m/>
    <m/>
    <m/>
    <m/>
    <m/>
    <m/>
    <m/>
    <m/>
    <m/>
    <m/>
    <m/>
    <m/>
    <m/>
    <m/>
    <m/>
    <m/>
    <n v="0"/>
    <m/>
    <m/>
    <n v="0"/>
    <m/>
    <m/>
    <n v="0"/>
    <m/>
    <m/>
    <n v="0"/>
    <m/>
    <m/>
    <m/>
    <m/>
    <m/>
    <m/>
    <m/>
    <m/>
    <m/>
    <n v="0"/>
    <m/>
    <m/>
    <m/>
    <m/>
    <m/>
    <n v="0"/>
    <n v="0"/>
    <n v="0"/>
  </r>
  <r>
    <s v="COL0000775"/>
    <s v="BIOLOGÍA DE PLANTAS Y MICROOORGANISMOS (BPM)"/>
    <x v="2"/>
    <s v="BIOLOGÍA"/>
    <s v="CIENCIAS NATURALES"/>
    <s v="A"/>
    <s v="A"/>
    <s v="AVALADO"/>
    <s v="SE MANTUVO"/>
    <n v="3"/>
    <n v="13"/>
    <n v="16"/>
    <n v="4"/>
    <n v="8"/>
    <n v="9"/>
    <n v="5"/>
    <n v="2"/>
    <n v="0"/>
    <n v="0"/>
    <n v="0"/>
    <n v="0"/>
    <n v="0"/>
    <n v="0"/>
    <n v="0"/>
    <n v="0"/>
    <n v="3"/>
    <n v="3"/>
    <n v="0"/>
    <n v="0"/>
    <n v="0"/>
    <n v="0"/>
    <n v="0"/>
    <n v="0"/>
    <n v="0"/>
    <n v="0"/>
    <n v="0"/>
    <n v="0"/>
    <n v="0"/>
    <n v="0"/>
    <n v="0"/>
    <n v="0"/>
    <n v="0"/>
    <n v="0"/>
    <n v="0"/>
    <n v="0"/>
    <n v="0"/>
    <n v="0"/>
    <n v="0"/>
    <n v="0"/>
    <n v="0"/>
    <n v="0"/>
    <n v="0"/>
    <n v="0"/>
    <n v="0"/>
    <n v="0"/>
    <n v="0"/>
    <n v="0"/>
    <n v="0"/>
    <n v="0"/>
    <n v="0"/>
    <n v="0"/>
    <n v="0"/>
    <n v="0"/>
    <n v="0"/>
    <n v="0"/>
    <n v="0"/>
    <n v="0"/>
    <n v="0"/>
    <n v="31"/>
    <n v="0"/>
    <n v="0"/>
    <n v="0"/>
    <n v="0"/>
    <n v="0"/>
    <n v="0"/>
    <n v="0"/>
    <n v="0"/>
    <n v="0"/>
    <n v="0"/>
    <n v="0"/>
    <n v="0"/>
    <n v="0"/>
    <n v="0"/>
    <n v="0"/>
    <n v="0"/>
    <n v="0"/>
    <n v="0"/>
    <n v="0"/>
    <n v="0"/>
    <n v="0"/>
    <n v="0"/>
    <n v="0"/>
    <n v="0"/>
    <n v="0"/>
    <n v="0"/>
    <n v="0"/>
    <n v="0"/>
    <n v="0"/>
    <n v="0"/>
    <n v="0"/>
    <n v="0"/>
    <n v="0"/>
    <n v="0"/>
    <n v="0"/>
    <n v="0"/>
    <n v="0"/>
    <n v="0"/>
    <n v="0"/>
    <n v="0"/>
    <n v="0"/>
    <n v="0"/>
    <n v="0"/>
    <n v="0"/>
    <n v="0"/>
    <n v="0"/>
    <n v="2"/>
    <n v="11"/>
    <n v="0"/>
    <n v="0"/>
    <n v="0"/>
    <n v="0"/>
    <n v="0"/>
    <n v="0"/>
    <n v="0"/>
    <n v="0"/>
    <n v="0"/>
    <n v="3"/>
    <n v="0"/>
    <n v="0"/>
    <n v="0"/>
    <n v="0"/>
    <n v="0"/>
    <n v="0"/>
    <n v="0"/>
    <n v="0"/>
    <n v="0"/>
    <n v="0"/>
    <n v="0"/>
    <n v="0"/>
    <n v="0"/>
    <n v="0"/>
    <n v="0"/>
    <n v="0"/>
    <n v="0"/>
    <n v="0"/>
    <n v="0"/>
    <n v="0"/>
    <n v="0"/>
    <n v="0"/>
    <n v="0"/>
    <n v="0"/>
    <n v="0"/>
    <n v="0"/>
    <n v="0"/>
    <n v="0"/>
    <n v="0"/>
    <n v="0"/>
    <n v="5"/>
    <n v="0"/>
    <n v="2"/>
    <n v="0"/>
    <n v="0"/>
    <n v="23"/>
    <n v="0"/>
    <n v="3"/>
    <n v="3"/>
    <n v="1"/>
    <n v="6"/>
    <n v="7"/>
    <n v="0"/>
    <n v="0"/>
    <n v="0"/>
    <n v="0"/>
    <n v="1"/>
    <n v="1"/>
    <n v="0"/>
    <n v="0"/>
    <n v="0"/>
    <n v="0"/>
    <n v="0"/>
    <n v="0"/>
    <n v="2"/>
    <n v="0"/>
    <n v="0"/>
    <n v="0"/>
    <n v="0"/>
    <n v="0"/>
    <n v="12"/>
    <n v="66"/>
    <n v="4.125"/>
  </r>
  <r>
    <s v="COL0000748"/>
    <s v="BIOLOGIA,ECOLOGIA Y EVOLUCION DE ARTROPODOS (ARTROPODOS)"/>
    <x v="2"/>
    <s v="BIOLOGÍA"/>
    <s v="CIENCIAS NATURALES"/>
    <s v="   A1     "/>
    <s v="  A1    "/>
    <s v="AVALADO"/>
    <s v="SE MANTUVO"/>
    <n v="2"/>
    <n v="13"/>
    <n v="15"/>
    <m/>
    <m/>
    <m/>
    <m/>
    <m/>
    <m/>
    <m/>
    <m/>
    <m/>
    <m/>
    <m/>
    <m/>
    <m/>
    <m/>
    <n v="0"/>
    <m/>
    <m/>
    <m/>
    <m/>
    <n v="0"/>
    <m/>
    <m/>
    <m/>
    <m/>
    <m/>
    <m/>
    <m/>
    <m/>
    <m/>
    <m/>
    <m/>
    <m/>
    <m/>
    <m/>
    <m/>
    <m/>
    <m/>
    <m/>
    <m/>
    <m/>
    <m/>
    <n v="0"/>
    <m/>
    <m/>
    <m/>
    <m/>
    <m/>
    <m/>
    <m/>
    <m/>
    <m/>
    <m/>
    <m/>
    <m/>
    <m/>
    <m/>
    <n v="0"/>
    <m/>
    <m/>
    <m/>
    <m/>
    <m/>
    <m/>
    <m/>
    <m/>
    <m/>
    <m/>
    <m/>
    <m/>
    <m/>
    <m/>
    <m/>
    <m/>
    <m/>
    <m/>
    <m/>
    <m/>
    <m/>
    <m/>
    <m/>
    <m/>
    <m/>
    <m/>
    <m/>
    <m/>
    <m/>
    <m/>
    <m/>
    <m/>
    <m/>
    <m/>
    <n v="0"/>
    <m/>
    <m/>
    <m/>
    <m/>
    <m/>
    <m/>
    <m/>
    <m/>
    <m/>
    <m/>
    <m/>
    <m/>
    <m/>
    <m/>
    <m/>
    <m/>
    <m/>
    <m/>
    <m/>
    <m/>
    <m/>
    <m/>
    <m/>
    <m/>
    <m/>
    <m/>
    <m/>
    <m/>
    <m/>
    <m/>
    <m/>
    <m/>
    <m/>
    <m/>
    <m/>
    <m/>
    <m/>
    <m/>
    <m/>
    <m/>
    <m/>
    <m/>
    <m/>
    <m/>
    <m/>
    <m/>
    <m/>
    <m/>
    <m/>
    <m/>
    <m/>
    <m/>
    <m/>
    <m/>
    <m/>
    <m/>
    <m/>
    <m/>
    <n v="0"/>
    <m/>
    <m/>
    <n v="0"/>
    <m/>
    <m/>
    <n v="0"/>
    <m/>
    <m/>
    <n v="0"/>
    <m/>
    <m/>
    <m/>
    <m/>
    <m/>
    <m/>
    <m/>
    <m/>
    <m/>
    <n v="0"/>
    <m/>
    <m/>
    <m/>
    <m/>
    <m/>
    <n v="0"/>
    <n v="0"/>
    <n v="0"/>
  </r>
  <r>
    <s v="COL0008826"/>
    <s v="GRUPO DE INVESTIGACIONES ENTOMOLOGICAS"/>
    <x v="2"/>
    <s v="BIOLOGÍA"/>
    <s v="CIENCIAS NATURALES"/>
    <s v="   A1     "/>
    <s v="  A1    "/>
    <s v="AVALADO"/>
    <s v="SE MANTUVO"/>
    <n v="4"/>
    <n v="12"/>
    <n v="16"/>
    <n v="16"/>
    <n v="41"/>
    <n v="14"/>
    <n v="2"/>
    <n v="1"/>
    <n v="0"/>
    <n v="0"/>
    <n v="0"/>
    <n v="0"/>
    <n v="0"/>
    <n v="0"/>
    <n v="0"/>
    <n v="0"/>
    <n v="0"/>
    <n v="0"/>
    <n v="0"/>
    <n v="0"/>
    <n v="0"/>
    <n v="0"/>
    <n v="0"/>
    <n v="0"/>
    <n v="0"/>
    <n v="0"/>
    <n v="0"/>
    <n v="0"/>
    <n v="0"/>
    <n v="0"/>
    <n v="0"/>
    <n v="0"/>
    <n v="0"/>
    <n v="0"/>
    <n v="0"/>
    <n v="0"/>
    <n v="0"/>
    <n v="0"/>
    <n v="0"/>
    <n v="0"/>
    <n v="0"/>
    <n v="0"/>
    <n v="0"/>
    <n v="0"/>
    <n v="0"/>
    <n v="0"/>
    <n v="0"/>
    <n v="0"/>
    <n v="0"/>
    <n v="0"/>
    <n v="0"/>
    <n v="0"/>
    <n v="0"/>
    <n v="0"/>
    <n v="0"/>
    <n v="0"/>
    <n v="0"/>
    <n v="0"/>
    <n v="0"/>
    <n v="74"/>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0"/>
    <n v="0"/>
    <n v="0"/>
    <n v="0"/>
    <n v="0"/>
    <n v="0"/>
    <n v="0"/>
    <n v="0"/>
    <n v="0"/>
    <n v="0"/>
    <n v="0"/>
    <n v="0"/>
    <n v="0"/>
    <n v="0"/>
    <n v="0"/>
    <n v="0"/>
    <n v="0"/>
    <n v="0"/>
    <n v="0"/>
    <n v="0"/>
    <n v="0"/>
    <n v="0"/>
    <n v="0"/>
    <n v="0"/>
    <n v="0"/>
    <n v="0"/>
    <n v="0"/>
    <n v="0"/>
    <n v="0"/>
    <n v="0"/>
    <n v="0"/>
    <n v="0"/>
    <n v="0"/>
    <n v="7"/>
    <n v="0"/>
    <n v="0"/>
    <n v="9"/>
    <n v="0"/>
    <n v="2"/>
    <n v="2"/>
    <n v="0"/>
    <n v="7"/>
    <n v="7"/>
    <n v="0"/>
    <n v="9"/>
    <n v="9"/>
    <n v="0"/>
    <n v="1"/>
    <n v="1"/>
    <n v="0"/>
    <n v="0"/>
    <n v="0"/>
    <n v="0"/>
    <n v="0"/>
    <n v="0"/>
    <n v="2"/>
    <n v="0"/>
    <n v="0"/>
    <n v="0"/>
    <n v="1"/>
    <n v="0"/>
    <n v="21"/>
    <n v="104"/>
    <n v="6.5"/>
  </r>
  <r>
    <s v="COL0000013"/>
    <s v="GRUPO DE ESTUDIOS ECOGENETICOS Y DE BIOLOGÍA MOLECULAR"/>
    <x v="2"/>
    <s v="BIOLOGÍA"/>
    <s v="CIENCIAS NATURALES"/>
    <s v="A"/>
    <s v="A"/>
    <s v="AVALADO"/>
    <s v="SE MANTUVO"/>
    <n v="3"/>
    <n v="7"/>
    <n v="10"/>
    <n v="20"/>
    <n v="7"/>
    <n v="4"/>
    <n v="3"/>
    <n v="0"/>
    <n v="0"/>
    <n v="0"/>
    <n v="0"/>
    <n v="0"/>
    <n v="0"/>
    <n v="0"/>
    <n v="0"/>
    <n v="0"/>
    <n v="0"/>
    <n v="0"/>
    <n v="0"/>
    <n v="0"/>
    <n v="0"/>
    <n v="0"/>
    <n v="0"/>
    <n v="0"/>
    <n v="0"/>
    <n v="0"/>
    <n v="0"/>
    <n v="0"/>
    <n v="0"/>
    <n v="0"/>
    <n v="0"/>
    <n v="0"/>
    <n v="0"/>
    <n v="0"/>
    <n v="0"/>
    <n v="0"/>
    <n v="0"/>
    <n v="0"/>
    <n v="0"/>
    <n v="0"/>
    <n v="0"/>
    <n v="0"/>
    <n v="0"/>
    <n v="0"/>
    <n v="0"/>
    <n v="0"/>
    <n v="0"/>
    <n v="0"/>
    <n v="0"/>
    <n v="0"/>
    <n v="0"/>
    <n v="0"/>
    <n v="0"/>
    <n v="0"/>
    <n v="0"/>
    <n v="0"/>
    <n v="0"/>
    <n v="0"/>
    <n v="0"/>
    <n v="34"/>
    <n v="0"/>
    <n v="0"/>
    <n v="0"/>
    <n v="0"/>
    <n v="0"/>
    <n v="0"/>
    <n v="0"/>
    <n v="0"/>
    <n v="0"/>
    <n v="0"/>
    <n v="0"/>
    <n v="0"/>
    <n v="0"/>
    <n v="0"/>
    <n v="0"/>
    <n v="0"/>
    <n v="0"/>
    <n v="0"/>
    <n v="0"/>
    <n v="0"/>
    <n v="0"/>
    <n v="0"/>
    <n v="0"/>
    <n v="0"/>
    <n v="0"/>
    <n v="0"/>
    <n v="0"/>
    <n v="0"/>
    <n v="0"/>
    <n v="0"/>
    <n v="0"/>
    <n v="0"/>
    <n v="0"/>
    <n v="0"/>
    <n v="0"/>
    <n v="0"/>
    <n v="0"/>
    <n v="0"/>
    <n v="0"/>
    <n v="0"/>
    <n v="0"/>
    <n v="0"/>
    <n v="0"/>
    <n v="0"/>
    <n v="0"/>
    <n v="0"/>
    <n v="8"/>
    <n v="1"/>
    <n v="0"/>
    <n v="0"/>
    <n v="0"/>
    <n v="0"/>
    <n v="0"/>
    <n v="0"/>
    <n v="0"/>
    <n v="0"/>
    <n v="0"/>
    <n v="0"/>
    <n v="0"/>
    <n v="0"/>
    <n v="0"/>
    <n v="0"/>
    <n v="0"/>
    <n v="0"/>
    <n v="0"/>
    <n v="0"/>
    <n v="0"/>
    <n v="0"/>
    <n v="0"/>
    <n v="0"/>
    <n v="0"/>
    <n v="0"/>
    <n v="0"/>
    <n v="0"/>
    <n v="0"/>
    <n v="0"/>
    <n v="0"/>
    <n v="0"/>
    <n v="0"/>
    <n v="0"/>
    <n v="0"/>
    <n v="0"/>
    <n v="0"/>
    <n v="0"/>
    <n v="0"/>
    <n v="0"/>
    <n v="0"/>
    <n v="0"/>
    <n v="0"/>
    <n v="0"/>
    <n v="1"/>
    <n v="0"/>
    <n v="0"/>
    <n v="10"/>
    <n v="0"/>
    <n v="1"/>
    <n v="1"/>
    <n v="0"/>
    <n v="6"/>
    <n v="6"/>
    <n v="0"/>
    <n v="7"/>
    <n v="7"/>
    <n v="0"/>
    <n v="2"/>
    <n v="4"/>
    <n v="0"/>
    <n v="0"/>
    <n v="0"/>
    <n v="0"/>
    <n v="0"/>
    <n v="0"/>
    <n v="6"/>
    <n v="0"/>
    <n v="0"/>
    <n v="0"/>
    <n v="0"/>
    <n v="0"/>
    <n v="20"/>
    <n v="64"/>
    <n v="6.4"/>
  </r>
  <r>
    <s v="COL0005412"/>
    <s v="GENÉTICA MOLECULAR HUMANA (GMH)"/>
    <x v="2"/>
    <s v="BIOLOGÍA"/>
    <s v="CIENCIAS NATURALES"/>
    <s v="A"/>
    <s v="  A1    "/>
    <s v="AVALADO"/>
    <s v="SUBIO"/>
    <n v="3"/>
    <n v="23"/>
    <n v="26"/>
    <n v="17"/>
    <n v="7"/>
    <n v="12"/>
    <n v="6"/>
    <n v="2"/>
    <n v="0"/>
    <n v="0"/>
    <n v="0"/>
    <n v="0"/>
    <n v="0"/>
    <n v="0"/>
    <n v="0"/>
    <n v="0"/>
    <n v="0"/>
    <n v="0"/>
    <n v="0"/>
    <n v="0"/>
    <n v="0"/>
    <n v="0"/>
    <n v="0"/>
    <n v="0"/>
    <n v="0"/>
    <n v="0"/>
    <n v="0"/>
    <n v="0"/>
    <n v="0"/>
    <n v="0"/>
    <n v="0"/>
    <n v="0"/>
    <n v="0"/>
    <n v="0"/>
    <n v="0"/>
    <n v="0"/>
    <n v="0"/>
    <n v="0"/>
    <n v="0"/>
    <n v="0"/>
    <n v="0"/>
    <n v="0"/>
    <n v="0"/>
    <n v="0"/>
    <n v="0"/>
    <n v="0"/>
    <n v="0"/>
    <n v="0"/>
    <n v="0"/>
    <n v="0"/>
    <n v="0"/>
    <n v="0"/>
    <n v="0"/>
    <n v="0"/>
    <n v="0"/>
    <n v="0"/>
    <n v="0"/>
    <n v="0"/>
    <n v="0"/>
    <n v="44"/>
    <n v="0"/>
    <n v="0"/>
    <n v="0"/>
    <n v="0"/>
    <n v="0"/>
    <n v="0"/>
    <n v="0"/>
    <n v="0"/>
    <n v="0"/>
    <n v="0"/>
    <n v="0"/>
    <n v="0"/>
    <n v="0"/>
    <n v="0"/>
    <n v="0"/>
    <n v="0"/>
    <n v="0"/>
    <n v="0"/>
    <n v="0"/>
    <n v="0"/>
    <n v="0"/>
    <n v="0"/>
    <n v="0"/>
    <n v="0"/>
    <n v="0"/>
    <n v="0"/>
    <n v="0"/>
    <n v="0"/>
    <n v="0"/>
    <n v="0"/>
    <n v="0"/>
    <n v="0"/>
    <n v="0"/>
    <n v="0"/>
    <n v="0"/>
    <n v="0"/>
    <n v="0"/>
    <n v="0"/>
    <n v="0"/>
    <n v="0"/>
    <n v="0"/>
    <n v="0"/>
    <n v="0"/>
    <n v="0"/>
    <n v="0"/>
    <n v="0"/>
    <n v="15"/>
    <n v="3"/>
    <n v="0"/>
    <n v="0"/>
    <n v="0"/>
    <n v="0"/>
    <n v="0"/>
    <n v="0"/>
    <n v="0"/>
    <n v="0"/>
    <n v="0"/>
    <n v="0"/>
    <n v="0"/>
    <n v="0"/>
    <n v="0"/>
    <n v="0"/>
    <n v="0"/>
    <n v="0"/>
    <n v="0"/>
    <n v="0"/>
    <n v="0"/>
    <n v="1"/>
    <n v="0"/>
    <n v="0"/>
    <n v="0"/>
    <n v="0"/>
    <n v="0"/>
    <n v="0"/>
    <n v="0"/>
    <n v="0"/>
    <n v="0"/>
    <n v="0"/>
    <n v="0"/>
    <n v="0"/>
    <n v="0"/>
    <n v="0"/>
    <n v="0"/>
    <n v="0"/>
    <n v="0"/>
    <n v="0"/>
    <n v="0"/>
    <n v="0"/>
    <n v="0"/>
    <n v="0"/>
    <n v="2"/>
    <n v="0"/>
    <n v="0"/>
    <n v="21"/>
    <n v="2"/>
    <n v="0"/>
    <n v="2"/>
    <n v="1"/>
    <n v="0"/>
    <n v="1"/>
    <n v="0"/>
    <n v="11"/>
    <n v="11"/>
    <n v="1"/>
    <n v="4"/>
    <n v="2"/>
    <n v="0"/>
    <n v="0"/>
    <n v="0"/>
    <n v="0"/>
    <n v="0"/>
    <n v="0"/>
    <n v="7"/>
    <n v="0"/>
    <n v="0"/>
    <n v="0"/>
    <n v="0"/>
    <n v="0"/>
    <n v="21"/>
    <n v="86"/>
    <n v="3.3076923076923075"/>
  </r>
  <r>
    <s v="COL0037677"/>
    <s v="ECOLOGÍA ANIMAL"/>
    <x v="2"/>
    <s v="BIOLOGÍA"/>
    <s v="CIENCIAS NATURALES"/>
    <s v="   A1     "/>
    <s v="  A1    "/>
    <s v="AVALADO"/>
    <s v="SE MANTUVO"/>
    <n v="5"/>
    <n v="31"/>
    <n v="36"/>
    <n v="17"/>
    <n v="23"/>
    <n v="14"/>
    <n v="5"/>
    <n v="11"/>
    <n v="0"/>
    <n v="0"/>
    <n v="0"/>
    <n v="0"/>
    <n v="0"/>
    <n v="0"/>
    <n v="0"/>
    <n v="0"/>
    <n v="0"/>
    <n v="0"/>
    <n v="0"/>
    <n v="0"/>
    <n v="0"/>
    <n v="0"/>
    <n v="0"/>
    <n v="0"/>
    <n v="0"/>
    <n v="0"/>
    <n v="0"/>
    <n v="0"/>
    <n v="0"/>
    <n v="0"/>
    <n v="0"/>
    <n v="0"/>
    <n v="0"/>
    <n v="0"/>
    <n v="0"/>
    <n v="0"/>
    <n v="0"/>
    <n v="0"/>
    <n v="0"/>
    <n v="0"/>
    <n v="0"/>
    <n v="0"/>
    <n v="0"/>
    <n v="0"/>
    <n v="0"/>
    <n v="0"/>
    <n v="0"/>
    <n v="0"/>
    <n v="0"/>
    <n v="0"/>
    <n v="0"/>
    <n v="0"/>
    <n v="0"/>
    <n v="0"/>
    <n v="0"/>
    <n v="0"/>
    <n v="0"/>
    <n v="0"/>
    <n v="0"/>
    <n v="70"/>
    <n v="0"/>
    <n v="0"/>
    <n v="0"/>
    <n v="0"/>
    <n v="0"/>
    <n v="0"/>
    <n v="0"/>
    <n v="0"/>
    <n v="0"/>
    <n v="0"/>
    <n v="0"/>
    <n v="0"/>
    <n v="0"/>
    <n v="0"/>
    <n v="0"/>
    <n v="0"/>
    <n v="0"/>
    <n v="0"/>
    <n v="0"/>
    <n v="0"/>
    <n v="0"/>
    <n v="0"/>
    <n v="0"/>
    <n v="0"/>
    <n v="0"/>
    <n v="0"/>
    <n v="0"/>
    <n v="0"/>
    <n v="0"/>
    <n v="0"/>
    <n v="0"/>
    <n v="0"/>
    <n v="0"/>
    <n v="0"/>
    <n v="0"/>
    <n v="0"/>
    <n v="0"/>
    <n v="0"/>
    <n v="0"/>
    <n v="0"/>
    <n v="0"/>
    <n v="0"/>
    <n v="0"/>
    <n v="0"/>
    <n v="0"/>
    <n v="0"/>
    <n v="19"/>
    <n v="3"/>
    <n v="0"/>
    <n v="0"/>
    <n v="0"/>
    <n v="0"/>
    <n v="0"/>
    <n v="0"/>
    <n v="0"/>
    <n v="0"/>
    <n v="0"/>
    <n v="1"/>
    <n v="0"/>
    <n v="0"/>
    <n v="0"/>
    <n v="0"/>
    <n v="0"/>
    <n v="2"/>
    <n v="0"/>
    <n v="0"/>
    <n v="0"/>
    <n v="0"/>
    <n v="0"/>
    <n v="0"/>
    <n v="0"/>
    <n v="0"/>
    <n v="0"/>
    <n v="0"/>
    <n v="0"/>
    <n v="0"/>
    <n v="0"/>
    <n v="0"/>
    <n v="0"/>
    <n v="0"/>
    <n v="0"/>
    <n v="0"/>
    <n v="0"/>
    <n v="0"/>
    <n v="0"/>
    <n v="0"/>
    <n v="0"/>
    <n v="0"/>
    <n v="0"/>
    <n v="0"/>
    <n v="1"/>
    <n v="0"/>
    <n v="0"/>
    <n v="26"/>
    <n v="0"/>
    <n v="1"/>
    <n v="1"/>
    <n v="1"/>
    <n v="8"/>
    <n v="9"/>
    <n v="1"/>
    <n v="34"/>
    <n v="35"/>
    <n v="0"/>
    <n v="3"/>
    <n v="1"/>
    <n v="0"/>
    <n v="0"/>
    <n v="0"/>
    <n v="0"/>
    <n v="0"/>
    <n v="0"/>
    <n v="4"/>
    <n v="0"/>
    <n v="0"/>
    <n v="0"/>
    <n v="0"/>
    <n v="0"/>
    <n v="49"/>
    <n v="145"/>
    <n v="4.0277777777777777"/>
  </r>
  <r>
    <s v="COL0089397"/>
    <s v="ECOLOGÍA DE AGROECOSISTEMAS Y HABITATS NATURALES (GEAHNA)"/>
    <x v="2"/>
    <s v="BIOLOGÍA"/>
    <s v="CIENCIAS NATURALES"/>
    <s v="   A1     "/>
    <s v="  A1    "/>
    <s v="AVALADO"/>
    <s v="SE MANTUVO"/>
    <n v="3"/>
    <n v="40"/>
    <n v="43"/>
    <n v="21"/>
    <n v="18"/>
    <n v="6"/>
    <n v="5"/>
    <n v="6"/>
    <n v="0"/>
    <n v="0"/>
    <n v="0"/>
    <n v="0"/>
    <n v="0"/>
    <n v="0"/>
    <n v="0"/>
    <n v="0"/>
    <n v="1"/>
    <n v="1"/>
    <n v="0"/>
    <n v="0"/>
    <n v="0"/>
    <n v="1"/>
    <n v="1"/>
    <n v="0"/>
    <n v="0"/>
    <n v="0"/>
    <n v="0"/>
    <n v="0"/>
    <n v="0"/>
    <n v="0"/>
    <n v="0"/>
    <n v="0"/>
    <n v="0"/>
    <n v="0"/>
    <n v="0"/>
    <n v="0"/>
    <n v="0"/>
    <n v="0"/>
    <n v="0"/>
    <n v="0"/>
    <n v="0"/>
    <n v="0"/>
    <n v="0"/>
    <n v="0"/>
    <n v="0"/>
    <n v="0"/>
    <n v="0"/>
    <n v="0"/>
    <n v="0"/>
    <n v="0"/>
    <n v="0"/>
    <n v="0"/>
    <n v="0"/>
    <n v="0"/>
    <n v="0"/>
    <n v="0"/>
    <n v="0"/>
    <n v="0"/>
    <n v="0"/>
    <n v="58"/>
    <n v="0"/>
    <n v="0"/>
    <n v="0"/>
    <n v="0"/>
    <n v="0"/>
    <n v="0"/>
    <n v="0"/>
    <n v="0"/>
    <n v="0"/>
    <n v="0"/>
    <n v="0"/>
    <n v="0"/>
    <n v="0"/>
    <n v="0"/>
    <n v="0"/>
    <n v="0"/>
    <n v="0"/>
    <n v="0"/>
    <n v="0"/>
    <n v="0"/>
    <n v="0"/>
    <n v="0"/>
    <n v="0"/>
    <n v="0"/>
    <n v="0"/>
    <n v="0"/>
    <n v="0"/>
    <n v="0"/>
    <n v="0"/>
    <n v="0"/>
    <n v="0"/>
    <n v="0"/>
    <n v="0"/>
    <n v="0"/>
    <n v="0"/>
    <n v="0"/>
    <n v="0"/>
    <n v="0"/>
    <n v="0"/>
    <n v="0"/>
    <n v="0"/>
    <n v="0"/>
    <n v="0"/>
    <n v="0"/>
    <n v="0"/>
    <n v="0"/>
    <n v="29"/>
    <n v="0"/>
    <n v="0"/>
    <n v="0"/>
    <n v="0"/>
    <n v="0"/>
    <n v="0"/>
    <n v="0"/>
    <n v="0"/>
    <n v="0"/>
    <n v="0"/>
    <n v="1"/>
    <n v="0"/>
    <n v="0"/>
    <n v="0"/>
    <n v="0"/>
    <n v="0"/>
    <n v="0"/>
    <n v="0"/>
    <n v="0"/>
    <n v="0"/>
    <n v="0"/>
    <n v="0"/>
    <n v="0"/>
    <n v="0"/>
    <n v="0"/>
    <n v="0"/>
    <n v="0"/>
    <n v="0"/>
    <n v="0"/>
    <n v="0"/>
    <n v="0"/>
    <n v="0"/>
    <n v="0"/>
    <n v="0"/>
    <n v="0"/>
    <n v="0"/>
    <n v="0"/>
    <n v="0"/>
    <n v="0"/>
    <n v="0"/>
    <n v="0"/>
    <n v="1"/>
    <n v="0"/>
    <n v="2"/>
    <n v="0"/>
    <n v="0"/>
    <n v="33"/>
    <n v="0"/>
    <n v="1"/>
    <n v="1"/>
    <n v="0"/>
    <n v="2"/>
    <n v="2"/>
    <n v="1"/>
    <n v="12"/>
    <n v="13"/>
    <n v="0"/>
    <n v="12"/>
    <n v="10"/>
    <n v="0"/>
    <n v="0"/>
    <n v="0"/>
    <n v="0"/>
    <n v="0"/>
    <n v="0"/>
    <n v="22"/>
    <n v="0"/>
    <n v="0"/>
    <n v="0"/>
    <n v="0"/>
    <n v="0"/>
    <n v="38"/>
    <n v="129"/>
    <n v="3"/>
  </r>
  <r>
    <s v="COL0155259"/>
    <s v="GRUPO DE INVESTIGACIÓN EN ECOSISTEMAS ROCOSOS INTERMAREALES Y SUBMAREALES SOMEROS (LITHOS)"/>
    <x v="2"/>
    <s v="BIOLOGÍA"/>
    <s v="CIENCIAS NATURALES"/>
    <s v="C"/>
    <s v="B"/>
    <s v="AVALADO"/>
    <s v="SUBIO"/>
    <n v="1"/>
    <n v="11"/>
    <n v="12"/>
    <n v="3"/>
    <n v="2"/>
    <n v="7"/>
    <n v="1"/>
    <n v="0"/>
    <n v="0"/>
    <n v="0"/>
    <n v="0"/>
    <n v="0"/>
    <n v="0"/>
    <n v="0"/>
    <n v="0"/>
    <n v="0"/>
    <n v="3"/>
    <n v="3"/>
    <n v="1"/>
    <n v="0"/>
    <n v="0"/>
    <n v="1"/>
    <n v="2"/>
    <n v="0"/>
    <n v="0"/>
    <n v="0"/>
    <n v="0"/>
    <n v="0"/>
    <n v="0"/>
    <n v="0"/>
    <n v="0"/>
    <n v="0"/>
    <n v="0"/>
    <n v="0"/>
    <n v="0"/>
    <n v="0"/>
    <n v="0"/>
    <n v="0"/>
    <n v="0"/>
    <n v="0"/>
    <n v="0"/>
    <n v="0"/>
    <n v="0"/>
    <n v="0"/>
    <n v="0"/>
    <n v="0"/>
    <n v="0"/>
    <n v="0"/>
    <n v="0"/>
    <n v="0"/>
    <n v="0"/>
    <n v="0"/>
    <n v="0"/>
    <n v="0"/>
    <n v="0"/>
    <n v="0"/>
    <n v="0"/>
    <n v="0"/>
    <n v="0"/>
    <n v="18"/>
    <n v="0"/>
    <n v="0"/>
    <n v="0"/>
    <n v="0"/>
    <n v="0"/>
    <n v="0"/>
    <n v="0"/>
    <n v="0"/>
    <n v="0"/>
    <n v="0"/>
    <n v="0"/>
    <n v="0"/>
    <n v="0"/>
    <n v="0"/>
    <n v="0"/>
    <n v="0"/>
    <n v="0"/>
    <n v="0"/>
    <n v="0"/>
    <n v="0"/>
    <n v="0"/>
    <n v="0"/>
    <n v="0"/>
    <n v="0"/>
    <n v="0"/>
    <n v="0"/>
    <n v="0"/>
    <n v="0"/>
    <n v="0"/>
    <n v="0"/>
    <n v="0"/>
    <n v="0"/>
    <n v="0"/>
    <n v="0"/>
    <n v="0"/>
    <n v="0"/>
    <n v="0"/>
    <n v="0"/>
    <n v="0"/>
    <n v="0"/>
    <n v="0"/>
    <n v="0"/>
    <n v="0"/>
    <n v="0"/>
    <n v="0"/>
    <n v="0"/>
    <n v="3"/>
    <n v="0"/>
    <n v="1"/>
    <n v="0"/>
    <n v="0"/>
    <n v="0"/>
    <n v="0"/>
    <n v="0"/>
    <n v="0"/>
    <n v="0"/>
    <n v="0"/>
    <n v="0"/>
    <n v="0"/>
    <n v="0"/>
    <n v="0"/>
    <n v="0"/>
    <n v="0"/>
    <n v="0"/>
    <n v="0"/>
    <n v="0"/>
    <n v="0"/>
    <n v="0"/>
    <n v="0"/>
    <n v="0"/>
    <n v="0"/>
    <n v="0"/>
    <n v="0"/>
    <n v="0"/>
    <n v="0"/>
    <n v="0"/>
    <n v="0"/>
    <n v="0"/>
    <n v="0"/>
    <n v="0"/>
    <n v="0"/>
    <n v="0"/>
    <n v="0"/>
    <n v="0"/>
    <n v="0"/>
    <n v="0"/>
    <n v="0"/>
    <n v="0"/>
    <n v="0"/>
    <n v="0"/>
    <n v="0"/>
    <n v="0"/>
    <n v="0"/>
    <n v="4"/>
    <n v="0"/>
    <n v="2"/>
    <n v="2"/>
    <n v="0"/>
    <n v="0"/>
    <n v="0"/>
    <n v="1"/>
    <n v="5"/>
    <n v="6"/>
    <n v="0"/>
    <n v="1"/>
    <n v="1"/>
    <n v="0"/>
    <n v="0"/>
    <n v="0"/>
    <n v="0"/>
    <n v="0"/>
    <n v="0"/>
    <n v="2"/>
    <n v="0"/>
    <n v="0"/>
    <n v="0"/>
    <n v="0"/>
    <n v="0"/>
    <n v="10"/>
    <n v="32"/>
    <n v="2.6666666666666665"/>
  </r>
  <r>
    <s v="COL0178085"/>
    <s v="SISTEMÁTICA, EVOLUCIÓN Y BIOGEOGRAFÍA ANIMAL (SEyBA)"/>
    <x v="2"/>
    <s v="BIOLOGÍA"/>
    <s v="CIENCIAS NATURALES"/>
    <s v="B"/>
    <s v="B"/>
    <s v="AVALADO"/>
    <s v="SE MANTUVO"/>
    <n v="3"/>
    <n v="19"/>
    <n v="22"/>
    <n v="9"/>
    <n v="1"/>
    <n v="6"/>
    <n v="2"/>
    <n v="2"/>
    <n v="0"/>
    <n v="0"/>
    <n v="1"/>
    <n v="0"/>
    <n v="0"/>
    <n v="0"/>
    <n v="0"/>
    <n v="0"/>
    <n v="1"/>
    <n v="1"/>
    <n v="0"/>
    <n v="0"/>
    <n v="0"/>
    <n v="0"/>
    <n v="0"/>
    <n v="0"/>
    <n v="0"/>
    <n v="0"/>
    <n v="0"/>
    <n v="0"/>
    <n v="0"/>
    <n v="0"/>
    <n v="0"/>
    <n v="0"/>
    <n v="0"/>
    <n v="0"/>
    <n v="0"/>
    <n v="0"/>
    <n v="0"/>
    <n v="0"/>
    <n v="0"/>
    <n v="0"/>
    <n v="0"/>
    <n v="0"/>
    <n v="0"/>
    <n v="0"/>
    <n v="0"/>
    <n v="0"/>
    <n v="0"/>
    <n v="0"/>
    <n v="0"/>
    <n v="0"/>
    <n v="0"/>
    <n v="0"/>
    <n v="0"/>
    <n v="0"/>
    <n v="0"/>
    <n v="0"/>
    <n v="0"/>
    <n v="0"/>
    <n v="0"/>
    <n v="22"/>
    <n v="0"/>
    <n v="0"/>
    <n v="0"/>
    <n v="0"/>
    <n v="0"/>
    <n v="0"/>
    <n v="0"/>
    <n v="0"/>
    <n v="0"/>
    <n v="0"/>
    <n v="0"/>
    <n v="0"/>
    <n v="0"/>
    <n v="0"/>
    <n v="0"/>
    <n v="0"/>
    <n v="0"/>
    <n v="0"/>
    <n v="0"/>
    <n v="0"/>
    <n v="0"/>
    <n v="0"/>
    <n v="0"/>
    <n v="0"/>
    <n v="0"/>
    <n v="0"/>
    <n v="0"/>
    <n v="0"/>
    <n v="0"/>
    <n v="0"/>
    <n v="0"/>
    <n v="0"/>
    <n v="0"/>
    <n v="0"/>
    <n v="0"/>
    <n v="0"/>
    <n v="0"/>
    <n v="0"/>
    <n v="0"/>
    <n v="0"/>
    <n v="0"/>
    <n v="0"/>
    <n v="0"/>
    <n v="0"/>
    <n v="0"/>
    <n v="0"/>
    <n v="7"/>
    <n v="0"/>
    <n v="0"/>
    <n v="0"/>
    <n v="0"/>
    <n v="0"/>
    <n v="0"/>
    <n v="0"/>
    <n v="0"/>
    <n v="0"/>
    <n v="0"/>
    <n v="0"/>
    <n v="4"/>
    <n v="0"/>
    <n v="0"/>
    <n v="0"/>
    <n v="0"/>
    <n v="0"/>
    <n v="0"/>
    <n v="0"/>
    <n v="0"/>
    <n v="0"/>
    <n v="0"/>
    <n v="0"/>
    <n v="0"/>
    <n v="0"/>
    <n v="0"/>
    <n v="0"/>
    <n v="0"/>
    <n v="0"/>
    <n v="0"/>
    <n v="0"/>
    <n v="0"/>
    <n v="0"/>
    <n v="0"/>
    <n v="0"/>
    <n v="0"/>
    <n v="0"/>
    <n v="0"/>
    <n v="0"/>
    <n v="0"/>
    <n v="0"/>
    <n v="0"/>
    <n v="0"/>
    <n v="1"/>
    <n v="0"/>
    <n v="0"/>
    <n v="12"/>
    <n v="0"/>
    <n v="0"/>
    <n v="0"/>
    <n v="0"/>
    <n v="3"/>
    <n v="3"/>
    <n v="0"/>
    <n v="14"/>
    <n v="14"/>
    <n v="0"/>
    <n v="3"/>
    <n v="3"/>
    <n v="0"/>
    <n v="0"/>
    <n v="0"/>
    <n v="0"/>
    <n v="0"/>
    <n v="0"/>
    <n v="6"/>
    <n v="0"/>
    <n v="0"/>
    <n v="1"/>
    <n v="0"/>
    <n v="0"/>
    <n v="24"/>
    <n v="58"/>
    <n v="2.6363636363636362"/>
  </r>
  <r>
    <s v="COL0007059"/>
    <s v="GRAVITACIÓN"/>
    <x v="2"/>
    <s v="FISICA"/>
    <s v="CIENCIAS NATURALES"/>
    <s v="A"/>
    <s v="A"/>
    <s v="AVALADO"/>
    <s v="SE MANTUVO"/>
    <n v="2"/>
    <n v="10"/>
    <n v="1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10842"/>
    <s v="PELÍCULAS DELGADAS"/>
    <x v="2"/>
    <s v="FISICA"/>
    <s v="CIENCIAS NATURALES"/>
    <s v="   A1     "/>
    <s v="A"/>
    <s v="AVALADO"/>
    <s v="BAJÓ"/>
    <n v="3"/>
    <n v="25"/>
    <n v="28"/>
    <m/>
    <m/>
    <m/>
    <m/>
    <m/>
    <m/>
    <m/>
    <m/>
    <m/>
    <m/>
    <m/>
    <m/>
    <m/>
    <m/>
    <n v="0"/>
    <m/>
    <m/>
    <m/>
    <m/>
    <n v="0"/>
    <m/>
    <m/>
    <m/>
    <m/>
    <m/>
    <m/>
    <m/>
    <m/>
    <m/>
    <m/>
    <m/>
    <m/>
    <m/>
    <m/>
    <m/>
    <m/>
    <m/>
    <m/>
    <m/>
    <m/>
    <m/>
    <n v="0"/>
    <m/>
    <m/>
    <m/>
    <m/>
    <m/>
    <m/>
    <m/>
    <m/>
    <m/>
    <m/>
    <m/>
    <m/>
    <m/>
    <m/>
    <n v="0"/>
    <m/>
    <m/>
    <m/>
    <m/>
    <m/>
    <m/>
    <m/>
    <m/>
    <m/>
    <m/>
    <m/>
    <m/>
    <m/>
    <m/>
    <m/>
    <m/>
    <m/>
    <m/>
    <m/>
    <m/>
    <m/>
    <m/>
    <m/>
    <m/>
    <m/>
    <m/>
    <m/>
    <m/>
    <m/>
    <m/>
    <m/>
    <m/>
    <m/>
    <m/>
    <n v="0"/>
    <m/>
    <m/>
    <m/>
    <m/>
    <m/>
    <m/>
    <m/>
    <m/>
    <m/>
    <m/>
    <m/>
    <m/>
    <m/>
    <m/>
    <m/>
    <m/>
    <m/>
    <m/>
    <m/>
    <m/>
    <m/>
    <m/>
    <m/>
    <m/>
    <m/>
    <m/>
    <m/>
    <m/>
    <m/>
    <m/>
    <m/>
    <m/>
    <m/>
    <m/>
    <m/>
    <m/>
    <m/>
    <m/>
    <m/>
    <m/>
    <m/>
    <m/>
    <m/>
    <m/>
    <m/>
    <m/>
    <m/>
    <m/>
    <m/>
    <m/>
    <m/>
    <m/>
    <m/>
    <m/>
    <m/>
    <m/>
    <m/>
    <m/>
    <n v="0"/>
    <m/>
    <m/>
    <n v="0"/>
    <m/>
    <m/>
    <n v="0"/>
    <m/>
    <m/>
    <n v="0"/>
    <m/>
    <m/>
    <m/>
    <m/>
    <m/>
    <m/>
    <m/>
    <m/>
    <m/>
    <n v="0"/>
    <m/>
    <m/>
    <m/>
    <m/>
    <m/>
    <n v="0"/>
    <n v="0"/>
    <n v="0"/>
  </r>
  <r>
    <s v="COL0016597"/>
    <s v="TRANSICIONES DE FASE Y MATERIALES FUNCIONALES"/>
    <x v="2"/>
    <s v="FISICA"/>
    <s v="CIENCIAS NATURALES"/>
    <s v="   A1     "/>
    <s v="C"/>
    <s v="AVALADO"/>
    <s v="BAJÓ"/>
    <n v="5"/>
    <n v="7"/>
    <n v="12"/>
    <n v="31"/>
    <n v="14"/>
    <n v="4"/>
    <n v="7"/>
    <n v="1"/>
    <n v="0"/>
    <n v="0"/>
    <n v="0"/>
    <n v="0"/>
    <n v="0"/>
    <n v="0"/>
    <n v="0"/>
    <n v="0"/>
    <n v="0"/>
    <n v="0"/>
    <n v="0"/>
    <n v="0"/>
    <n v="0"/>
    <n v="0"/>
    <n v="0"/>
    <n v="0"/>
    <n v="0"/>
    <n v="0"/>
    <n v="0"/>
    <n v="1"/>
    <n v="0"/>
    <n v="0"/>
    <n v="0"/>
    <n v="0"/>
    <n v="0"/>
    <n v="0"/>
    <n v="0"/>
    <n v="0"/>
    <n v="0"/>
    <n v="0"/>
    <n v="0"/>
    <n v="0"/>
    <n v="0"/>
    <n v="0"/>
    <n v="0"/>
    <n v="0"/>
    <n v="1"/>
    <n v="0"/>
    <n v="0"/>
    <n v="0"/>
    <n v="0"/>
    <n v="0"/>
    <n v="0"/>
    <n v="0"/>
    <n v="0"/>
    <n v="0"/>
    <n v="0"/>
    <n v="0"/>
    <n v="0"/>
    <n v="0"/>
    <n v="0"/>
    <n v="58"/>
    <n v="0"/>
    <n v="0"/>
    <n v="0"/>
    <n v="0"/>
    <n v="0"/>
    <n v="0"/>
    <n v="0"/>
    <n v="0"/>
    <n v="0"/>
    <n v="0"/>
    <n v="0"/>
    <n v="0"/>
    <n v="0"/>
    <n v="0"/>
    <n v="0"/>
    <n v="0"/>
    <n v="0"/>
    <n v="0"/>
    <n v="0"/>
    <n v="0"/>
    <n v="0"/>
    <n v="0"/>
    <n v="0"/>
    <n v="0"/>
    <n v="0"/>
    <n v="0"/>
    <n v="0"/>
    <n v="0"/>
    <n v="0"/>
    <n v="0"/>
    <n v="0"/>
    <n v="0"/>
    <n v="0"/>
    <n v="0"/>
    <n v="0"/>
    <n v="0"/>
    <n v="0"/>
    <n v="0"/>
    <n v="0"/>
    <n v="0"/>
    <n v="0"/>
    <n v="0"/>
    <n v="0"/>
    <n v="15"/>
    <n v="2"/>
    <n v="0"/>
    <n v="0"/>
    <n v="0"/>
    <n v="0"/>
    <n v="0"/>
    <n v="0"/>
    <n v="0"/>
    <n v="0"/>
    <n v="0"/>
    <n v="0"/>
    <n v="0"/>
    <n v="0"/>
    <n v="0"/>
    <n v="0"/>
    <n v="0"/>
    <n v="0"/>
    <n v="0"/>
    <n v="0"/>
    <n v="0"/>
    <n v="0"/>
    <n v="0"/>
    <n v="0"/>
    <n v="0"/>
    <n v="0"/>
    <n v="0"/>
    <n v="0"/>
    <n v="0"/>
    <n v="0"/>
    <n v="0"/>
    <n v="0"/>
    <n v="0"/>
    <n v="0"/>
    <n v="0"/>
    <n v="0"/>
    <n v="0"/>
    <n v="0"/>
    <n v="0"/>
    <n v="0"/>
    <n v="0"/>
    <n v="0"/>
    <n v="0"/>
    <n v="0"/>
    <n v="2"/>
    <n v="0"/>
    <n v="0"/>
    <n v="19"/>
    <n v="1"/>
    <n v="4"/>
    <n v="68"/>
    <n v="0"/>
    <n v="0"/>
    <n v="0"/>
    <n v="0"/>
    <n v="0"/>
    <n v="0"/>
    <n v="0"/>
    <n v="7"/>
    <n v="7"/>
    <n v="0"/>
    <n v="0"/>
    <n v="0"/>
    <n v="0"/>
    <n v="0"/>
    <n v="0"/>
    <n v="9"/>
    <n v="0"/>
    <n v="0"/>
    <n v="12"/>
    <n v="0"/>
    <n v="0"/>
    <n v="0"/>
    <n v="0"/>
    <n v="0"/>
    <n v="19"/>
    <n v="145"/>
    <n v="12.083333333333334"/>
  </r>
  <r>
    <s v="COL0008497"/>
    <s v="GRUPO DE FÍSICA TEÓRICA DEL ESTADO SOLIDO (FTDES)"/>
    <x v="2"/>
    <s v="FISICA"/>
    <s v="CIENCIAS NATURALES"/>
    <s v="   A1     "/>
    <s v="A"/>
    <s v="AVALADO"/>
    <s v="BAJÓ"/>
    <n v="5"/>
    <n v="9"/>
    <n v="14"/>
    <n v="11"/>
    <n v="18"/>
    <n v="5"/>
    <n v="3"/>
    <n v="2"/>
    <n v="0"/>
    <n v="0"/>
    <n v="0"/>
    <n v="0"/>
    <n v="0"/>
    <n v="0"/>
    <n v="0"/>
    <n v="0"/>
    <n v="0"/>
    <n v="0"/>
    <n v="0"/>
    <n v="0"/>
    <n v="0"/>
    <n v="0"/>
    <n v="0"/>
    <n v="0"/>
    <n v="0"/>
    <n v="0"/>
    <n v="0"/>
    <n v="0"/>
    <n v="0"/>
    <n v="0"/>
    <n v="0"/>
    <n v="0"/>
    <n v="0"/>
    <n v="0"/>
    <n v="0"/>
    <n v="0"/>
    <n v="0"/>
    <n v="0"/>
    <n v="0"/>
    <n v="0"/>
    <n v="0"/>
    <n v="0"/>
    <n v="0"/>
    <n v="0"/>
    <n v="0"/>
    <n v="0"/>
    <n v="0"/>
    <n v="0"/>
    <n v="0"/>
    <n v="0"/>
    <n v="0"/>
    <n v="0"/>
    <n v="0"/>
    <n v="0"/>
    <n v="0"/>
    <n v="0"/>
    <n v="0"/>
    <n v="0"/>
    <n v="0"/>
    <n v="39"/>
    <n v="0"/>
    <n v="0"/>
    <n v="0"/>
    <n v="0"/>
    <n v="0"/>
    <n v="0"/>
    <n v="0"/>
    <n v="0"/>
    <n v="0"/>
    <n v="0"/>
    <n v="0"/>
    <n v="0"/>
    <n v="0"/>
    <n v="0"/>
    <n v="0"/>
    <n v="0"/>
    <n v="0"/>
    <n v="0"/>
    <n v="0"/>
    <n v="0"/>
    <n v="0"/>
    <n v="0"/>
    <n v="0"/>
    <n v="0"/>
    <n v="0"/>
    <n v="0"/>
    <n v="0"/>
    <n v="0"/>
    <n v="0"/>
    <n v="0"/>
    <n v="0"/>
    <n v="0"/>
    <n v="0"/>
    <n v="0"/>
    <n v="0"/>
    <n v="0"/>
    <n v="0"/>
    <n v="0"/>
    <n v="0"/>
    <n v="0"/>
    <n v="0"/>
    <n v="0"/>
    <n v="0"/>
    <n v="0"/>
    <n v="0"/>
    <n v="0"/>
    <n v="15"/>
    <n v="2"/>
    <n v="0"/>
    <n v="0"/>
    <n v="0"/>
    <n v="0"/>
    <n v="0"/>
    <n v="0"/>
    <n v="0"/>
    <n v="0"/>
    <n v="0"/>
    <n v="0"/>
    <n v="0"/>
    <n v="0"/>
    <n v="0"/>
    <n v="0"/>
    <n v="0"/>
    <n v="0"/>
    <n v="0"/>
    <n v="0"/>
    <n v="0"/>
    <n v="0"/>
    <n v="0"/>
    <n v="0"/>
    <n v="0"/>
    <n v="0"/>
    <n v="0"/>
    <n v="0"/>
    <n v="0"/>
    <n v="0"/>
    <n v="0"/>
    <n v="0"/>
    <n v="0"/>
    <n v="0"/>
    <n v="0"/>
    <n v="0"/>
    <n v="0"/>
    <n v="0"/>
    <n v="0"/>
    <n v="0"/>
    <n v="0"/>
    <n v="0"/>
    <n v="0"/>
    <n v="0"/>
    <n v="2"/>
    <n v="0"/>
    <n v="0"/>
    <n v="19"/>
    <n v="1"/>
    <n v="4"/>
    <n v="5"/>
    <n v="1"/>
    <n v="2"/>
    <n v="3"/>
    <n v="3"/>
    <n v="2"/>
    <n v="5"/>
    <n v="0"/>
    <n v="3"/>
    <n v="6"/>
    <n v="0"/>
    <n v="0"/>
    <n v="0"/>
    <n v="0"/>
    <n v="0"/>
    <n v="0"/>
    <n v="9"/>
    <n v="0"/>
    <n v="0"/>
    <n v="0"/>
    <n v="0"/>
    <n v="0"/>
    <n v="22"/>
    <n v="80"/>
    <n v="5.7142857142857144"/>
  </r>
  <r>
    <s v="COL0014215"/>
    <s v="ÓPTICA CUÁNTICA"/>
    <x v="2"/>
    <s v="FISICA"/>
    <s v="CIENCIAS NATURALES"/>
    <s v="SIN CATEGORÍA"/>
    <s v="C"/>
    <s v="AVALADO"/>
    <s v="SUBIO"/>
    <n v="5"/>
    <n v="17"/>
    <n v="22"/>
    <m/>
    <m/>
    <m/>
    <m/>
    <m/>
    <m/>
    <m/>
    <m/>
    <m/>
    <m/>
    <m/>
    <m/>
    <m/>
    <m/>
    <n v="0"/>
    <m/>
    <m/>
    <m/>
    <m/>
    <n v="0"/>
    <m/>
    <m/>
    <m/>
    <m/>
    <m/>
    <m/>
    <m/>
    <m/>
    <m/>
    <m/>
    <m/>
    <m/>
    <m/>
    <m/>
    <m/>
    <m/>
    <m/>
    <m/>
    <m/>
    <m/>
    <m/>
    <n v="0"/>
    <m/>
    <m/>
    <m/>
    <m/>
    <m/>
    <m/>
    <m/>
    <m/>
    <m/>
    <m/>
    <m/>
    <m/>
    <m/>
    <m/>
    <n v="0"/>
    <m/>
    <m/>
    <m/>
    <m/>
    <m/>
    <m/>
    <m/>
    <m/>
    <m/>
    <m/>
    <m/>
    <m/>
    <m/>
    <m/>
    <m/>
    <m/>
    <m/>
    <m/>
    <m/>
    <m/>
    <m/>
    <m/>
    <m/>
    <m/>
    <m/>
    <m/>
    <m/>
    <m/>
    <m/>
    <m/>
    <m/>
    <m/>
    <m/>
    <m/>
    <n v="0"/>
    <m/>
    <m/>
    <m/>
    <m/>
    <m/>
    <m/>
    <m/>
    <m/>
    <m/>
    <m/>
    <m/>
    <m/>
    <m/>
    <m/>
    <m/>
    <m/>
    <m/>
    <m/>
    <m/>
    <m/>
    <m/>
    <m/>
    <m/>
    <m/>
    <m/>
    <m/>
    <m/>
    <m/>
    <m/>
    <m/>
    <m/>
    <m/>
    <m/>
    <m/>
    <m/>
    <m/>
    <m/>
    <m/>
    <m/>
    <m/>
    <m/>
    <m/>
    <m/>
    <m/>
    <m/>
    <m/>
    <m/>
    <m/>
    <m/>
    <m/>
    <m/>
    <m/>
    <m/>
    <m/>
    <m/>
    <m/>
    <m/>
    <m/>
    <n v="0"/>
    <m/>
    <m/>
    <n v="0"/>
    <m/>
    <m/>
    <n v="0"/>
    <m/>
    <m/>
    <n v="0"/>
    <m/>
    <m/>
    <m/>
    <m/>
    <m/>
    <m/>
    <m/>
    <m/>
    <m/>
    <n v="0"/>
    <m/>
    <m/>
    <m/>
    <m/>
    <m/>
    <n v="0"/>
    <n v="0"/>
    <n v="0"/>
  </r>
  <r>
    <s v="COL0006447"/>
    <s v="METALURGIA FÍSICA Y TEORÍA DE TRANSICIONES DE FASE (MFTTF)"/>
    <x v="2"/>
    <s v="FISICA"/>
    <s v="CIENCIAS NATURALES"/>
    <s v="A"/>
    <s v="A"/>
    <s v="AVALADO"/>
    <s v="SE MANTUVO"/>
    <n v="5"/>
    <n v="14"/>
    <n v="19"/>
    <n v="6"/>
    <n v="13"/>
    <n v="25"/>
    <n v="1"/>
    <n v="1"/>
    <n v="0"/>
    <n v="0"/>
    <n v="0"/>
    <n v="0"/>
    <n v="0"/>
    <n v="0"/>
    <n v="0"/>
    <n v="0"/>
    <n v="0"/>
    <n v="0"/>
    <n v="0"/>
    <n v="0"/>
    <n v="0"/>
    <n v="0"/>
    <n v="0"/>
    <n v="0"/>
    <n v="0"/>
    <n v="0"/>
    <n v="0"/>
    <n v="1"/>
    <n v="0"/>
    <n v="0"/>
    <n v="0"/>
    <n v="0"/>
    <n v="0"/>
    <n v="0"/>
    <n v="0"/>
    <n v="0"/>
    <n v="0"/>
    <n v="0"/>
    <n v="0"/>
    <n v="0"/>
    <n v="0"/>
    <n v="0"/>
    <n v="0"/>
    <n v="0"/>
    <n v="1"/>
    <n v="0"/>
    <n v="0"/>
    <n v="0"/>
    <n v="0"/>
    <n v="0"/>
    <n v="0"/>
    <n v="0"/>
    <n v="0"/>
    <n v="0"/>
    <n v="0"/>
    <n v="0"/>
    <n v="0"/>
    <n v="0"/>
    <n v="0"/>
    <n v="47"/>
    <n v="0"/>
    <n v="0"/>
    <n v="0"/>
    <n v="0"/>
    <n v="0"/>
    <n v="0"/>
    <n v="0"/>
    <n v="0"/>
    <n v="0"/>
    <n v="0"/>
    <n v="0"/>
    <n v="0"/>
    <n v="0"/>
    <n v="0"/>
    <n v="0"/>
    <n v="0"/>
    <n v="0"/>
    <n v="0"/>
    <n v="0"/>
    <n v="0"/>
    <n v="0"/>
    <n v="0"/>
    <n v="0"/>
    <n v="0"/>
    <n v="0"/>
    <n v="0"/>
    <n v="0"/>
    <n v="0"/>
    <n v="0"/>
    <n v="0"/>
    <n v="0"/>
    <n v="0"/>
    <n v="0"/>
    <n v="0"/>
    <n v="0"/>
    <n v="0"/>
    <n v="0"/>
    <n v="0"/>
    <n v="0"/>
    <n v="0"/>
    <n v="0"/>
    <n v="0"/>
    <n v="0"/>
    <n v="0"/>
    <n v="0"/>
    <n v="0"/>
    <n v="6"/>
    <n v="1"/>
    <n v="0"/>
    <n v="0"/>
    <n v="0"/>
    <n v="0"/>
    <n v="0"/>
    <n v="0"/>
    <n v="0"/>
    <n v="0"/>
    <n v="0"/>
    <n v="0"/>
    <n v="0"/>
    <n v="0"/>
    <n v="0"/>
    <n v="0"/>
    <n v="0"/>
    <n v="0"/>
    <n v="0"/>
    <n v="0"/>
    <n v="0"/>
    <n v="0"/>
    <n v="0"/>
    <n v="0"/>
    <n v="0"/>
    <n v="0"/>
    <n v="0"/>
    <n v="0"/>
    <n v="0"/>
    <n v="0"/>
    <n v="0"/>
    <n v="0"/>
    <n v="0"/>
    <n v="0"/>
    <n v="0"/>
    <n v="0"/>
    <n v="0"/>
    <n v="0"/>
    <n v="0"/>
    <n v="0"/>
    <n v="0"/>
    <n v="0"/>
    <n v="0"/>
    <n v="0"/>
    <n v="1"/>
    <n v="0"/>
    <n v="0"/>
    <n v="8"/>
    <n v="1"/>
    <n v="2"/>
    <n v="3"/>
    <n v="0"/>
    <n v="3"/>
    <n v="3"/>
    <n v="1"/>
    <n v="3"/>
    <n v="4"/>
    <n v="0"/>
    <n v="2"/>
    <n v="2"/>
    <n v="0"/>
    <n v="0"/>
    <n v="0"/>
    <n v="0"/>
    <n v="0"/>
    <n v="0"/>
    <n v="4"/>
    <n v="0"/>
    <n v="0"/>
    <n v="0"/>
    <n v="0"/>
    <n v="0"/>
    <n v="14"/>
    <n v="69"/>
    <n v="3.6315789473684212"/>
  </r>
  <r>
    <s v="COL0103781"/>
    <s v="TECNOLOGÍA, INFORMACIÓN Y COMPLEJIDAD CUÁNTICA (QUANTIC)"/>
    <x v="2"/>
    <s v="FISICA"/>
    <s v="CIENCIAS NATURALES"/>
    <s v="   A1     "/>
    <s v="A"/>
    <s v="AVALADO"/>
    <s v="BAJÓ"/>
    <n v="2"/>
    <n v="17"/>
    <n v="1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220563"/>
    <s v="GEOMETRÍA, RELATIVIDAD Y COSMOLOGÍA (GRECO)"/>
    <x v="2"/>
    <s v="FISICA"/>
    <s v="CIENCIAS NATURALES"/>
    <s v="SIN CATEGORÍA"/>
    <s v="C"/>
    <s v="AVALADO"/>
    <s v="SUBIO"/>
    <n v="2"/>
    <n v="3"/>
    <n v="5"/>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4"/>
    <n v="0"/>
    <n v="0"/>
    <n v="0"/>
    <n v="0"/>
    <n v="0"/>
    <n v="0"/>
    <n v="0"/>
    <n v="0"/>
    <n v="2"/>
    <n v="0"/>
    <n v="0"/>
    <n v="1"/>
    <n v="0"/>
    <n v="0"/>
    <n v="0"/>
    <n v="0"/>
    <n v="0"/>
    <n v="0"/>
    <n v="0"/>
    <n v="0"/>
    <n v="0"/>
    <n v="0"/>
    <n v="0"/>
    <n v="0"/>
    <n v="0"/>
    <n v="0"/>
    <n v="0"/>
    <n v="0"/>
    <n v="0"/>
    <n v="0"/>
    <n v="0"/>
    <n v="0"/>
    <n v="0"/>
    <n v="0"/>
    <n v="0"/>
    <n v="0"/>
    <n v="0"/>
    <n v="0"/>
    <n v="0"/>
    <n v="0"/>
    <n v="0"/>
    <n v="0"/>
    <n v="0"/>
    <n v="0"/>
    <n v="0"/>
    <n v="0"/>
    <n v="7"/>
    <n v="0"/>
    <n v="0"/>
    <n v="0"/>
    <n v="1"/>
    <n v="0"/>
    <n v="1"/>
    <n v="0"/>
    <n v="2"/>
    <n v="2"/>
    <n v="0"/>
    <n v="2"/>
    <n v="1"/>
    <n v="0"/>
    <n v="0"/>
    <n v="0"/>
    <n v="0"/>
    <n v="0"/>
    <n v="0"/>
    <n v="3"/>
    <n v="0"/>
    <n v="0"/>
    <n v="0"/>
    <n v="0"/>
    <n v="0"/>
    <n v="6"/>
    <n v="16"/>
    <n v="3.2"/>
  </r>
  <r>
    <s v="COL0005987"/>
    <s v="GRUPO DE INVESTIGACIÓN EN CIENCIAS AMBIENTALES Y DE LA TIERRA (ILAMA)"/>
    <x v="2"/>
    <s v="FISICA"/>
    <s v="CIENCIAS AGRÍCOLAS"/>
    <s v="C"/>
    <s v="C"/>
    <s v="AVALADO"/>
    <s v="SE MANTUVO"/>
    <n v="5"/>
    <n v="3"/>
    <n v="8"/>
    <n v="1"/>
    <n v="0"/>
    <n v="4"/>
    <n v="1"/>
    <n v="6"/>
    <n v="0"/>
    <n v="0"/>
    <n v="0"/>
    <n v="0"/>
    <n v="0"/>
    <n v="0"/>
    <n v="0"/>
    <n v="0"/>
    <n v="1"/>
    <n v="1"/>
    <n v="0"/>
    <n v="0"/>
    <n v="0"/>
    <n v="0"/>
    <n v="0"/>
    <n v="0"/>
    <n v="0"/>
    <n v="0"/>
    <n v="0"/>
    <n v="0"/>
    <n v="0"/>
    <n v="0"/>
    <n v="0"/>
    <n v="0"/>
    <n v="0"/>
    <n v="0"/>
    <n v="0"/>
    <n v="0"/>
    <n v="0"/>
    <n v="0"/>
    <n v="0"/>
    <n v="0"/>
    <n v="0"/>
    <n v="0"/>
    <n v="0"/>
    <n v="0"/>
    <n v="0"/>
    <n v="0"/>
    <n v="0"/>
    <n v="0"/>
    <n v="0"/>
    <n v="0"/>
    <n v="0"/>
    <n v="0"/>
    <n v="0"/>
    <n v="0"/>
    <n v="0"/>
    <n v="0"/>
    <n v="0"/>
    <n v="0"/>
    <n v="0"/>
    <n v="13"/>
    <n v="0"/>
    <n v="0"/>
    <n v="0"/>
    <n v="0"/>
    <n v="0"/>
    <n v="0"/>
    <n v="0"/>
    <n v="0"/>
    <n v="0"/>
    <n v="0"/>
    <n v="0"/>
    <n v="0"/>
    <n v="0"/>
    <n v="0"/>
    <n v="0"/>
    <n v="0"/>
    <n v="0"/>
    <n v="0"/>
    <n v="0"/>
    <n v="0"/>
    <n v="0"/>
    <n v="0"/>
    <n v="0"/>
    <n v="0"/>
    <n v="0"/>
    <n v="0"/>
    <n v="0"/>
    <n v="0"/>
    <n v="0"/>
    <n v="0"/>
    <n v="0"/>
    <n v="0"/>
    <n v="0"/>
    <n v="0"/>
    <n v="0"/>
    <n v="0"/>
    <n v="0"/>
    <n v="0"/>
    <n v="0"/>
    <n v="0"/>
    <n v="0"/>
    <n v="0"/>
    <n v="0"/>
    <n v="0"/>
    <n v="0"/>
    <n v="0"/>
    <n v="3"/>
    <n v="12"/>
    <n v="0"/>
    <n v="0"/>
    <n v="0"/>
    <n v="0"/>
    <n v="0"/>
    <n v="0"/>
    <n v="0"/>
    <n v="0"/>
    <n v="0"/>
    <n v="0"/>
    <n v="0"/>
    <n v="0"/>
    <n v="0"/>
    <n v="0"/>
    <n v="0"/>
    <n v="0"/>
    <n v="0"/>
    <n v="0"/>
    <n v="0"/>
    <n v="0"/>
    <n v="0"/>
    <n v="0"/>
    <n v="0"/>
    <n v="0"/>
    <n v="0"/>
    <n v="0"/>
    <n v="0"/>
    <n v="0"/>
    <n v="0"/>
    <n v="0"/>
    <n v="0"/>
    <n v="0"/>
    <n v="0"/>
    <n v="0"/>
    <n v="0"/>
    <n v="0"/>
    <n v="0"/>
    <n v="0"/>
    <n v="0"/>
    <n v="0"/>
    <n v="0"/>
    <n v="0"/>
    <n v="0"/>
    <n v="0"/>
    <n v="0"/>
    <n v="15"/>
    <n v="0"/>
    <n v="0"/>
    <n v="0"/>
    <n v="0"/>
    <n v="0"/>
    <n v="0"/>
    <n v="0"/>
    <n v="2"/>
    <n v="2"/>
    <n v="0"/>
    <n v="0"/>
    <n v="2"/>
    <n v="0"/>
    <n v="0"/>
    <n v="0"/>
    <n v="0"/>
    <n v="0"/>
    <n v="0"/>
    <n v="2"/>
    <n v="0"/>
    <n v="0"/>
    <n v="0"/>
    <n v="0"/>
    <n v="0"/>
    <n v="4"/>
    <n v="32"/>
    <n v="4"/>
  </r>
  <r>
    <s v="COL0000149"/>
    <s v="ANÁLISIS NUMÉRICO Y OPTIMIZACIÓN DE PROBLEMAS INVERSOS (ANOPI)"/>
    <x v="2"/>
    <s v="MATEMÁTICAS"/>
    <s v="CIENCIAS NATURALES"/>
    <s v="A"/>
    <s v="A"/>
    <s v="AVALADO"/>
    <s v="SE MANTUVO"/>
    <n v="4"/>
    <n v="2"/>
    <n v="6"/>
    <n v="12"/>
    <n v="7"/>
    <n v="8"/>
    <n v="5"/>
    <n v="4"/>
    <n v="0"/>
    <n v="0"/>
    <n v="0"/>
    <n v="0"/>
    <n v="0"/>
    <n v="0"/>
    <n v="0"/>
    <n v="0"/>
    <n v="0"/>
    <n v="0"/>
    <n v="0"/>
    <n v="0"/>
    <n v="0"/>
    <n v="0"/>
    <n v="0"/>
    <n v="0"/>
    <n v="0"/>
    <n v="0"/>
    <n v="0"/>
    <n v="0"/>
    <n v="0"/>
    <n v="0"/>
    <n v="0"/>
    <n v="0"/>
    <n v="0"/>
    <n v="0"/>
    <n v="0"/>
    <n v="0"/>
    <n v="0"/>
    <n v="0"/>
    <n v="0"/>
    <n v="0"/>
    <n v="0"/>
    <n v="0"/>
    <n v="0"/>
    <n v="0"/>
    <n v="0"/>
    <n v="0"/>
    <n v="0"/>
    <n v="0"/>
    <n v="0"/>
    <n v="0"/>
    <n v="0"/>
    <n v="0"/>
    <n v="0"/>
    <n v="0"/>
    <n v="0"/>
    <n v="0"/>
    <n v="0"/>
    <n v="0"/>
    <n v="0"/>
    <n v="36"/>
    <n v="0"/>
    <n v="0"/>
    <n v="0"/>
    <n v="0"/>
    <n v="0"/>
    <n v="0"/>
    <n v="0"/>
    <n v="0"/>
    <n v="0"/>
    <n v="0"/>
    <n v="0"/>
    <n v="0"/>
    <n v="0"/>
    <n v="0"/>
    <n v="0"/>
    <n v="0"/>
    <n v="0"/>
    <n v="0"/>
    <n v="0"/>
    <n v="0"/>
    <n v="0"/>
    <n v="0"/>
    <n v="0"/>
    <n v="0"/>
    <n v="0"/>
    <n v="0"/>
    <n v="0"/>
    <n v="0"/>
    <n v="0"/>
    <n v="0"/>
    <n v="0"/>
    <n v="0"/>
    <n v="0"/>
    <n v="0"/>
    <n v="0"/>
    <n v="0"/>
    <n v="0"/>
    <n v="0"/>
    <n v="0"/>
    <n v="0"/>
    <n v="0"/>
    <n v="0"/>
    <n v="0"/>
    <n v="0"/>
    <n v="0"/>
    <n v="0"/>
    <n v="19"/>
    <n v="9"/>
    <n v="0"/>
    <n v="0"/>
    <n v="0"/>
    <n v="0"/>
    <n v="0"/>
    <n v="0"/>
    <n v="0"/>
    <n v="0"/>
    <n v="0"/>
    <n v="1"/>
    <n v="1"/>
    <n v="0"/>
    <n v="0"/>
    <n v="0"/>
    <n v="0"/>
    <n v="0"/>
    <n v="0"/>
    <n v="0"/>
    <n v="0"/>
    <n v="0"/>
    <n v="0"/>
    <n v="0"/>
    <n v="0"/>
    <n v="0"/>
    <n v="0"/>
    <n v="0"/>
    <n v="0"/>
    <n v="0"/>
    <n v="0"/>
    <n v="0"/>
    <n v="0"/>
    <n v="0"/>
    <n v="0"/>
    <n v="0"/>
    <n v="0"/>
    <n v="0"/>
    <n v="0"/>
    <n v="0"/>
    <n v="0"/>
    <n v="0"/>
    <n v="0"/>
    <n v="0"/>
    <n v="1"/>
    <n v="0"/>
    <n v="0"/>
    <n v="31"/>
    <n v="6"/>
    <n v="1"/>
    <n v="7"/>
    <n v="2"/>
    <n v="1"/>
    <n v="3"/>
    <n v="4"/>
    <n v="9"/>
    <n v="13"/>
    <n v="3"/>
    <n v="1"/>
    <n v="4"/>
    <n v="0"/>
    <n v="0"/>
    <n v="0"/>
    <n v="0"/>
    <n v="0"/>
    <n v="0"/>
    <n v="8"/>
    <n v="0"/>
    <n v="0"/>
    <n v="0"/>
    <n v="0"/>
    <n v="0"/>
    <n v="31"/>
    <n v="98"/>
    <n v="16.333333333333332"/>
  </r>
  <r>
    <s v="COL0004095"/>
    <s v="ECUACIONES DIFERENCIALES PARCIALES Y GEOMETRÍA-UNIVALLE-ERM"/>
    <x v="2"/>
    <s v="MATEMÁTICAS"/>
    <s v="CIENCIAS NATURALES"/>
    <s v="A"/>
    <s v="C"/>
    <s v="AVALADO"/>
    <s v="BAJÓ"/>
    <n v="8"/>
    <n v="1"/>
    <n v="9"/>
    <n v="12"/>
    <n v="3"/>
    <n v="6"/>
    <n v="3"/>
    <n v="0"/>
    <n v="0"/>
    <n v="0"/>
    <n v="0"/>
    <n v="0"/>
    <n v="0"/>
    <n v="0"/>
    <n v="0"/>
    <n v="0"/>
    <n v="0"/>
    <n v="0"/>
    <n v="0"/>
    <n v="0"/>
    <n v="0"/>
    <n v="0"/>
    <n v="0"/>
    <n v="0"/>
    <n v="0"/>
    <n v="0"/>
    <n v="0"/>
    <n v="0"/>
    <n v="0"/>
    <n v="0"/>
    <n v="0"/>
    <n v="0"/>
    <n v="0"/>
    <n v="0"/>
    <n v="0"/>
    <n v="0"/>
    <n v="0"/>
    <n v="0"/>
    <n v="0"/>
    <n v="0"/>
    <n v="0"/>
    <n v="0"/>
    <n v="0"/>
    <n v="0"/>
    <n v="0"/>
    <n v="0"/>
    <n v="0"/>
    <n v="0"/>
    <n v="0"/>
    <n v="0"/>
    <n v="0"/>
    <n v="0"/>
    <n v="0"/>
    <n v="0"/>
    <n v="0"/>
    <n v="0"/>
    <n v="0"/>
    <n v="0"/>
    <n v="0"/>
    <n v="24"/>
    <n v="0"/>
    <n v="0"/>
    <n v="0"/>
    <n v="0"/>
    <n v="0"/>
    <n v="0"/>
    <n v="0"/>
    <n v="0"/>
    <n v="0"/>
    <n v="0"/>
    <n v="0"/>
    <n v="0"/>
    <n v="0"/>
    <n v="0"/>
    <n v="0"/>
    <n v="0"/>
    <n v="0"/>
    <n v="0"/>
    <n v="0"/>
    <n v="0"/>
    <n v="0"/>
    <n v="0"/>
    <n v="0"/>
    <n v="0"/>
    <n v="0"/>
    <n v="0"/>
    <n v="0"/>
    <n v="0"/>
    <n v="0"/>
    <n v="0"/>
    <n v="0"/>
    <n v="0"/>
    <n v="0"/>
    <n v="0"/>
    <n v="0"/>
    <n v="0"/>
    <n v="0"/>
    <n v="0"/>
    <n v="0"/>
    <n v="0"/>
    <n v="0"/>
    <n v="0"/>
    <n v="0"/>
    <n v="0"/>
    <n v="0"/>
    <n v="0"/>
    <n v="4"/>
    <n v="0"/>
    <n v="0"/>
    <n v="0"/>
    <n v="0"/>
    <n v="0"/>
    <n v="0"/>
    <n v="0"/>
    <n v="0"/>
    <n v="0"/>
    <n v="0"/>
    <n v="0"/>
    <n v="0"/>
    <n v="0"/>
    <n v="0"/>
    <n v="0"/>
    <n v="0"/>
    <n v="0"/>
    <n v="0"/>
    <n v="0"/>
    <n v="0"/>
    <n v="0"/>
    <n v="0"/>
    <n v="0"/>
    <n v="0"/>
    <n v="0"/>
    <n v="0"/>
    <n v="0"/>
    <n v="0"/>
    <n v="0"/>
    <n v="0"/>
    <n v="0"/>
    <n v="0"/>
    <n v="0"/>
    <n v="0"/>
    <n v="0"/>
    <n v="0"/>
    <n v="0"/>
    <n v="0"/>
    <n v="0"/>
    <n v="0"/>
    <n v="0"/>
    <n v="0"/>
    <n v="0"/>
    <n v="1"/>
    <n v="0"/>
    <n v="0"/>
    <n v="5"/>
    <n v="0"/>
    <n v="0"/>
    <n v="0"/>
    <n v="0"/>
    <n v="2"/>
    <n v="2"/>
    <n v="0"/>
    <n v="0"/>
    <n v="0"/>
    <n v="0"/>
    <n v="0"/>
    <n v="2"/>
    <n v="0"/>
    <n v="0"/>
    <n v="0"/>
    <n v="0"/>
    <n v="0"/>
    <n v="0"/>
    <n v="2"/>
    <n v="0"/>
    <n v="0"/>
    <n v="0"/>
    <n v="0"/>
    <n v="0"/>
    <n v="4"/>
    <n v="33"/>
    <n v="3.6666666666666665"/>
  </r>
  <r>
    <s v="COL0017217"/>
    <s v="ALGEBRA, TEORIA DE NUMEROS Y APLICACIONES: ERM (ALTENUA)"/>
    <x v="2"/>
    <s v="MATEMÁTICAS"/>
    <s v="CIENCIAS NATURALES"/>
    <s v="   A1     "/>
    <s v="  A1    "/>
    <s v="AVALADO"/>
    <s v="SE MANTUVO"/>
    <n v="3"/>
    <n v="79"/>
    <n v="82"/>
    <m/>
    <m/>
    <m/>
    <m/>
    <m/>
    <m/>
    <m/>
    <m/>
    <m/>
    <m/>
    <m/>
    <m/>
    <m/>
    <m/>
    <n v="0"/>
    <m/>
    <m/>
    <m/>
    <m/>
    <n v="0"/>
    <m/>
    <m/>
    <m/>
    <m/>
    <m/>
    <m/>
    <m/>
    <m/>
    <m/>
    <m/>
    <m/>
    <m/>
    <m/>
    <m/>
    <m/>
    <m/>
    <m/>
    <m/>
    <m/>
    <m/>
    <m/>
    <n v="0"/>
    <m/>
    <m/>
    <m/>
    <m/>
    <m/>
    <m/>
    <m/>
    <m/>
    <m/>
    <m/>
    <m/>
    <m/>
    <m/>
    <m/>
    <n v="0"/>
    <m/>
    <m/>
    <m/>
    <m/>
    <m/>
    <m/>
    <m/>
    <m/>
    <m/>
    <m/>
    <m/>
    <m/>
    <m/>
    <m/>
    <m/>
    <m/>
    <m/>
    <m/>
    <m/>
    <m/>
    <m/>
    <m/>
    <m/>
    <m/>
    <m/>
    <m/>
    <m/>
    <m/>
    <m/>
    <m/>
    <m/>
    <m/>
    <m/>
    <m/>
    <n v="0"/>
    <m/>
    <m/>
    <m/>
    <m/>
    <m/>
    <m/>
    <m/>
    <m/>
    <m/>
    <m/>
    <m/>
    <m/>
    <m/>
    <m/>
    <m/>
    <m/>
    <m/>
    <m/>
    <m/>
    <m/>
    <m/>
    <m/>
    <m/>
    <m/>
    <m/>
    <m/>
    <m/>
    <m/>
    <m/>
    <m/>
    <m/>
    <m/>
    <m/>
    <m/>
    <m/>
    <m/>
    <m/>
    <m/>
    <m/>
    <m/>
    <m/>
    <m/>
    <m/>
    <m/>
    <m/>
    <m/>
    <m/>
    <m/>
    <m/>
    <m/>
    <m/>
    <m/>
    <m/>
    <m/>
    <m/>
    <m/>
    <m/>
    <m/>
    <n v="0"/>
    <m/>
    <m/>
    <n v="0"/>
    <m/>
    <m/>
    <n v="0"/>
    <m/>
    <m/>
    <n v="0"/>
    <m/>
    <m/>
    <m/>
    <m/>
    <m/>
    <m/>
    <m/>
    <m/>
    <m/>
    <n v="0"/>
    <m/>
    <m/>
    <m/>
    <m/>
    <m/>
    <n v="0"/>
    <n v="0"/>
    <n v="0"/>
  </r>
  <r>
    <s v="COL0159212"/>
    <s v="ECUACIONES DIFERENCIALES DISPERSIVAS Y TEORÍA DE CONTROL"/>
    <x v="2"/>
    <s v="MATEMÁTICAS"/>
    <s v="CIENCIAS NATURALES"/>
    <s v="A"/>
    <s v="A"/>
    <s v="AVALADO"/>
    <s v="SE MANTUVO"/>
    <n v="3"/>
    <n v="7"/>
    <n v="10"/>
    <n v="12"/>
    <n v="4"/>
    <n v="5"/>
    <n v="2"/>
    <n v="1"/>
    <n v="0"/>
    <n v="0"/>
    <n v="0"/>
    <n v="0"/>
    <n v="0"/>
    <n v="0"/>
    <n v="0"/>
    <n v="0"/>
    <n v="0"/>
    <n v="0"/>
    <n v="0"/>
    <n v="0"/>
    <n v="0"/>
    <n v="0"/>
    <n v="0"/>
    <n v="0"/>
    <n v="0"/>
    <n v="0"/>
    <n v="0"/>
    <n v="0"/>
    <n v="0"/>
    <n v="0"/>
    <n v="0"/>
    <n v="0"/>
    <n v="0"/>
    <n v="0"/>
    <n v="0"/>
    <n v="0"/>
    <n v="0"/>
    <n v="0"/>
    <n v="0"/>
    <n v="0"/>
    <n v="0"/>
    <n v="0"/>
    <n v="0"/>
    <n v="0"/>
    <n v="0"/>
    <n v="0"/>
    <n v="0"/>
    <n v="0"/>
    <n v="0"/>
    <n v="0"/>
    <n v="0"/>
    <n v="0"/>
    <n v="0"/>
    <n v="0"/>
    <n v="0"/>
    <n v="0"/>
    <n v="0"/>
    <n v="0"/>
    <n v="0"/>
    <n v="24"/>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1"/>
    <n v="0"/>
    <n v="0"/>
    <n v="7"/>
    <n v="0"/>
    <n v="3"/>
    <n v="3"/>
    <n v="1"/>
    <n v="2"/>
    <n v="3"/>
    <n v="2"/>
    <n v="4"/>
    <n v="6"/>
    <n v="1"/>
    <n v="0"/>
    <n v="3"/>
    <n v="0"/>
    <n v="0"/>
    <n v="0"/>
    <n v="0"/>
    <n v="0"/>
    <n v="0"/>
    <n v="4"/>
    <n v="0"/>
    <n v="0"/>
    <n v="0"/>
    <n v="0"/>
    <n v="0"/>
    <n v="16"/>
    <n v="47"/>
    <n v="4.7"/>
  </r>
  <r>
    <s v="COL0005815"/>
    <s v="GRUPO DE CRISTALOGRAFÍA"/>
    <x v="2"/>
    <s v="QUÍMICA"/>
    <s v="CIENCIAS NATURALES"/>
    <s v="B"/>
    <s v="B"/>
    <s v="AVALADO"/>
    <s v="SE MANTUVO"/>
    <n v="1"/>
    <n v="4"/>
    <n v="5"/>
    <n v="1"/>
    <n v="4"/>
    <n v="24"/>
    <n v="3"/>
    <n v="0"/>
    <n v="0"/>
    <n v="0"/>
    <n v="0"/>
    <n v="0"/>
    <n v="0"/>
    <n v="0"/>
    <n v="0"/>
    <n v="0"/>
    <n v="0"/>
    <n v="0"/>
    <n v="0"/>
    <n v="0"/>
    <n v="0"/>
    <n v="0"/>
    <n v="0"/>
    <n v="0"/>
    <n v="0"/>
    <n v="0"/>
    <n v="0"/>
    <n v="0"/>
    <n v="0"/>
    <n v="0"/>
    <n v="0"/>
    <n v="0"/>
    <n v="0"/>
    <n v="0"/>
    <n v="0"/>
    <n v="0"/>
    <n v="0"/>
    <n v="0"/>
    <n v="0"/>
    <n v="0"/>
    <n v="0"/>
    <n v="0"/>
    <n v="0"/>
    <n v="0"/>
    <n v="0"/>
    <n v="0"/>
    <n v="0"/>
    <n v="0"/>
    <n v="0"/>
    <n v="0"/>
    <n v="0"/>
    <n v="0"/>
    <n v="0"/>
    <n v="0"/>
    <n v="0"/>
    <n v="0"/>
    <n v="0"/>
    <n v="0"/>
    <n v="0"/>
    <n v="32"/>
    <n v="0"/>
    <n v="0"/>
    <n v="0"/>
    <n v="0"/>
    <n v="0"/>
    <n v="0"/>
    <n v="0"/>
    <n v="0"/>
    <n v="0"/>
    <n v="0"/>
    <n v="0"/>
    <n v="0"/>
    <n v="0"/>
    <n v="0"/>
    <n v="0"/>
    <n v="0"/>
    <n v="0"/>
    <n v="0"/>
    <n v="0"/>
    <n v="0"/>
    <n v="0"/>
    <n v="0"/>
    <n v="0"/>
    <n v="0"/>
    <n v="0"/>
    <n v="0"/>
    <n v="0"/>
    <n v="0"/>
    <n v="0"/>
    <n v="0"/>
    <n v="0"/>
    <n v="0"/>
    <n v="0"/>
    <n v="0"/>
    <n v="0"/>
    <n v="0"/>
    <n v="0"/>
    <n v="0"/>
    <n v="0"/>
    <n v="0"/>
    <n v="0"/>
    <n v="0"/>
    <n v="0"/>
    <n v="0"/>
    <n v="0"/>
    <n v="0"/>
    <n v="2"/>
    <n v="3"/>
    <n v="0"/>
    <n v="0"/>
    <n v="0"/>
    <n v="0"/>
    <n v="0"/>
    <n v="0"/>
    <n v="0"/>
    <n v="0"/>
    <n v="0"/>
    <n v="0"/>
    <n v="0"/>
    <n v="0"/>
    <n v="0"/>
    <n v="0"/>
    <n v="0"/>
    <n v="0"/>
    <n v="0"/>
    <n v="0"/>
    <n v="0"/>
    <n v="0"/>
    <n v="0"/>
    <n v="0"/>
    <n v="0"/>
    <n v="0"/>
    <n v="0"/>
    <n v="0"/>
    <n v="0"/>
    <n v="0"/>
    <n v="0"/>
    <n v="0"/>
    <n v="0"/>
    <n v="0"/>
    <n v="0"/>
    <n v="0"/>
    <n v="0"/>
    <n v="0"/>
    <n v="0"/>
    <n v="0"/>
    <n v="0"/>
    <n v="0"/>
    <n v="0"/>
    <n v="0"/>
    <n v="2"/>
    <n v="0"/>
    <n v="0"/>
    <n v="7"/>
    <n v="0"/>
    <n v="1"/>
    <n v="1"/>
    <n v="0"/>
    <n v="0"/>
    <n v="0"/>
    <n v="1"/>
    <n v="2"/>
    <n v="3"/>
    <n v="0"/>
    <n v="0"/>
    <n v="0"/>
    <n v="0"/>
    <n v="0"/>
    <n v="3"/>
    <n v="0"/>
    <n v="0"/>
    <n v="0"/>
    <n v="3"/>
    <n v="0"/>
    <n v="0"/>
    <n v="0"/>
    <n v="0"/>
    <n v="0"/>
    <n v="7"/>
    <n v="46"/>
    <n v="9.1999999999999993"/>
  </r>
  <r>
    <s v="COL0057562"/>
    <s v="DESARROLLO Y APLICACIONES EN RESONANCIA MAGNÉTICA NUCLEAR (DARMN)"/>
    <x v="2"/>
    <s v="QUÍMICA"/>
    <s v="CIENCIAS NATURALES"/>
    <s v="A"/>
    <s v="B"/>
    <s v="AVALADO"/>
    <s v="BAJÓ"/>
    <n v="2"/>
    <n v="7"/>
    <n v="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8039"/>
    <s v="GRUPO DE ELECTROQUÍMICA (GELEC)"/>
    <x v="2"/>
    <s v="QUÍMICA"/>
    <s v="CIENCIAS NATURALES"/>
    <s v="SIN CATEGORÍA"/>
    <s v="SIN CATEGORÍA"/>
    <s v="NO AVALADO"/>
    <s v="SE MANTUVO"/>
    <n v="0"/>
    <n v="9"/>
    <n v="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16345"/>
    <s v="SÍNTESIS Y MECANISMOS DE REACCION EN QUIMICA ORGANICA (SIMERQO)"/>
    <x v="2"/>
    <s v="QUÍMICA"/>
    <s v="CIENCIAS NATURALES"/>
    <s v="   A1     "/>
    <s v="  A1    "/>
    <s v="AVALADO"/>
    <s v="SE MANTUVO"/>
    <n v="2"/>
    <n v="9"/>
    <n v="11"/>
    <n v="22"/>
    <n v="8"/>
    <n v="10"/>
    <n v="5"/>
    <n v="2"/>
    <n v="0"/>
    <n v="0"/>
    <n v="0"/>
    <n v="0"/>
    <n v="0"/>
    <n v="0"/>
    <n v="0"/>
    <n v="0"/>
    <n v="0"/>
    <n v="0"/>
    <n v="0"/>
    <n v="0"/>
    <n v="0"/>
    <n v="0"/>
    <n v="0"/>
    <n v="0"/>
    <n v="0"/>
    <n v="0"/>
    <n v="0"/>
    <n v="0"/>
    <n v="0"/>
    <n v="0"/>
    <n v="0"/>
    <n v="0"/>
    <n v="0"/>
    <n v="0"/>
    <n v="0"/>
    <n v="0"/>
    <n v="0"/>
    <n v="0"/>
    <n v="0"/>
    <n v="0"/>
    <n v="0"/>
    <n v="0"/>
    <n v="0"/>
    <n v="0"/>
    <n v="0"/>
    <n v="0"/>
    <n v="0"/>
    <n v="0"/>
    <n v="0"/>
    <n v="0"/>
    <n v="0"/>
    <n v="0"/>
    <n v="0"/>
    <n v="0"/>
    <n v="0"/>
    <n v="0"/>
    <n v="0"/>
    <n v="0"/>
    <n v="0"/>
    <n v="47"/>
    <n v="0"/>
    <n v="0"/>
    <n v="0"/>
    <n v="0"/>
    <n v="0"/>
    <n v="0"/>
    <n v="0"/>
    <n v="0"/>
    <n v="0"/>
    <n v="0"/>
    <n v="0"/>
    <n v="0"/>
    <n v="0"/>
    <n v="0"/>
    <n v="0"/>
    <n v="0"/>
    <n v="0"/>
    <n v="0"/>
    <n v="0"/>
    <n v="0"/>
    <n v="0"/>
    <n v="0"/>
    <n v="0"/>
    <n v="0"/>
    <n v="0"/>
    <n v="0"/>
    <n v="0"/>
    <n v="0"/>
    <n v="0"/>
    <n v="0"/>
    <n v="0"/>
    <n v="0"/>
    <n v="0"/>
    <n v="0"/>
    <n v="0"/>
    <n v="0"/>
    <n v="0"/>
    <n v="0"/>
    <n v="0"/>
    <n v="0"/>
    <n v="0"/>
    <n v="0"/>
    <n v="0"/>
    <n v="0"/>
    <n v="0"/>
    <n v="0"/>
    <n v="14"/>
    <n v="2"/>
    <n v="0"/>
    <n v="0"/>
    <n v="0"/>
    <n v="0"/>
    <n v="0"/>
    <n v="0"/>
    <n v="0"/>
    <n v="0"/>
    <n v="0"/>
    <n v="0"/>
    <n v="7"/>
    <n v="0"/>
    <n v="0"/>
    <n v="0"/>
    <n v="0"/>
    <n v="0"/>
    <n v="0"/>
    <n v="0"/>
    <n v="0"/>
    <n v="0"/>
    <n v="0"/>
    <n v="0"/>
    <n v="0"/>
    <n v="0"/>
    <n v="0"/>
    <n v="0"/>
    <n v="0"/>
    <n v="0"/>
    <n v="0"/>
    <n v="0"/>
    <n v="0"/>
    <n v="0"/>
    <n v="0"/>
    <n v="0"/>
    <n v="0"/>
    <n v="0"/>
    <n v="0"/>
    <n v="0"/>
    <n v="0"/>
    <n v="0"/>
    <n v="0"/>
    <n v="0"/>
    <n v="2"/>
    <n v="0"/>
    <n v="0"/>
    <n v="25"/>
    <n v="0"/>
    <n v="2"/>
    <n v="2"/>
    <n v="1"/>
    <n v="0"/>
    <n v="1"/>
    <n v="3"/>
    <n v="13"/>
    <n v="16"/>
    <n v="1"/>
    <n v="4"/>
    <n v="2"/>
    <n v="0"/>
    <n v="0"/>
    <n v="0"/>
    <n v="0"/>
    <n v="0"/>
    <n v="0"/>
    <n v="7"/>
    <n v="0"/>
    <n v="0"/>
    <n v="0"/>
    <n v="0"/>
    <n v="0"/>
    <n v="26"/>
    <n v="98"/>
    <n v="8.9090909090909083"/>
  </r>
  <r>
    <s v="COL0005637"/>
    <s v="GRUPO DE INVESTIGACIÓN EN SÍNTESIS ORGANOMETÁLICA Y CATÁLISIS (GISIOMCA)"/>
    <x v="2"/>
    <s v="QUÍMICA"/>
    <s v="CIENCIAS NATURALES"/>
    <s v="SIN CATEGORÍA"/>
    <s v="C"/>
    <s v="AVALADO"/>
    <s v="SUBIO"/>
    <n v="2"/>
    <n v="8"/>
    <n v="10"/>
    <n v="2"/>
    <n v="2"/>
    <n v="3"/>
    <n v="0"/>
    <n v="0"/>
    <n v="0"/>
    <n v="0"/>
    <n v="0"/>
    <n v="0"/>
    <n v="0"/>
    <n v="0"/>
    <n v="0"/>
    <n v="0"/>
    <n v="0"/>
    <n v="0"/>
    <n v="0"/>
    <n v="0"/>
    <n v="0"/>
    <n v="0"/>
    <n v="0"/>
    <n v="0"/>
    <n v="0"/>
    <n v="0"/>
    <n v="0"/>
    <n v="0"/>
    <n v="0"/>
    <n v="0"/>
    <n v="0"/>
    <n v="0"/>
    <n v="0"/>
    <n v="0"/>
    <n v="0"/>
    <n v="0"/>
    <n v="0"/>
    <n v="0"/>
    <n v="0"/>
    <n v="0"/>
    <n v="0"/>
    <n v="0"/>
    <n v="0"/>
    <n v="0"/>
    <n v="0"/>
    <n v="0"/>
    <n v="0"/>
    <n v="0"/>
    <n v="0"/>
    <n v="0"/>
    <n v="0"/>
    <n v="0"/>
    <n v="0"/>
    <n v="0"/>
    <n v="0"/>
    <n v="0"/>
    <n v="0"/>
    <n v="0"/>
    <n v="0"/>
    <n v="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1"/>
    <n v="0"/>
    <n v="0"/>
    <n v="0"/>
    <n v="0"/>
    <n v="1"/>
    <n v="1"/>
    <n v="0"/>
    <n v="0"/>
    <n v="3"/>
    <n v="0"/>
    <n v="0"/>
    <n v="0"/>
    <n v="0"/>
    <n v="0"/>
    <n v="0"/>
    <n v="3"/>
    <n v="0"/>
    <n v="0"/>
    <n v="1"/>
    <n v="0"/>
    <n v="0"/>
    <n v="6"/>
    <n v="13"/>
    <n v="1.3"/>
  </r>
  <r>
    <s v="COL0009289"/>
    <s v="GRUPO DE INVESTIGACIÓN DE COMPUESTOS HETEROCÍCLICOS"/>
    <x v="2"/>
    <s v="QUÍMICA"/>
    <s v="CIENCIAS NATURALES"/>
    <s v="   A1     "/>
    <s v="  A1    "/>
    <s v="AVALADO"/>
    <s v="SE MANTUVO"/>
    <n v="4"/>
    <n v="15"/>
    <n v="19"/>
    <n v="53"/>
    <n v="23"/>
    <n v="27"/>
    <n v="5"/>
    <n v="4"/>
    <n v="0"/>
    <n v="0"/>
    <n v="0"/>
    <n v="0"/>
    <n v="0"/>
    <n v="0"/>
    <n v="0"/>
    <n v="0"/>
    <n v="0"/>
    <n v="0"/>
    <n v="0"/>
    <n v="0"/>
    <n v="0"/>
    <n v="0"/>
    <n v="0"/>
    <n v="0"/>
    <n v="0"/>
    <n v="0"/>
    <n v="0"/>
    <n v="0"/>
    <n v="0"/>
    <n v="0"/>
    <n v="0"/>
    <n v="0"/>
    <n v="0"/>
    <n v="0"/>
    <n v="0"/>
    <n v="0"/>
    <n v="0"/>
    <n v="0"/>
    <n v="0"/>
    <n v="0"/>
    <n v="0"/>
    <n v="0"/>
    <n v="0"/>
    <n v="0"/>
    <n v="0"/>
    <n v="0"/>
    <n v="0"/>
    <n v="0"/>
    <n v="0"/>
    <n v="0"/>
    <n v="0"/>
    <n v="0"/>
    <n v="0"/>
    <n v="0"/>
    <n v="0"/>
    <n v="0"/>
    <n v="0"/>
    <n v="0"/>
    <n v="0"/>
    <n v="112"/>
    <n v="0"/>
    <n v="0"/>
    <n v="0"/>
    <n v="0"/>
    <n v="0"/>
    <n v="0"/>
    <n v="0"/>
    <n v="0"/>
    <n v="0"/>
    <n v="0"/>
    <n v="0"/>
    <n v="0"/>
    <n v="0"/>
    <n v="0"/>
    <n v="0"/>
    <n v="0"/>
    <n v="0"/>
    <n v="0"/>
    <n v="0"/>
    <n v="0"/>
    <n v="0"/>
    <n v="0"/>
    <n v="0"/>
    <n v="0"/>
    <n v="0"/>
    <n v="0"/>
    <n v="0"/>
    <n v="0"/>
    <n v="0"/>
    <n v="0"/>
    <n v="0"/>
    <n v="0"/>
    <n v="0"/>
    <n v="0"/>
    <n v="0"/>
    <n v="0"/>
    <n v="0"/>
    <n v="0"/>
    <n v="0"/>
    <n v="0"/>
    <n v="0"/>
    <n v="0"/>
    <n v="0"/>
    <n v="0"/>
    <n v="0"/>
    <n v="0"/>
    <n v="22"/>
    <n v="0"/>
    <n v="0"/>
    <n v="0"/>
    <n v="0"/>
    <n v="0"/>
    <n v="0"/>
    <n v="0"/>
    <n v="0"/>
    <n v="0"/>
    <n v="0"/>
    <n v="0"/>
    <n v="0"/>
    <n v="0"/>
    <n v="0"/>
    <n v="0"/>
    <n v="0"/>
    <n v="0"/>
    <n v="0"/>
    <n v="0"/>
    <n v="0"/>
    <n v="0"/>
    <n v="0"/>
    <n v="0"/>
    <n v="0"/>
    <n v="0"/>
    <n v="0"/>
    <n v="0"/>
    <n v="0"/>
    <n v="0"/>
    <n v="0"/>
    <n v="0"/>
    <n v="0"/>
    <n v="0"/>
    <n v="0"/>
    <n v="0"/>
    <n v="0"/>
    <n v="0"/>
    <n v="0"/>
    <n v="0"/>
    <n v="0"/>
    <n v="0"/>
    <n v="0"/>
    <n v="0"/>
    <n v="1"/>
    <n v="0"/>
    <n v="0"/>
    <n v="23"/>
    <n v="0"/>
    <n v="2"/>
    <n v="2"/>
    <n v="4"/>
    <n v="5"/>
    <n v="9"/>
    <n v="9"/>
    <n v="17"/>
    <n v="26"/>
    <n v="0"/>
    <n v="7"/>
    <n v="4"/>
    <n v="0"/>
    <n v="0"/>
    <n v="0"/>
    <n v="0"/>
    <n v="0"/>
    <n v="0"/>
    <n v="11"/>
    <n v="0"/>
    <n v="0"/>
    <n v="0"/>
    <n v="0"/>
    <n v="0"/>
    <n v="48"/>
    <n v="183"/>
    <n v="9.6315789473684212"/>
  </r>
  <r>
    <s v="COL0022567"/>
    <s v="LABORATORIO DE INVESTIGACIÓN EN CATÁLISIS Y PROCESOS (LICAP)"/>
    <x v="2"/>
    <s v="QUÍMICA"/>
    <s v="CIENCIAS NATURALES"/>
    <s v="B"/>
    <s v="A"/>
    <s v="AVALADO"/>
    <s v="SUBIO"/>
    <n v="5"/>
    <n v="23"/>
    <n v="28"/>
    <n v="21"/>
    <n v="7"/>
    <n v="2"/>
    <n v="7"/>
    <n v="2"/>
    <n v="0"/>
    <n v="0"/>
    <n v="0"/>
    <n v="0"/>
    <n v="0"/>
    <n v="0"/>
    <n v="0"/>
    <n v="0"/>
    <n v="0"/>
    <n v="0"/>
    <n v="0"/>
    <n v="0"/>
    <n v="0"/>
    <n v="0"/>
    <n v="0"/>
    <n v="0"/>
    <n v="0"/>
    <n v="0"/>
    <n v="0"/>
    <n v="0"/>
    <n v="0"/>
    <n v="0"/>
    <n v="0"/>
    <n v="0"/>
    <n v="0"/>
    <n v="0"/>
    <n v="0"/>
    <n v="0"/>
    <n v="0"/>
    <n v="0"/>
    <n v="0"/>
    <n v="0"/>
    <n v="0"/>
    <n v="0"/>
    <n v="0"/>
    <n v="0"/>
    <n v="0"/>
    <n v="0"/>
    <n v="0"/>
    <n v="0"/>
    <n v="0"/>
    <n v="0"/>
    <n v="0"/>
    <n v="0"/>
    <n v="0"/>
    <n v="0"/>
    <n v="0"/>
    <n v="0"/>
    <n v="0"/>
    <n v="0"/>
    <n v="0"/>
    <n v="39"/>
    <n v="0"/>
    <n v="0"/>
    <n v="0"/>
    <n v="0"/>
    <n v="0"/>
    <n v="0"/>
    <n v="0"/>
    <n v="0"/>
    <n v="0"/>
    <n v="0"/>
    <n v="0"/>
    <n v="0"/>
    <n v="0"/>
    <n v="0"/>
    <n v="0"/>
    <n v="0"/>
    <n v="0"/>
    <n v="0"/>
    <n v="0"/>
    <n v="0"/>
    <n v="0"/>
    <n v="0"/>
    <n v="0"/>
    <n v="0"/>
    <n v="0"/>
    <n v="0"/>
    <n v="0"/>
    <n v="0"/>
    <n v="0"/>
    <n v="0"/>
    <n v="0"/>
    <n v="0"/>
    <n v="0"/>
    <n v="0"/>
    <n v="0"/>
    <n v="0"/>
    <n v="0"/>
    <n v="0"/>
    <n v="0"/>
    <n v="0"/>
    <n v="0"/>
    <n v="0"/>
    <n v="0"/>
    <n v="0"/>
    <n v="0"/>
    <n v="0"/>
    <n v="36"/>
    <n v="5"/>
    <n v="0"/>
    <n v="0"/>
    <n v="0"/>
    <n v="0"/>
    <n v="0"/>
    <n v="0"/>
    <n v="0"/>
    <n v="0"/>
    <n v="0"/>
    <n v="0"/>
    <n v="2"/>
    <n v="0"/>
    <n v="0"/>
    <n v="0"/>
    <n v="0"/>
    <n v="0"/>
    <n v="0"/>
    <n v="0"/>
    <n v="0"/>
    <n v="0"/>
    <n v="0"/>
    <n v="0"/>
    <n v="0"/>
    <n v="0"/>
    <n v="0"/>
    <n v="0"/>
    <n v="0"/>
    <n v="0"/>
    <n v="0"/>
    <n v="0"/>
    <n v="0"/>
    <n v="0"/>
    <n v="0"/>
    <n v="0"/>
    <n v="0"/>
    <n v="0"/>
    <n v="0"/>
    <n v="0"/>
    <n v="0"/>
    <n v="0"/>
    <n v="0"/>
    <n v="0"/>
    <n v="0"/>
    <n v="0"/>
    <n v="0"/>
    <n v="43"/>
    <n v="0"/>
    <n v="1"/>
    <n v="1"/>
    <n v="0"/>
    <n v="11"/>
    <n v="11"/>
    <n v="0"/>
    <n v="13"/>
    <n v="13"/>
    <n v="0"/>
    <n v="5"/>
    <n v="12"/>
    <n v="0"/>
    <n v="0"/>
    <n v="0"/>
    <n v="0"/>
    <n v="0"/>
    <n v="0"/>
    <n v="17"/>
    <n v="0"/>
    <n v="0"/>
    <n v="0"/>
    <n v="0"/>
    <n v="0"/>
    <n v="42"/>
    <n v="124"/>
    <n v="4.4285714285714288"/>
  </r>
  <r>
    <s v="COL0141399"/>
    <s v="GRUPO DE INVESTIGACIÓN EN CIENCIAS CON APLICACIONES TECNOLÓGICAS (GI-CAT)"/>
    <x v="2"/>
    <s v="QUÍMICA"/>
    <s v="CIENCIAS NATURALES"/>
    <s v="A"/>
    <s v="A"/>
    <s v="AVALADO"/>
    <s v="SE MANTUVO"/>
    <n v="3"/>
    <n v="22"/>
    <n v="25"/>
    <n v="8"/>
    <n v="16"/>
    <n v="12"/>
    <n v="0"/>
    <n v="2"/>
    <n v="0"/>
    <n v="0"/>
    <n v="0"/>
    <n v="0"/>
    <n v="0"/>
    <n v="0"/>
    <n v="0"/>
    <n v="0"/>
    <n v="0"/>
    <n v="0"/>
    <n v="0"/>
    <n v="0"/>
    <n v="0"/>
    <n v="0"/>
    <n v="0"/>
    <n v="0"/>
    <n v="0"/>
    <n v="0"/>
    <n v="0"/>
    <n v="1"/>
    <n v="0"/>
    <n v="0"/>
    <n v="0"/>
    <n v="0"/>
    <n v="0"/>
    <n v="0"/>
    <n v="0"/>
    <n v="0"/>
    <n v="0"/>
    <n v="0"/>
    <n v="0"/>
    <n v="0"/>
    <n v="0"/>
    <n v="0"/>
    <n v="0"/>
    <n v="0"/>
    <n v="1"/>
    <n v="0"/>
    <n v="0"/>
    <n v="0"/>
    <n v="0"/>
    <n v="0"/>
    <n v="0"/>
    <n v="0"/>
    <n v="0"/>
    <n v="0"/>
    <n v="0"/>
    <n v="0"/>
    <n v="0"/>
    <n v="0"/>
    <n v="0"/>
    <n v="39"/>
    <n v="0"/>
    <n v="0"/>
    <n v="0"/>
    <n v="0"/>
    <n v="0"/>
    <n v="0"/>
    <n v="0"/>
    <n v="0"/>
    <n v="0"/>
    <n v="0"/>
    <n v="0"/>
    <n v="0"/>
    <n v="0"/>
    <n v="0"/>
    <n v="0"/>
    <n v="0"/>
    <n v="0"/>
    <n v="0"/>
    <n v="0"/>
    <n v="0"/>
    <n v="0"/>
    <n v="0"/>
    <n v="0"/>
    <n v="0"/>
    <n v="0"/>
    <n v="0"/>
    <n v="0"/>
    <n v="0"/>
    <n v="0"/>
    <n v="0"/>
    <n v="0"/>
    <n v="0"/>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33"/>
    <n v="0"/>
    <n v="0"/>
    <n v="45"/>
    <n v="0"/>
    <n v="0"/>
    <n v="0"/>
    <n v="0"/>
    <n v="7"/>
    <n v="7"/>
    <n v="4"/>
    <n v="6"/>
    <n v="10"/>
    <n v="0"/>
    <n v="1"/>
    <n v="19"/>
    <n v="0"/>
    <n v="0"/>
    <n v="0"/>
    <n v="0"/>
    <n v="0"/>
    <n v="0"/>
    <n v="20"/>
    <n v="0"/>
    <n v="0"/>
    <n v="6"/>
    <n v="0"/>
    <n v="0"/>
    <n v="43"/>
    <n v="127"/>
    <n v="5.08"/>
  </r>
  <r>
    <s v="COL0008719"/>
    <s v="_x000a_GRUPO DE INVESTIGACION DE LA CONTAMINACION AMBIENTAL POR METALES Y PLAGUICIDAS (GICAMP)_x000a_"/>
    <x v="2"/>
    <s v="QUÍMICA"/>
    <s v="CIENCIAS NATURALES"/>
    <s v="B"/>
    <s v="B"/>
    <s v="AVALADO"/>
    <s v="SE MANTUVO"/>
    <n v="2"/>
    <n v="15"/>
    <n v="17"/>
    <n v="6"/>
    <n v="5"/>
    <n v="2"/>
    <n v="2"/>
    <n v="1"/>
    <n v="0"/>
    <n v="0"/>
    <n v="0"/>
    <n v="0"/>
    <n v="0"/>
    <n v="0"/>
    <n v="0"/>
    <n v="0"/>
    <n v="0"/>
    <n v="0"/>
    <n v="0"/>
    <n v="0"/>
    <n v="0"/>
    <n v="2"/>
    <n v="2"/>
    <n v="0"/>
    <n v="0"/>
    <n v="0"/>
    <n v="0"/>
    <n v="0"/>
    <n v="0"/>
    <n v="0"/>
    <n v="0"/>
    <n v="0"/>
    <n v="0"/>
    <n v="0"/>
    <n v="0"/>
    <n v="0"/>
    <n v="0"/>
    <n v="0"/>
    <n v="0"/>
    <n v="0"/>
    <n v="0"/>
    <n v="0"/>
    <n v="0"/>
    <n v="0"/>
    <n v="0"/>
    <n v="0"/>
    <n v="0"/>
    <n v="0"/>
    <n v="0"/>
    <n v="0"/>
    <n v="0"/>
    <n v="0"/>
    <n v="0"/>
    <n v="0"/>
    <n v="0"/>
    <n v="0"/>
    <n v="0"/>
    <n v="0"/>
    <n v="0"/>
    <n v="18"/>
    <n v="0"/>
    <n v="0"/>
    <n v="0"/>
    <n v="0"/>
    <n v="1"/>
    <n v="0"/>
    <n v="0"/>
    <n v="0"/>
    <n v="0"/>
    <n v="0"/>
    <n v="0"/>
    <n v="0"/>
    <n v="0"/>
    <n v="0"/>
    <n v="0"/>
    <n v="0"/>
    <n v="0"/>
    <n v="0"/>
    <n v="0"/>
    <n v="0"/>
    <n v="0"/>
    <n v="0"/>
    <n v="0"/>
    <n v="0"/>
    <n v="0"/>
    <n v="0"/>
    <n v="0"/>
    <n v="0"/>
    <n v="0"/>
    <n v="0"/>
    <n v="0"/>
    <n v="0"/>
    <n v="0"/>
    <n v="0"/>
    <n v="1"/>
    <n v="0"/>
    <n v="0"/>
    <n v="0"/>
    <n v="0"/>
    <n v="0"/>
    <n v="0"/>
    <n v="0"/>
    <n v="0"/>
    <n v="0"/>
    <n v="0"/>
    <n v="0"/>
    <n v="23"/>
    <n v="4"/>
    <n v="0"/>
    <n v="0"/>
    <n v="0"/>
    <n v="0"/>
    <n v="0"/>
    <n v="0"/>
    <n v="0"/>
    <n v="0"/>
    <n v="0"/>
    <n v="0"/>
    <n v="2"/>
    <n v="0"/>
    <n v="0"/>
    <n v="0"/>
    <n v="0"/>
    <n v="0"/>
    <n v="0"/>
    <n v="0"/>
    <n v="0"/>
    <n v="0"/>
    <n v="0"/>
    <n v="0"/>
    <n v="0"/>
    <n v="0"/>
    <n v="0"/>
    <n v="0"/>
    <n v="0"/>
    <n v="0"/>
    <n v="0"/>
    <n v="0"/>
    <n v="0"/>
    <n v="0"/>
    <n v="0"/>
    <n v="0"/>
    <n v="0"/>
    <n v="0"/>
    <n v="0"/>
    <n v="0"/>
    <n v="0"/>
    <n v="0"/>
    <n v="0"/>
    <n v="0"/>
    <n v="6"/>
    <n v="0"/>
    <n v="0"/>
    <n v="35"/>
    <n v="0"/>
    <n v="2"/>
    <n v="2"/>
    <n v="0"/>
    <n v="3"/>
    <n v="3"/>
    <n v="0"/>
    <n v="17"/>
    <n v="17"/>
    <n v="1"/>
    <n v="4"/>
    <n v="2"/>
    <n v="0"/>
    <n v="0"/>
    <n v="0"/>
    <n v="0"/>
    <n v="0"/>
    <n v="0"/>
    <n v="7"/>
    <n v="0"/>
    <n v="0"/>
    <n v="1"/>
    <n v="0"/>
    <n v="0"/>
    <n v="30"/>
    <n v="84"/>
    <n v="4.9411764705882355"/>
  </r>
  <r>
    <s v="COL0069939"/>
    <s v="GIPNA"/>
    <x v="2"/>
    <s v="QUÍMICA"/>
    <s v="CIENCIAS NATURALES"/>
    <s v="B"/>
    <s v="RECONOCIDO"/>
    <s v="AVALADO"/>
    <s v="BAJÓ"/>
    <n v="2"/>
    <n v="11"/>
    <n v="13"/>
    <n v="4"/>
    <n v="1"/>
    <n v="2"/>
    <n v="3"/>
    <n v="1"/>
    <n v="0"/>
    <n v="0"/>
    <n v="0"/>
    <n v="0"/>
    <n v="0"/>
    <n v="0"/>
    <n v="0"/>
    <n v="0"/>
    <n v="0"/>
    <n v="0"/>
    <n v="0"/>
    <n v="0"/>
    <n v="0"/>
    <n v="0"/>
    <n v="0"/>
    <n v="0"/>
    <n v="0"/>
    <n v="0"/>
    <n v="0"/>
    <n v="1"/>
    <n v="0"/>
    <n v="0"/>
    <n v="0"/>
    <n v="0"/>
    <n v="0"/>
    <n v="0"/>
    <n v="0"/>
    <n v="0"/>
    <n v="0"/>
    <n v="0"/>
    <n v="0"/>
    <n v="0"/>
    <n v="0"/>
    <n v="0"/>
    <n v="0"/>
    <n v="0"/>
    <n v="1"/>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
    <n v="2"/>
    <n v="0"/>
    <n v="1"/>
    <n v="1"/>
    <n v="1"/>
    <n v="6"/>
    <n v="7"/>
    <n v="1"/>
    <n v="1"/>
    <n v="3"/>
    <n v="0"/>
    <n v="0"/>
    <n v="0"/>
    <n v="0"/>
    <n v="0"/>
    <n v="0"/>
    <n v="5"/>
    <n v="0"/>
    <n v="0"/>
    <n v="0"/>
    <n v="0"/>
    <n v="0"/>
    <n v="15"/>
    <n v="27"/>
    <n v="2.0769230769230771"/>
  </r>
  <r>
    <s v="COL0015366"/>
    <s v="GRUPO DE QUÍMICA TEÓRICA Y COMPUTACIONAL"/>
    <x v="2"/>
    <s v="QUÍMICA"/>
    <s v="CIENCIAS NATURALES"/>
    <s v="SIN CATEGORÍA"/>
    <s v="B"/>
    <s v="AVALADO"/>
    <s v="SUBIO"/>
    <n v="2"/>
    <n v="2"/>
    <n v="4"/>
    <n v="5"/>
    <n v="1"/>
    <n v="1"/>
    <n v="0"/>
    <n v="0"/>
    <n v="0"/>
    <n v="0"/>
    <n v="0"/>
    <n v="0"/>
    <n v="0"/>
    <n v="0"/>
    <n v="0"/>
    <n v="0"/>
    <n v="0"/>
    <n v="0"/>
    <n v="0"/>
    <n v="0"/>
    <n v="0"/>
    <n v="0"/>
    <n v="0"/>
    <n v="0"/>
    <n v="0"/>
    <n v="0"/>
    <n v="1"/>
    <n v="1"/>
    <n v="0"/>
    <n v="0"/>
    <n v="0"/>
    <n v="0"/>
    <n v="0"/>
    <n v="0"/>
    <n v="0"/>
    <n v="0"/>
    <n v="0"/>
    <n v="0"/>
    <n v="0"/>
    <n v="0"/>
    <n v="0"/>
    <n v="0"/>
    <n v="0"/>
    <n v="0"/>
    <n v="2"/>
    <n v="0"/>
    <n v="0"/>
    <n v="0"/>
    <n v="0"/>
    <n v="0"/>
    <n v="0"/>
    <n v="0"/>
    <n v="0"/>
    <n v="0"/>
    <n v="0"/>
    <n v="0"/>
    <n v="0"/>
    <n v="0"/>
    <n v="0"/>
    <n v="9"/>
    <n v="0"/>
    <n v="0"/>
    <n v="0"/>
    <n v="0"/>
    <n v="0"/>
    <n v="0"/>
    <n v="0"/>
    <n v="0"/>
    <n v="0"/>
    <n v="0"/>
    <n v="0"/>
    <n v="0"/>
    <n v="0"/>
    <n v="0"/>
    <n v="0"/>
    <n v="0"/>
    <n v="0"/>
    <n v="0"/>
    <n v="0"/>
    <n v="0"/>
    <n v="0"/>
    <n v="0"/>
    <n v="0"/>
    <n v="0"/>
    <n v="0"/>
    <n v="0"/>
    <n v="0"/>
    <n v="0"/>
    <n v="0"/>
    <n v="0"/>
    <n v="0"/>
    <n v="0"/>
    <n v="0"/>
    <n v="0"/>
    <n v="0"/>
    <n v="0"/>
    <n v="0"/>
    <n v="0"/>
    <n v="0"/>
    <n v="0"/>
    <n v="0"/>
    <n v="0"/>
    <n v="0"/>
    <n v="0"/>
    <n v="0"/>
    <n v="0"/>
    <n v="5"/>
    <n v="4"/>
    <n v="0"/>
    <n v="0"/>
    <n v="0"/>
    <n v="0"/>
    <n v="0"/>
    <n v="0"/>
    <n v="0"/>
    <n v="0"/>
    <n v="0"/>
    <n v="0"/>
    <n v="0"/>
    <n v="0"/>
    <n v="0"/>
    <n v="0"/>
    <n v="0"/>
    <n v="0"/>
    <n v="0"/>
    <n v="0"/>
    <n v="0"/>
    <n v="0"/>
    <n v="0"/>
    <n v="0"/>
    <n v="0"/>
    <n v="0"/>
    <n v="0"/>
    <n v="0"/>
    <n v="0"/>
    <n v="0"/>
    <n v="0"/>
    <n v="0"/>
    <n v="0"/>
    <n v="0"/>
    <n v="0"/>
    <n v="0"/>
    <n v="0"/>
    <n v="0"/>
    <n v="0"/>
    <n v="0"/>
    <n v="0"/>
    <n v="0"/>
    <n v="0"/>
    <n v="0"/>
    <n v="1"/>
    <n v="0"/>
    <n v="0"/>
    <n v="10"/>
    <n v="0"/>
    <n v="0"/>
    <n v="0"/>
    <n v="1"/>
    <n v="1"/>
    <n v="2"/>
    <n v="4"/>
    <n v="1"/>
    <n v="5"/>
    <n v="0"/>
    <n v="2"/>
    <n v="0"/>
    <n v="0"/>
    <n v="0"/>
    <n v="0"/>
    <n v="0"/>
    <n v="0"/>
    <n v="0"/>
    <n v="2"/>
    <n v="0"/>
    <n v="0"/>
    <n v="1"/>
    <n v="0"/>
    <n v="0"/>
    <n v="10"/>
    <n v="29"/>
    <n v="7.25"/>
  </r>
  <r>
    <s v="COL0063078"/>
    <s v="GRUPO DE INVESTIGACIÓN SEPARACIONES ANALITICAS"/>
    <x v="2"/>
    <s v="QUIMICA"/>
    <s v="CIENCIAS NATURALES"/>
    <s v="SIN CATEGORÍA"/>
    <s v="SIN CATEGORÍA"/>
    <s v="NO DIO RESPUESTA"/>
    <s v="SE MANTUVO"/>
    <n v="0"/>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NO ESTA REGISTRADO EN GRUPLAC"/>
    <s v="GRUPO INGENIERÍA DE NUEVOS MATERIALES, GINM"/>
    <x v="2"/>
    <s v="FISICA"/>
    <s v="SIN INFORMACIÓN"/>
    <s v="SIN CATEGORÍA"/>
    <s v="SIN CATEGORÍA"/>
    <s v="NO DIO RESPUESTA"/>
    <s v="SE MANTUVO"/>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e v="#DIV/0!"/>
  </r>
  <r>
    <s v="COL0086911"/>
    <s v="ECOFISIOLOGÍA, BIOGEOGRAFÍA Y EVOLUCIÓN"/>
    <x v="2"/>
    <s v="BIOLOGÍA"/>
    <s v="CIENCIAS NATURALES"/>
    <s v="SIN CATEGORÍA"/>
    <s v="SIN CATEGORÍA"/>
    <s v="NO DIO RESPUESTA"/>
    <s v="SE MANTUVO"/>
    <n v="0"/>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7659"/>
    <s v="GRUPO DE ESTUDIOS EN GENÉTICA, ECOLOGÍA MOLECULAR Y FISIOLOGÍA ANIMAL"/>
    <x v="2"/>
    <s v="BIOLOGÍA"/>
    <s v="CIENCIAS NATURALES"/>
    <s v="SIN CATEGORÍA"/>
    <s v="SIN CATEGORÍA"/>
    <s v="NO DIO RESPUESTA"/>
    <s v="SE MANTUVO"/>
    <n v="0"/>
    <n v="10"/>
    <n v="1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8469"/>
    <s v="APRENDIZAJE, ENSEÑANZA E HISTORIA DE LAS MATEMÁTICAS (AEHM)"/>
    <x v="2"/>
    <s v="MATEMÁTICAS"/>
    <s v="CIENCIAS NATURALES"/>
    <s v="SIN CATEGORÍA"/>
    <s v="SIN CATEGORÍA"/>
    <s v="NO DIO RESPUESTA"/>
    <s v="SE MANTUVO"/>
    <n v="0"/>
    <n v="6"/>
    <n v="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0729"/>
    <s v="BIOLOGÍA MOLECULAR DE MICROORGANISMOS"/>
    <x v="2"/>
    <s v="BIOLOGÍA"/>
    <s v="CIENCIAS NATURALES"/>
    <s v="SIN CATEGORÍA"/>
    <s v="SIN CATEGORÍA"/>
    <s v="NO DIO RESPUESTA"/>
    <s v="SE MANTUVO"/>
    <n v="0"/>
    <n v="4"/>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87173"/>
    <s v="ECUADIF"/>
    <x v="2"/>
    <s v="MATEMÁTICAS"/>
    <s v="CIENCIAS NATURALES"/>
    <s v="SIN CATEGORÍA"/>
    <s v="SIN CATEGORÍA"/>
    <s v="NO DIO RESPUESTA"/>
    <s v="SE MANTUVO"/>
    <n v="0"/>
    <n v="4"/>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6368"/>
    <s v="ACCIÓN COLECTIVA Y CAMBIO SOCIAL (ACASO)"/>
    <x v="3"/>
    <s v="CIENCIAS SOCIALES "/>
    <s v="CIENCIAS SOCIALES"/>
    <s v="   A1     "/>
    <s v="A"/>
    <s v="AVALADO"/>
    <s v="BAJÓ"/>
    <n v="5"/>
    <n v="1"/>
    <n v="6"/>
    <n v="2"/>
    <n v="4"/>
    <n v="4"/>
    <n v="1"/>
    <n v="5"/>
    <n v="0"/>
    <n v="0"/>
    <n v="0"/>
    <n v="0"/>
    <n v="0"/>
    <n v="0"/>
    <n v="0"/>
    <n v="0"/>
    <n v="4"/>
    <n v="4"/>
    <n v="0"/>
    <n v="1"/>
    <n v="0"/>
    <n v="10"/>
    <n v="11"/>
    <n v="0"/>
    <n v="0"/>
    <n v="0"/>
    <n v="0"/>
    <n v="0"/>
    <n v="0"/>
    <n v="0"/>
    <n v="0"/>
    <n v="0"/>
    <n v="0"/>
    <n v="0"/>
    <n v="0"/>
    <n v="0"/>
    <n v="0"/>
    <n v="0"/>
    <n v="0"/>
    <n v="0"/>
    <n v="0"/>
    <n v="0"/>
    <n v="0"/>
    <n v="0"/>
    <n v="0"/>
    <n v="0"/>
    <n v="0"/>
    <n v="0"/>
    <n v="0"/>
    <n v="0"/>
    <n v="0"/>
    <n v="0"/>
    <n v="0"/>
    <n v="0"/>
    <n v="0"/>
    <n v="0"/>
    <n v="0"/>
    <n v="0"/>
    <n v="0"/>
    <n v="31"/>
    <n v="0"/>
    <n v="0"/>
    <n v="0"/>
    <n v="0"/>
    <n v="0"/>
    <n v="0"/>
    <n v="0"/>
    <n v="0"/>
    <n v="0"/>
    <n v="0"/>
    <n v="0"/>
    <n v="0"/>
    <n v="0"/>
    <n v="0"/>
    <n v="0"/>
    <n v="0"/>
    <n v="0"/>
    <n v="0"/>
    <n v="0"/>
    <n v="0"/>
    <n v="0"/>
    <n v="0"/>
    <n v="0"/>
    <n v="0"/>
    <n v="0"/>
    <n v="0"/>
    <n v="0"/>
    <n v="0"/>
    <n v="0"/>
    <n v="0"/>
    <n v="0"/>
    <n v="0"/>
    <n v="0"/>
    <n v="0"/>
    <n v="0"/>
    <n v="0"/>
    <n v="0"/>
    <n v="0"/>
    <n v="0"/>
    <n v="0"/>
    <n v="0"/>
    <n v="0"/>
    <n v="0"/>
    <n v="0"/>
    <n v="0"/>
    <n v="0"/>
    <n v="28"/>
    <n v="9"/>
    <n v="0"/>
    <n v="0"/>
    <n v="0"/>
    <n v="0"/>
    <n v="0"/>
    <n v="0"/>
    <n v="0"/>
    <n v="1"/>
    <n v="0"/>
    <n v="1"/>
    <n v="5"/>
    <n v="0"/>
    <n v="3"/>
    <n v="0"/>
    <n v="0"/>
    <n v="0"/>
    <n v="0"/>
    <n v="0"/>
    <n v="0"/>
    <n v="0"/>
    <n v="0"/>
    <n v="0"/>
    <n v="0"/>
    <n v="0"/>
    <n v="0"/>
    <n v="0"/>
    <n v="0"/>
    <n v="0"/>
    <n v="0"/>
    <n v="0"/>
    <n v="0"/>
    <n v="0"/>
    <n v="0"/>
    <n v="0"/>
    <n v="0"/>
    <n v="0"/>
    <n v="0"/>
    <n v="0"/>
    <n v="0"/>
    <n v="0"/>
    <n v="1"/>
    <n v="0"/>
    <n v="1"/>
    <n v="0"/>
    <n v="0"/>
    <n v="49"/>
    <n v="2"/>
    <n v="1"/>
    <n v="3"/>
    <n v="0"/>
    <n v="19"/>
    <n v="19"/>
    <n v="4"/>
    <n v="58"/>
    <n v="62"/>
    <n v="0"/>
    <n v="2"/>
    <n v="7"/>
    <n v="0"/>
    <n v="0"/>
    <n v="0"/>
    <n v="0"/>
    <n v="0"/>
    <n v="0"/>
    <n v="9"/>
    <n v="0"/>
    <n v="1"/>
    <n v="1"/>
    <n v="1"/>
    <n v="0"/>
    <n v="96"/>
    <n v="176"/>
    <n v="29.333333333333332"/>
  </r>
  <r>
    <s v="COL0015929"/>
    <s v="SOCIEDAD, HISTORIA Y CULTURA (S, H y C)"/>
    <x v="3"/>
    <s v="CIENCIAS SOCIALES "/>
    <s v="HUMANIDADES"/>
    <s v="A"/>
    <s v="A"/>
    <s v="AVALADO"/>
    <s v="SE MANTUVO"/>
    <n v="6"/>
    <n v="4"/>
    <n v="10"/>
    <n v="0"/>
    <n v="0"/>
    <n v="11"/>
    <n v="2"/>
    <n v="4"/>
    <n v="0"/>
    <n v="0"/>
    <n v="0"/>
    <n v="0"/>
    <n v="0"/>
    <n v="0"/>
    <n v="1"/>
    <n v="1"/>
    <n v="11"/>
    <n v="13"/>
    <n v="0"/>
    <n v="0"/>
    <n v="0"/>
    <n v="4"/>
    <n v="4"/>
    <n v="0"/>
    <n v="0"/>
    <n v="0"/>
    <n v="0"/>
    <n v="0"/>
    <n v="0"/>
    <n v="0"/>
    <n v="0"/>
    <n v="0"/>
    <n v="0"/>
    <n v="0"/>
    <n v="0"/>
    <n v="0"/>
    <n v="0"/>
    <n v="0"/>
    <n v="0"/>
    <n v="0"/>
    <n v="0"/>
    <n v="0"/>
    <n v="0"/>
    <n v="0"/>
    <n v="0"/>
    <n v="0"/>
    <n v="0"/>
    <n v="0"/>
    <n v="0"/>
    <n v="0"/>
    <n v="0"/>
    <n v="0"/>
    <n v="0"/>
    <n v="0"/>
    <n v="0"/>
    <n v="0"/>
    <n v="0"/>
    <n v="0"/>
    <n v="0"/>
    <n v="34"/>
    <n v="0"/>
    <n v="0"/>
    <n v="0"/>
    <n v="0"/>
    <n v="0"/>
    <n v="0"/>
    <n v="0"/>
    <n v="0"/>
    <n v="0"/>
    <n v="0"/>
    <n v="0"/>
    <n v="0"/>
    <n v="0"/>
    <n v="0"/>
    <n v="0"/>
    <n v="0"/>
    <n v="0"/>
    <n v="0"/>
    <n v="0"/>
    <n v="0"/>
    <n v="0"/>
    <n v="0"/>
    <n v="0"/>
    <n v="0"/>
    <n v="0"/>
    <n v="0"/>
    <n v="0"/>
    <n v="0"/>
    <n v="0"/>
    <n v="0"/>
    <n v="0"/>
    <n v="0"/>
    <n v="0"/>
    <n v="0"/>
    <n v="0"/>
    <n v="0"/>
    <n v="0"/>
    <n v="0"/>
    <n v="0"/>
    <n v="0"/>
    <n v="0"/>
    <n v="0"/>
    <n v="0"/>
    <n v="0"/>
    <n v="0"/>
    <n v="0"/>
    <n v="11"/>
    <n v="6"/>
    <n v="0"/>
    <n v="0"/>
    <n v="0"/>
    <n v="0"/>
    <n v="0"/>
    <n v="0"/>
    <n v="0"/>
    <n v="4"/>
    <n v="0"/>
    <n v="0"/>
    <n v="9"/>
    <n v="0"/>
    <n v="1"/>
    <n v="0"/>
    <n v="0"/>
    <n v="0"/>
    <n v="0"/>
    <n v="0"/>
    <n v="0"/>
    <n v="0"/>
    <n v="0"/>
    <n v="0"/>
    <n v="0"/>
    <n v="0"/>
    <n v="0"/>
    <n v="0"/>
    <n v="0"/>
    <n v="0"/>
    <n v="0"/>
    <n v="0"/>
    <n v="0"/>
    <n v="0"/>
    <n v="0"/>
    <n v="0"/>
    <n v="0"/>
    <n v="0"/>
    <n v="0"/>
    <n v="0"/>
    <n v="0"/>
    <n v="0"/>
    <n v="2"/>
    <n v="0"/>
    <n v="2"/>
    <n v="0"/>
    <n v="0"/>
    <n v="35"/>
    <n v="1"/>
    <n v="1"/>
    <n v="2"/>
    <n v="4"/>
    <n v="21"/>
    <n v="25"/>
    <n v="3"/>
    <n v="53"/>
    <n v="56"/>
    <n v="0"/>
    <n v="0"/>
    <n v="9"/>
    <n v="0"/>
    <n v="0"/>
    <n v="0"/>
    <n v="0"/>
    <n v="0"/>
    <n v="0"/>
    <n v="9"/>
    <n v="0"/>
    <n v="1"/>
    <n v="7"/>
    <n v="0"/>
    <n v="0"/>
    <n v="100"/>
    <n v="169"/>
    <n v="16.899999999999999"/>
  </r>
  <r>
    <s v="COL0013441"/>
    <s v="ESTUDIOS ÉTNICOS RACIALES Y DEL TRABAJO EN SUS DIFERENTES COMPONENTES SOCIALES (EER y TDCS)"/>
    <x v="3"/>
    <s v="CIENCIAS SOCIALES "/>
    <s v="CIENCIAS SOCIALES"/>
    <s v="A"/>
    <s v="  A1    "/>
    <s v="AVALADO"/>
    <s v="SUBIO"/>
    <n v="6"/>
    <n v="1"/>
    <n v="7"/>
    <n v="4"/>
    <n v="1"/>
    <n v="6"/>
    <n v="1"/>
    <n v="2"/>
    <n v="0"/>
    <n v="0"/>
    <n v="0"/>
    <n v="0"/>
    <n v="0"/>
    <n v="0"/>
    <n v="1"/>
    <n v="0"/>
    <n v="9"/>
    <n v="10"/>
    <n v="1"/>
    <n v="1"/>
    <n v="1"/>
    <n v="6"/>
    <n v="9"/>
    <n v="0"/>
    <n v="0"/>
    <n v="0"/>
    <n v="0"/>
    <n v="0"/>
    <n v="0"/>
    <n v="0"/>
    <n v="0"/>
    <n v="0"/>
    <n v="0"/>
    <n v="0"/>
    <n v="0"/>
    <n v="0"/>
    <n v="0"/>
    <n v="0"/>
    <n v="0"/>
    <n v="0"/>
    <n v="0"/>
    <n v="0"/>
    <n v="0"/>
    <n v="0"/>
    <n v="0"/>
    <n v="0"/>
    <n v="0"/>
    <n v="0"/>
    <n v="0"/>
    <n v="0"/>
    <n v="0"/>
    <n v="0"/>
    <n v="0"/>
    <n v="0"/>
    <n v="0"/>
    <n v="0"/>
    <n v="0"/>
    <n v="0"/>
    <n v="0"/>
    <n v="33"/>
    <n v="0"/>
    <n v="0"/>
    <n v="0"/>
    <n v="0"/>
    <n v="0"/>
    <n v="0"/>
    <n v="0"/>
    <n v="0"/>
    <n v="0"/>
    <n v="0"/>
    <n v="0"/>
    <n v="0"/>
    <n v="0"/>
    <n v="0"/>
    <n v="0"/>
    <n v="0"/>
    <n v="0"/>
    <n v="0"/>
    <n v="0"/>
    <n v="0"/>
    <n v="0"/>
    <n v="0"/>
    <n v="0"/>
    <n v="0"/>
    <n v="0"/>
    <n v="0"/>
    <n v="0"/>
    <n v="0"/>
    <n v="0"/>
    <n v="0"/>
    <n v="0"/>
    <n v="0"/>
    <n v="0"/>
    <n v="0"/>
    <n v="0"/>
    <n v="0"/>
    <n v="0"/>
    <n v="0"/>
    <n v="0"/>
    <n v="0"/>
    <n v="0"/>
    <n v="0"/>
    <n v="0"/>
    <n v="0"/>
    <n v="0"/>
    <n v="0"/>
    <n v="16"/>
    <n v="2"/>
    <n v="0"/>
    <n v="0"/>
    <n v="0"/>
    <n v="0"/>
    <n v="0"/>
    <n v="0"/>
    <n v="0"/>
    <n v="2"/>
    <n v="0"/>
    <n v="0"/>
    <n v="6"/>
    <n v="0"/>
    <n v="7"/>
    <n v="0"/>
    <n v="0"/>
    <n v="0"/>
    <n v="0"/>
    <n v="0"/>
    <n v="0"/>
    <n v="0"/>
    <n v="0"/>
    <n v="0"/>
    <n v="0"/>
    <n v="0"/>
    <n v="0"/>
    <n v="0"/>
    <n v="0"/>
    <n v="0"/>
    <n v="0"/>
    <n v="0"/>
    <n v="0"/>
    <n v="0"/>
    <n v="0"/>
    <n v="0"/>
    <n v="0"/>
    <n v="0"/>
    <n v="0"/>
    <n v="0"/>
    <n v="0"/>
    <n v="0"/>
    <n v="3"/>
    <n v="0"/>
    <n v="1"/>
    <n v="0"/>
    <n v="0"/>
    <n v="37"/>
    <n v="0"/>
    <n v="1"/>
    <n v="1"/>
    <n v="0"/>
    <n v="18"/>
    <n v="18"/>
    <n v="2"/>
    <n v="41"/>
    <n v="43"/>
    <n v="2"/>
    <n v="0"/>
    <n v="7"/>
    <n v="0"/>
    <n v="0"/>
    <n v="0"/>
    <n v="0"/>
    <n v="0"/>
    <n v="0"/>
    <n v="9"/>
    <n v="0"/>
    <n v="0"/>
    <n v="0"/>
    <n v="0"/>
    <n v="0"/>
    <n v="71"/>
    <n v="141"/>
    <n v="20.142857142857142"/>
  </r>
  <r>
    <s v="COL0004049"/>
    <s v="ECONOMÍA REGIONAL Y AMBIENTAL (GERA)"/>
    <x v="3"/>
    <s v="ECONOMÍA"/>
    <s v="CIENCIAS SOCIALES"/>
    <s v="C"/>
    <s v="B"/>
    <s v="AVALADO"/>
    <s v="SUBIO"/>
    <n v="5"/>
    <n v="10"/>
    <n v="15"/>
    <n v="6"/>
    <n v="1"/>
    <n v="6"/>
    <n v="0"/>
    <n v="5"/>
    <n v="0"/>
    <n v="0"/>
    <n v="0"/>
    <n v="0"/>
    <n v="0"/>
    <n v="0"/>
    <n v="0"/>
    <n v="0"/>
    <n v="2"/>
    <n v="2"/>
    <n v="0"/>
    <n v="0"/>
    <n v="0"/>
    <n v="2"/>
    <n v="2"/>
    <n v="0"/>
    <n v="0"/>
    <n v="0"/>
    <n v="0"/>
    <n v="0"/>
    <n v="0"/>
    <n v="0"/>
    <n v="0"/>
    <n v="0"/>
    <n v="0"/>
    <n v="0"/>
    <n v="0"/>
    <n v="0"/>
    <n v="0"/>
    <n v="0"/>
    <n v="0"/>
    <n v="0"/>
    <n v="0"/>
    <n v="0"/>
    <n v="0"/>
    <n v="0"/>
    <n v="0"/>
    <n v="0"/>
    <n v="0"/>
    <n v="0"/>
    <n v="0"/>
    <n v="0"/>
    <n v="0"/>
    <n v="0"/>
    <n v="0"/>
    <n v="0"/>
    <n v="0"/>
    <n v="0"/>
    <n v="0"/>
    <n v="0"/>
    <n v="0"/>
    <n v="22"/>
    <n v="0"/>
    <n v="0"/>
    <n v="0"/>
    <n v="0"/>
    <n v="0"/>
    <n v="0"/>
    <n v="0"/>
    <n v="0"/>
    <n v="0"/>
    <n v="0"/>
    <n v="0"/>
    <n v="0"/>
    <n v="0"/>
    <n v="0"/>
    <n v="0"/>
    <n v="0"/>
    <n v="0"/>
    <n v="0"/>
    <n v="0"/>
    <n v="0"/>
    <n v="0"/>
    <n v="0"/>
    <n v="0"/>
    <n v="0"/>
    <n v="0"/>
    <n v="0"/>
    <n v="0"/>
    <n v="0"/>
    <n v="0"/>
    <n v="0"/>
    <n v="0"/>
    <n v="0"/>
    <n v="0"/>
    <n v="0"/>
    <n v="0"/>
    <n v="2"/>
    <n v="0"/>
    <n v="0"/>
    <n v="0"/>
    <n v="0"/>
    <n v="0"/>
    <n v="0"/>
    <n v="0"/>
    <n v="0"/>
    <n v="0"/>
    <n v="0"/>
    <n v="6"/>
    <n v="13"/>
    <n v="0"/>
    <n v="0"/>
    <n v="0"/>
    <n v="0"/>
    <n v="0"/>
    <n v="0"/>
    <n v="0"/>
    <n v="1"/>
    <n v="0"/>
    <n v="0"/>
    <n v="2"/>
    <n v="0"/>
    <n v="2"/>
    <n v="0"/>
    <n v="0"/>
    <n v="0"/>
    <n v="0"/>
    <n v="0"/>
    <n v="0"/>
    <n v="0"/>
    <n v="0"/>
    <n v="0"/>
    <n v="0"/>
    <n v="0"/>
    <n v="0"/>
    <n v="0"/>
    <n v="0"/>
    <n v="0"/>
    <n v="0"/>
    <n v="0"/>
    <n v="0"/>
    <n v="0"/>
    <n v="0"/>
    <n v="0"/>
    <n v="0"/>
    <n v="0"/>
    <n v="0"/>
    <n v="0"/>
    <n v="0"/>
    <n v="0"/>
    <n v="0"/>
    <n v="0"/>
    <n v="0"/>
    <n v="0"/>
    <n v="0"/>
    <n v="26"/>
    <n v="0"/>
    <n v="0"/>
    <n v="0"/>
    <n v="1"/>
    <n v="8"/>
    <n v="9"/>
    <n v="0"/>
    <n v="40"/>
    <n v="40"/>
    <n v="0"/>
    <n v="2"/>
    <n v="5"/>
    <n v="0"/>
    <n v="0"/>
    <n v="0"/>
    <n v="0"/>
    <n v="0"/>
    <n v="0"/>
    <n v="7"/>
    <n v="0"/>
    <n v="0"/>
    <n v="0"/>
    <n v="1"/>
    <n v="0"/>
    <n v="57"/>
    <n v="105"/>
    <n v="7"/>
  </r>
  <r>
    <s v="COL0001656"/>
    <s v="CONFLICTO, APRENDIZAJE Y TEORIA DE JUEGOS (COAPTAR)"/>
    <x v="3"/>
    <s v="ECONOMÍA"/>
    <s v="CIENCIAS SOCIALES"/>
    <s v="C"/>
    <s v="B"/>
    <s v="AVALADO"/>
    <s v="SUBIO"/>
    <n v="4"/>
    <n v="0"/>
    <n v="4"/>
    <n v="4"/>
    <n v="0"/>
    <n v="9"/>
    <n v="3"/>
    <n v="4"/>
    <n v="0"/>
    <n v="0"/>
    <n v="0"/>
    <n v="0"/>
    <n v="0"/>
    <n v="0"/>
    <n v="0"/>
    <n v="0"/>
    <n v="1"/>
    <n v="1"/>
    <n v="0"/>
    <n v="0"/>
    <n v="0"/>
    <n v="1"/>
    <n v="1"/>
    <n v="0"/>
    <n v="0"/>
    <n v="0"/>
    <n v="0"/>
    <n v="0"/>
    <n v="0"/>
    <n v="0"/>
    <n v="0"/>
    <n v="0"/>
    <n v="0"/>
    <n v="0"/>
    <n v="0"/>
    <n v="0"/>
    <n v="0"/>
    <n v="0"/>
    <n v="0"/>
    <n v="0"/>
    <n v="0"/>
    <n v="0"/>
    <n v="0"/>
    <n v="0"/>
    <n v="0"/>
    <n v="0"/>
    <n v="0"/>
    <n v="0"/>
    <n v="0"/>
    <n v="0"/>
    <n v="0"/>
    <n v="0"/>
    <n v="0"/>
    <n v="0"/>
    <n v="0"/>
    <n v="0"/>
    <n v="0"/>
    <n v="0"/>
    <n v="0"/>
    <n v="22"/>
    <n v="0"/>
    <n v="0"/>
    <n v="0"/>
    <n v="0"/>
    <n v="0"/>
    <n v="0"/>
    <n v="0"/>
    <n v="0"/>
    <n v="0"/>
    <n v="0"/>
    <n v="0"/>
    <n v="0"/>
    <n v="0"/>
    <n v="0"/>
    <n v="0"/>
    <n v="0"/>
    <n v="0"/>
    <n v="0"/>
    <n v="0"/>
    <n v="0"/>
    <n v="0"/>
    <n v="0"/>
    <n v="0"/>
    <n v="0"/>
    <n v="0"/>
    <n v="0"/>
    <n v="0"/>
    <n v="0"/>
    <n v="0"/>
    <n v="0"/>
    <n v="0"/>
    <n v="0"/>
    <n v="0"/>
    <n v="0"/>
    <n v="0"/>
    <n v="0"/>
    <n v="0"/>
    <n v="0"/>
    <n v="0"/>
    <n v="0"/>
    <n v="0"/>
    <n v="0"/>
    <n v="0"/>
    <n v="0"/>
    <n v="0"/>
    <n v="0"/>
    <n v="23"/>
    <n v="4"/>
    <n v="0"/>
    <n v="0"/>
    <n v="0"/>
    <n v="0"/>
    <n v="0"/>
    <n v="0"/>
    <n v="0"/>
    <n v="0"/>
    <n v="0"/>
    <n v="0"/>
    <n v="3"/>
    <n v="0"/>
    <n v="1"/>
    <n v="0"/>
    <n v="0"/>
    <n v="0"/>
    <n v="0"/>
    <n v="0"/>
    <n v="0"/>
    <n v="0"/>
    <n v="0"/>
    <n v="0"/>
    <n v="0"/>
    <n v="0"/>
    <n v="0"/>
    <n v="0"/>
    <n v="0"/>
    <n v="0"/>
    <n v="0"/>
    <n v="0"/>
    <n v="0"/>
    <n v="0"/>
    <n v="0"/>
    <n v="0"/>
    <n v="0"/>
    <n v="0"/>
    <n v="0"/>
    <n v="0"/>
    <n v="0"/>
    <n v="0"/>
    <n v="0"/>
    <n v="0"/>
    <n v="5"/>
    <n v="0"/>
    <n v="0"/>
    <n v="36"/>
    <n v="0"/>
    <n v="0"/>
    <n v="0"/>
    <n v="2"/>
    <n v="3"/>
    <n v="5"/>
    <n v="15"/>
    <n v="32"/>
    <n v="47"/>
    <n v="1"/>
    <n v="4"/>
    <n v="5"/>
    <n v="0"/>
    <n v="0"/>
    <n v="0"/>
    <n v="0"/>
    <n v="0"/>
    <n v="0"/>
    <n v="10"/>
    <n v="0"/>
    <n v="0"/>
    <n v="0"/>
    <n v="3"/>
    <n v="0"/>
    <n v="65"/>
    <n v="123"/>
    <n v="30.75"/>
  </r>
  <r>
    <s v="COL0135963"/>
    <s v="FINANZAS CUANTITATIVAS"/>
    <x v="3"/>
    <s v="ECONOMÍA"/>
    <s v="CIENCIAS SOCIALES"/>
    <s v="   A1     "/>
    <s v="  A1    "/>
    <s v="AVALADO"/>
    <s v="SE MANTUVO"/>
    <n v="5"/>
    <n v="20"/>
    <n v="25"/>
    <n v="22"/>
    <n v="10"/>
    <n v="17"/>
    <n v="3"/>
    <n v="6"/>
    <n v="0"/>
    <n v="0"/>
    <n v="0"/>
    <n v="0"/>
    <n v="0"/>
    <n v="0"/>
    <n v="0"/>
    <n v="0"/>
    <n v="0"/>
    <n v="0"/>
    <n v="2"/>
    <n v="1"/>
    <n v="0"/>
    <n v="1"/>
    <n v="4"/>
    <n v="0"/>
    <n v="0"/>
    <n v="0"/>
    <n v="0"/>
    <n v="0"/>
    <n v="0"/>
    <n v="0"/>
    <n v="0"/>
    <n v="0"/>
    <n v="0"/>
    <n v="0"/>
    <n v="0"/>
    <n v="0"/>
    <n v="0"/>
    <n v="0"/>
    <n v="0"/>
    <n v="0"/>
    <n v="0"/>
    <n v="0"/>
    <n v="0"/>
    <n v="0"/>
    <n v="0"/>
    <n v="0"/>
    <n v="0"/>
    <n v="0"/>
    <n v="0"/>
    <n v="0"/>
    <n v="0"/>
    <n v="0"/>
    <n v="0"/>
    <n v="0"/>
    <n v="0"/>
    <n v="0"/>
    <n v="0"/>
    <n v="0"/>
    <n v="0"/>
    <n v="62"/>
    <n v="0"/>
    <n v="0"/>
    <n v="0"/>
    <n v="0"/>
    <n v="0"/>
    <n v="0"/>
    <n v="0"/>
    <n v="0"/>
    <n v="0"/>
    <n v="0"/>
    <n v="0"/>
    <n v="0"/>
    <n v="0"/>
    <n v="0"/>
    <n v="0"/>
    <n v="0"/>
    <n v="0"/>
    <n v="0"/>
    <n v="0"/>
    <n v="0"/>
    <n v="0"/>
    <n v="0"/>
    <n v="0"/>
    <n v="0"/>
    <n v="0"/>
    <n v="0"/>
    <n v="0"/>
    <n v="0"/>
    <n v="0"/>
    <n v="0"/>
    <n v="0"/>
    <n v="0"/>
    <n v="0"/>
    <n v="0"/>
    <n v="0"/>
    <n v="0"/>
    <n v="0"/>
    <n v="0"/>
    <n v="0"/>
    <n v="0"/>
    <n v="0"/>
    <n v="0"/>
    <n v="0"/>
    <n v="0"/>
    <n v="0"/>
    <n v="0"/>
    <n v="13"/>
    <n v="0"/>
    <n v="1"/>
    <n v="0"/>
    <n v="0"/>
    <n v="0"/>
    <n v="0"/>
    <n v="0"/>
    <n v="0"/>
    <n v="0"/>
    <n v="0"/>
    <n v="0"/>
    <n v="5"/>
    <n v="0"/>
    <n v="0"/>
    <n v="0"/>
    <n v="0"/>
    <n v="0"/>
    <n v="0"/>
    <n v="0"/>
    <n v="0"/>
    <n v="0"/>
    <n v="0"/>
    <n v="0"/>
    <n v="0"/>
    <n v="0"/>
    <n v="0"/>
    <n v="0"/>
    <n v="0"/>
    <n v="0"/>
    <n v="0"/>
    <n v="0"/>
    <n v="0"/>
    <n v="0"/>
    <n v="0"/>
    <n v="0"/>
    <n v="0"/>
    <n v="0"/>
    <n v="0"/>
    <n v="0"/>
    <n v="0"/>
    <n v="0"/>
    <n v="0"/>
    <n v="0"/>
    <n v="7"/>
    <n v="0"/>
    <n v="0"/>
    <n v="26"/>
    <n v="3"/>
    <n v="0"/>
    <n v="3"/>
    <n v="6"/>
    <n v="21"/>
    <n v="27"/>
    <n v="3"/>
    <n v="31"/>
    <n v="34"/>
    <n v="0"/>
    <n v="1"/>
    <n v="4"/>
    <n v="0"/>
    <n v="0"/>
    <n v="0"/>
    <n v="0"/>
    <n v="0"/>
    <n v="0"/>
    <n v="5"/>
    <n v="4"/>
    <n v="3"/>
    <n v="4"/>
    <n v="8"/>
    <n v="0"/>
    <n v="88"/>
    <n v="176"/>
    <n v="7.04"/>
  </r>
  <r>
    <s v="COL0003721"/>
    <s v="DESARROLLO ECONÓMICO, CRECIMIENTO Y MERCADO LABORAL (DE, C y ML)"/>
    <x v="3"/>
    <s v="ECONOMÍA"/>
    <s v="CIENCIAS SOCIALES"/>
    <s v="A"/>
    <s v="A"/>
    <s v="AVALADO"/>
    <s v="SE MANTUVO"/>
    <n v="6"/>
    <n v="0"/>
    <n v="6"/>
    <n v="1"/>
    <n v="0"/>
    <n v="13"/>
    <n v="2"/>
    <n v="5"/>
    <n v="0"/>
    <n v="0"/>
    <n v="0"/>
    <n v="0"/>
    <n v="0"/>
    <n v="0"/>
    <n v="1"/>
    <n v="0"/>
    <n v="0"/>
    <n v="1"/>
    <n v="0"/>
    <n v="0"/>
    <n v="0"/>
    <n v="4"/>
    <n v="4"/>
    <n v="0"/>
    <n v="0"/>
    <n v="0"/>
    <n v="0"/>
    <n v="0"/>
    <n v="0"/>
    <n v="0"/>
    <n v="0"/>
    <n v="0"/>
    <n v="0"/>
    <n v="0"/>
    <n v="0"/>
    <n v="0"/>
    <n v="0"/>
    <n v="0"/>
    <n v="0"/>
    <n v="0"/>
    <n v="0"/>
    <n v="0"/>
    <n v="0"/>
    <n v="0"/>
    <n v="0"/>
    <n v="0"/>
    <n v="0"/>
    <n v="0"/>
    <n v="0"/>
    <n v="0"/>
    <n v="0"/>
    <n v="0"/>
    <n v="0"/>
    <n v="0"/>
    <n v="0"/>
    <n v="0"/>
    <n v="0"/>
    <n v="0"/>
    <n v="0"/>
    <n v="26"/>
    <n v="0"/>
    <n v="0"/>
    <n v="0"/>
    <n v="0"/>
    <n v="0"/>
    <n v="0"/>
    <n v="0"/>
    <n v="0"/>
    <n v="0"/>
    <n v="0"/>
    <n v="0"/>
    <n v="0"/>
    <n v="0"/>
    <n v="0"/>
    <n v="0"/>
    <n v="0"/>
    <n v="0"/>
    <n v="0"/>
    <n v="0"/>
    <n v="0"/>
    <n v="0"/>
    <n v="0"/>
    <n v="0"/>
    <n v="0"/>
    <n v="0"/>
    <n v="0"/>
    <n v="0"/>
    <n v="0"/>
    <n v="0"/>
    <n v="0"/>
    <n v="0"/>
    <n v="0"/>
    <n v="0"/>
    <n v="0"/>
    <n v="0"/>
    <n v="0"/>
    <n v="0"/>
    <n v="0"/>
    <n v="0"/>
    <n v="0"/>
    <n v="0"/>
    <n v="0"/>
    <n v="0"/>
    <n v="0"/>
    <n v="0"/>
    <n v="0"/>
    <n v="23"/>
    <n v="8"/>
    <n v="0"/>
    <n v="0"/>
    <n v="0"/>
    <n v="0"/>
    <n v="0"/>
    <n v="0"/>
    <n v="0"/>
    <n v="2"/>
    <n v="0"/>
    <n v="0"/>
    <n v="2"/>
    <n v="0"/>
    <n v="2"/>
    <n v="0"/>
    <n v="0"/>
    <n v="0"/>
    <n v="0"/>
    <n v="0"/>
    <n v="0"/>
    <n v="0"/>
    <n v="0"/>
    <n v="0"/>
    <n v="0"/>
    <n v="0"/>
    <n v="0"/>
    <n v="0"/>
    <n v="0"/>
    <n v="0"/>
    <n v="0"/>
    <n v="0"/>
    <n v="0"/>
    <n v="0"/>
    <n v="0"/>
    <n v="0"/>
    <n v="0"/>
    <n v="0"/>
    <n v="0"/>
    <n v="0"/>
    <n v="0"/>
    <n v="0"/>
    <n v="0"/>
    <n v="0"/>
    <n v="4"/>
    <n v="0"/>
    <n v="0"/>
    <n v="41"/>
    <n v="0"/>
    <n v="0"/>
    <n v="0"/>
    <n v="1"/>
    <n v="16"/>
    <n v="17"/>
    <n v="2"/>
    <n v="63"/>
    <n v="65"/>
    <n v="1"/>
    <n v="0"/>
    <n v="2"/>
    <n v="0"/>
    <n v="0"/>
    <n v="0"/>
    <n v="0"/>
    <n v="0"/>
    <n v="0"/>
    <n v="3"/>
    <n v="1"/>
    <n v="1"/>
    <n v="1"/>
    <n v="0"/>
    <n v="0"/>
    <n v="88"/>
    <n v="155"/>
    <n v="25.833333333333332"/>
  </r>
  <r>
    <s v="COL0208881"/>
    <s v="E-SOCIALS: EXPERIMENTAL SOCIAL SCIENCE AND BEHAVIORAL CHANGE"/>
    <x v="3"/>
    <s v="ECONOMÍA"/>
    <s v="CIENCIAS SOCIALES"/>
    <s v="SIN CATEGORÍA"/>
    <s v="RECONOCIDO"/>
    <s v="AVALADO"/>
    <s v="SUBIO"/>
    <n v="1"/>
    <n v="7"/>
    <n v="8"/>
    <n v="0"/>
    <n v="0"/>
    <n v="0"/>
    <n v="0"/>
    <n v="1"/>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3"/>
    <n v="1"/>
    <n v="0"/>
    <n v="0"/>
    <n v="0"/>
    <n v="0"/>
    <n v="0"/>
    <n v="0"/>
    <n v="0"/>
    <n v="3"/>
    <n v="0"/>
    <n v="0"/>
    <n v="0"/>
    <n v="0"/>
    <n v="1"/>
    <n v="0"/>
    <n v="0"/>
    <n v="0"/>
    <n v="0"/>
    <n v="0"/>
    <n v="0"/>
    <n v="0"/>
    <n v="0"/>
    <n v="0"/>
    <n v="0"/>
    <n v="0"/>
    <n v="0"/>
    <n v="0"/>
    <n v="0"/>
    <n v="0"/>
    <n v="0"/>
    <n v="0"/>
    <n v="0"/>
    <n v="0"/>
    <n v="0"/>
    <n v="0"/>
    <n v="0"/>
    <n v="0"/>
    <n v="0"/>
    <n v="0"/>
    <n v="0"/>
    <n v="0"/>
    <n v="0"/>
    <n v="0"/>
    <n v="0"/>
    <n v="0"/>
    <n v="0"/>
    <n v="8"/>
    <n v="0"/>
    <n v="0"/>
    <n v="0"/>
    <n v="0"/>
    <n v="0"/>
    <n v="0"/>
    <n v="0"/>
    <n v="2"/>
    <n v="2"/>
    <n v="0"/>
    <n v="1"/>
    <n v="2"/>
    <n v="0"/>
    <n v="0"/>
    <n v="0"/>
    <n v="0"/>
    <n v="0"/>
    <n v="0"/>
    <n v="3"/>
    <n v="0"/>
    <n v="1"/>
    <n v="0"/>
    <n v="1"/>
    <n v="0"/>
    <n v="7"/>
    <n v="16"/>
    <n v="2"/>
  </r>
  <r>
    <s v="COL0002484"/>
    <s v="GRUPO INTERINSTITUCIONAL CIENCIAS, ACCIONES Y CREENCIAS UPN-UV"/>
    <x v="4"/>
    <s v="ÁREA EDUCACIÓN EN CIENCIAS NATURALES"/>
    <s v="CIENCIAS SOCIALES"/>
    <s v="A"/>
    <s v="A"/>
    <s v="AVALADO"/>
    <s v="SE MANTUVO"/>
    <n v="5"/>
    <n v="63"/>
    <n v="68"/>
    <n v="1"/>
    <n v="2"/>
    <n v="3"/>
    <n v="7"/>
    <n v="16"/>
    <n v="0"/>
    <n v="0"/>
    <n v="0"/>
    <n v="0"/>
    <n v="0"/>
    <n v="0"/>
    <n v="0"/>
    <n v="0"/>
    <n v="5"/>
    <n v="5"/>
    <n v="0"/>
    <n v="0"/>
    <n v="1"/>
    <n v="3"/>
    <n v="4"/>
    <n v="0"/>
    <n v="0"/>
    <n v="0"/>
    <n v="0"/>
    <n v="0"/>
    <n v="0"/>
    <n v="0"/>
    <n v="0"/>
    <n v="0"/>
    <n v="0"/>
    <n v="0"/>
    <n v="0"/>
    <n v="0"/>
    <n v="0"/>
    <n v="0"/>
    <n v="0"/>
    <n v="0"/>
    <n v="0"/>
    <n v="0"/>
    <n v="0"/>
    <n v="0"/>
    <n v="0"/>
    <n v="0"/>
    <n v="0"/>
    <n v="0"/>
    <n v="0"/>
    <n v="0"/>
    <n v="0"/>
    <n v="0"/>
    <n v="0"/>
    <n v="0"/>
    <n v="0"/>
    <n v="0"/>
    <n v="0"/>
    <n v="0"/>
    <n v="0"/>
    <n v="38"/>
    <n v="0"/>
    <n v="0"/>
    <n v="0"/>
    <n v="0"/>
    <n v="0"/>
    <n v="0"/>
    <n v="0"/>
    <n v="0"/>
    <n v="0"/>
    <n v="0"/>
    <n v="0"/>
    <n v="0"/>
    <n v="0"/>
    <n v="0"/>
    <n v="0"/>
    <n v="0"/>
    <n v="0"/>
    <n v="0"/>
    <n v="0"/>
    <n v="0"/>
    <n v="0"/>
    <n v="0"/>
    <n v="0"/>
    <n v="0"/>
    <n v="0"/>
    <n v="0"/>
    <n v="0"/>
    <n v="0"/>
    <n v="0"/>
    <n v="0"/>
    <n v="0"/>
    <n v="0"/>
    <n v="0"/>
    <n v="0"/>
    <n v="0"/>
    <n v="1"/>
    <n v="0"/>
    <n v="0"/>
    <n v="0"/>
    <n v="0"/>
    <n v="0"/>
    <n v="0"/>
    <n v="0"/>
    <n v="0"/>
    <n v="0"/>
    <n v="0"/>
    <n v="23"/>
    <n v="16"/>
    <n v="0"/>
    <n v="0"/>
    <n v="0"/>
    <n v="0"/>
    <n v="0"/>
    <n v="0"/>
    <n v="0"/>
    <n v="2"/>
    <n v="0"/>
    <n v="0"/>
    <n v="4"/>
    <n v="0"/>
    <n v="0"/>
    <n v="0"/>
    <n v="0"/>
    <n v="0"/>
    <n v="0"/>
    <n v="0"/>
    <n v="0"/>
    <n v="0"/>
    <n v="0"/>
    <n v="0"/>
    <n v="0"/>
    <n v="0"/>
    <n v="0"/>
    <n v="0"/>
    <n v="0"/>
    <n v="0"/>
    <n v="0"/>
    <n v="0"/>
    <n v="0"/>
    <n v="0"/>
    <n v="0"/>
    <n v="0"/>
    <n v="0"/>
    <n v="0"/>
    <n v="0"/>
    <n v="0"/>
    <n v="0"/>
    <n v="0"/>
    <n v="0"/>
    <n v="0"/>
    <n v="2"/>
    <n v="0"/>
    <n v="0"/>
    <n v="48"/>
    <n v="1"/>
    <n v="7"/>
    <n v="8"/>
    <n v="2"/>
    <n v="16"/>
    <n v="18"/>
    <n v="5"/>
    <n v="12"/>
    <n v="17"/>
    <n v="1"/>
    <n v="0"/>
    <n v="4"/>
    <n v="0"/>
    <n v="0"/>
    <n v="0"/>
    <n v="0"/>
    <n v="0"/>
    <n v="1"/>
    <n v="6"/>
    <n v="0"/>
    <n v="0"/>
    <n v="0"/>
    <n v="0"/>
    <n v="0"/>
    <n v="49"/>
    <n v="135"/>
    <n v="1.9852941176470589"/>
  </r>
  <r>
    <s v="COL0007999"/>
    <s v="GRUPO DE EDUCACIÓN MATEMÁTICA"/>
    <x v="4"/>
    <s v="ÁREA EDUCACIÓN MATEMÁTICA"/>
    <s v="CIENCIAS SOCIALES"/>
    <s v="SIN CATEGORÍA"/>
    <s v="C"/>
    <s v="AVALADO"/>
    <s v="SUBIO"/>
    <n v="4"/>
    <n v="1"/>
    <n v="5"/>
    <n v="0"/>
    <n v="1"/>
    <n v="1"/>
    <n v="1"/>
    <n v="2"/>
    <n v="0"/>
    <n v="0"/>
    <n v="0"/>
    <n v="0"/>
    <n v="0"/>
    <n v="0"/>
    <n v="0"/>
    <n v="0"/>
    <n v="0"/>
    <n v="0"/>
    <n v="1"/>
    <n v="0"/>
    <n v="0"/>
    <n v="0"/>
    <n v="1"/>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0"/>
    <n v="0"/>
    <n v="0"/>
    <n v="3"/>
    <n v="2"/>
    <n v="0"/>
    <n v="0"/>
    <n v="0"/>
    <n v="0"/>
    <n v="0"/>
    <n v="0"/>
    <n v="0"/>
    <n v="0"/>
    <n v="0"/>
    <n v="2"/>
    <n v="0"/>
    <n v="0"/>
    <n v="0"/>
    <n v="0"/>
    <n v="0"/>
    <n v="0"/>
    <n v="0"/>
    <n v="0"/>
    <n v="0"/>
    <n v="0"/>
    <n v="0"/>
    <n v="0"/>
    <n v="0"/>
    <n v="0"/>
    <n v="0"/>
    <n v="0"/>
    <n v="0"/>
    <n v="0"/>
    <n v="0"/>
    <n v="0"/>
    <n v="0"/>
    <n v="0"/>
    <n v="0"/>
    <n v="0"/>
    <n v="0"/>
    <n v="0"/>
    <n v="0"/>
    <n v="0"/>
    <n v="0"/>
    <n v="0"/>
    <n v="0"/>
    <n v="0"/>
    <n v="1"/>
    <n v="0"/>
    <n v="0"/>
    <n v="8"/>
    <n v="0"/>
    <n v="0"/>
    <n v="0"/>
    <n v="5"/>
    <n v="18"/>
    <n v="23"/>
    <n v="3"/>
    <n v="13"/>
    <n v="16"/>
    <n v="1"/>
    <n v="1"/>
    <n v="1"/>
    <n v="0"/>
    <n v="0"/>
    <n v="0"/>
    <n v="0"/>
    <n v="0"/>
    <n v="0"/>
    <n v="3"/>
    <n v="0"/>
    <n v="0"/>
    <n v="0"/>
    <n v="0"/>
    <n v="0"/>
    <n v="42"/>
    <n v="56"/>
    <n v="11.2"/>
  </r>
  <r>
    <s v="COL0005824"/>
    <s v="GRUPO DE EDUCACIÓN POPULAR"/>
    <x v="4"/>
    <s v="ÁREA EDUCACIÓN DESARROLLO Y COMUNIDAD"/>
    <s v="CIENCIAS SOCIALES"/>
    <s v="B"/>
    <s v="C"/>
    <s v="AVALADO"/>
    <s v="BAJÓ"/>
    <n v="10"/>
    <n v="9"/>
    <n v="1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8559"/>
    <s v="GRUPO DE HISTORIA DE LAS MATEMÁTICAS"/>
    <x v="4"/>
    <s v="ÁREA EDUCACIÓN MATEMÁTICA"/>
    <s v="CIENCIAS SOCIALES"/>
    <s v="C"/>
    <s v="SIN CATEGORÍA"/>
    <s v="NO AVALADO"/>
    <s v="BAJÓ"/>
    <n v="0"/>
    <n v="10"/>
    <n v="1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11886"/>
    <s v="HISTORiA DE LA PRÁCTICA PEDAGÓGICA EN COLOMBIA"/>
    <x v="4"/>
    <s v="ÁREA EDUCACIÓN EN CIENCIAS SOCIALES Y HUMANAS"/>
    <s v="CIENCIAS SOCIALES"/>
    <s v="   A1     "/>
    <s v="  A1    "/>
    <s v="AVALADO"/>
    <s v="SE MANTUVO"/>
    <n v="4"/>
    <n v="50"/>
    <n v="5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9681"/>
    <s v="GRUPO DE INVESTIGACIÓN EN EDUCACIÓN Y FILOSOFÍA"/>
    <x v="4"/>
    <s v="ÁREA EDUCACIÓN EN CIENCIAS SOCIALES Y HUMANAS"/>
    <s v="HUMANIDADES"/>
    <s v="SIN CATEGORÍA"/>
    <s v="SIN CATEGORÍA"/>
    <s v="NO DIO RESPUESTA"/>
    <s v="SE MANTUVO"/>
    <n v="0"/>
    <n v="7"/>
    <n v="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9619"/>
    <s v="GRUPO DE INVESTIGACIÓN EN DEPORTE DE RENDIMIENTO - GRINDER"/>
    <x v="4"/>
    <s v="ÁREA EDUCACIÓN FÍSICA Y DEPORTES"/>
    <s v="CIENCIAS SOCIALES"/>
    <s v="C"/>
    <s v="C"/>
    <s v="AVALADO"/>
    <s v="SE MANTUVO"/>
    <n v="3"/>
    <n v="7"/>
    <n v="10"/>
    <n v="12"/>
    <n v="3"/>
    <n v="1"/>
    <n v="0"/>
    <n v="2"/>
    <n v="0"/>
    <n v="0"/>
    <n v="0"/>
    <n v="0"/>
    <n v="0"/>
    <n v="0"/>
    <n v="1"/>
    <n v="0"/>
    <n v="0"/>
    <n v="1"/>
    <n v="0"/>
    <n v="0"/>
    <n v="0"/>
    <n v="0"/>
    <n v="0"/>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0"/>
    <n v="0"/>
    <n v="0"/>
    <n v="0"/>
    <n v="0"/>
    <n v="0"/>
    <n v="0"/>
    <n v="0"/>
    <n v="0"/>
    <n v="0"/>
    <n v="0"/>
    <n v="8"/>
    <n v="3"/>
    <n v="0"/>
    <n v="0"/>
    <n v="0"/>
    <n v="0"/>
    <n v="0"/>
    <n v="0"/>
    <n v="0"/>
    <n v="0"/>
    <n v="0"/>
    <n v="0"/>
    <n v="0"/>
    <n v="0"/>
    <n v="0"/>
    <n v="0"/>
    <n v="0"/>
    <n v="0"/>
    <n v="0"/>
    <n v="0"/>
    <n v="0"/>
    <n v="0"/>
    <n v="0"/>
    <n v="0"/>
    <n v="0"/>
    <n v="0"/>
    <n v="0"/>
    <n v="0"/>
    <n v="0"/>
    <n v="0"/>
    <n v="0"/>
    <n v="0"/>
    <n v="0"/>
    <n v="0"/>
    <n v="0"/>
    <n v="0"/>
    <n v="0"/>
    <n v="0"/>
    <n v="0"/>
    <n v="0"/>
    <n v="0"/>
    <n v="0"/>
    <n v="0"/>
    <n v="0"/>
    <n v="10"/>
    <n v="0"/>
    <n v="0"/>
    <n v="21"/>
    <n v="0"/>
    <n v="0"/>
    <n v="0"/>
    <n v="0"/>
    <n v="1"/>
    <n v="1"/>
    <n v="0"/>
    <n v="24"/>
    <n v="24"/>
    <n v="0"/>
    <n v="0"/>
    <n v="0"/>
    <n v="0"/>
    <n v="0"/>
    <n v="0"/>
    <n v="0"/>
    <n v="0"/>
    <n v="0"/>
    <n v="0"/>
    <n v="0"/>
    <n v="0"/>
    <n v="0"/>
    <n v="0"/>
    <n v="6"/>
    <n v="31"/>
    <n v="71"/>
    <n v="7.1"/>
  </r>
  <r>
    <s v="COL0106709"/>
    <s v="GRUPO DE INVESTIGACIÓN EN EL CAMPO INTERDISCIPLINARIO DE LA EDUCACIÓN – INCIDE"/>
    <x v="4"/>
    <s v="ÁREA EDUCACIÓN FÍSICA Y DEPORTES"/>
    <s v="CIENCIAS SOCIALES"/>
    <s v="C"/>
    <s v="B"/>
    <s v="AVALADO"/>
    <s v="SUBIO"/>
    <n v="3"/>
    <n v="12"/>
    <n v="15"/>
    <n v="5"/>
    <n v="4"/>
    <n v="1"/>
    <n v="1"/>
    <n v="1"/>
    <n v="0"/>
    <n v="0"/>
    <n v="0"/>
    <n v="0"/>
    <n v="0"/>
    <n v="0"/>
    <n v="0"/>
    <n v="0"/>
    <n v="1"/>
    <n v="1"/>
    <n v="0"/>
    <n v="0"/>
    <n v="0"/>
    <n v="0"/>
    <n v="0"/>
    <n v="0"/>
    <n v="0"/>
    <n v="0"/>
    <n v="0"/>
    <n v="0"/>
    <n v="0"/>
    <n v="0"/>
    <n v="0"/>
    <n v="0"/>
    <n v="0"/>
    <n v="0"/>
    <n v="0"/>
    <n v="0"/>
    <n v="0"/>
    <n v="0"/>
    <n v="0"/>
    <n v="0"/>
    <n v="0"/>
    <n v="0"/>
    <n v="0"/>
    <n v="0"/>
    <n v="0"/>
    <n v="0"/>
    <n v="0"/>
    <n v="0"/>
    <n v="0"/>
    <n v="0"/>
    <n v="0"/>
    <n v="0"/>
    <n v="0"/>
    <n v="0"/>
    <n v="0"/>
    <n v="0"/>
    <n v="0"/>
    <n v="0"/>
    <n v="0"/>
    <n v="13"/>
    <n v="0"/>
    <n v="0"/>
    <n v="0"/>
    <n v="0"/>
    <n v="0"/>
    <n v="0"/>
    <n v="0"/>
    <n v="0"/>
    <n v="0"/>
    <n v="0"/>
    <n v="0"/>
    <n v="0"/>
    <n v="0"/>
    <n v="0"/>
    <n v="0"/>
    <n v="0"/>
    <n v="0"/>
    <n v="0"/>
    <n v="0"/>
    <n v="0"/>
    <n v="0"/>
    <n v="0"/>
    <n v="0"/>
    <n v="0"/>
    <n v="0"/>
    <n v="0"/>
    <n v="0"/>
    <n v="0"/>
    <n v="0"/>
    <n v="0"/>
    <n v="0"/>
    <n v="0"/>
    <n v="0"/>
    <n v="0"/>
    <n v="0"/>
    <n v="0"/>
    <n v="0"/>
    <n v="0"/>
    <n v="0"/>
    <n v="0"/>
    <n v="0"/>
    <n v="0"/>
    <n v="0"/>
    <n v="0"/>
    <n v="0"/>
    <n v="0"/>
    <n v="5"/>
    <n v="0"/>
    <n v="0"/>
    <n v="0"/>
    <n v="0"/>
    <n v="0"/>
    <n v="0"/>
    <n v="0"/>
    <n v="0"/>
    <n v="1"/>
    <n v="0"/>
    <n v="0"/>
    <n v="3"/>
    <n v="0"/>
    <n v="0"/>
    <n v="0"/>
    <n v="0"/>
    <n v="0"/>
    <n v="0"/>
    <n v="0"/>
    <n v="0"/>
    <n v="0"/>
    <n v="0"/>
    <n v="0"/>
    <n v="0"/>
    <n v="0"/>
    <n v="0"/>
    <n v="0"/>
    <n v="0"/>
    <n v="0"/>
    <n v="0"/>
    <n v="0"/>
    <n v="0"/>
    <n v="0"/>
    <n v="0"/>
    <n v="0"/>
    <n v="0"/>
    <n v="0"/>
    <n v="0"/>
    <n v="0"/>
    <n v="0"/>
    <n v="0"/>
    <n v="0"/>
    <n v="0"/>
    <n v="3"/>
    <n v="0"/>
    <n v="0"/>
    <n v="12"/>
    <n v="0"/>
    <n v="0"/>
    <n v="0"/>
    <n v="0"/>
    <n v="7"/>
    <n v="7"/>
    <n v="2"/>
    <n v="16"/>
    <n v="18"/>
    <n v="0"/>
    <n v="3"/>
    <n v="5"/>
    <n v="0"/>
    <n v="0"/>
    <n v="0"/>
    <n v="0"/>
    <n v="0"/>
    <n v="1"/>
    <n v="9"/>
    <n v="0"/>
    <n v="1"/>
    <n v="0"/>
    <n v="0"/>
    <n v="0"/>
    <n v="35"/>
    <n v="60"/>
    <n v="4"/>
  </r>
  <r>
    <s v="COL0100897"/>
    <s v="CIENCIA, EDUCACIÓN Y DIVERSIDAD"/>
    <x v="4"/>
    <s v="ÁREA EDUCACIÓN EN CIENCIAS NATURALES"/>
    <s v="CIENCIAS SOCIALES"/>
    <s v="A"/>
    <s v="A"/>
    <s v="AVALADO"/>
    <s v="SE MANTUVO"/>
    <n v="5"/>
    <n v="27"/>
    <n v="32"/>
    <n v="0"/>
    <n v="2"/>
    <n v="5"/>
    <n v="0"/>
    <n v="2"/>
    <n v="0"/>
    <n v="0"/>
    <n v="0"/>
    <n v="0"/>
    <n v="0"/>
    <n v="0"/>
    <n v="1"/>
    <n v="1"/>
    <n v="5"/>
    <n v="7"/>
    <n v="0"/>
    <n v="0"/>
    <n v="0"/>
    <n v="0"/>
    <n v="0"/>
    <n v="0"/>
    <n v="0"/>
    <n v="0"/>
    <n v="0"/>
    <n v="0"/>
    <n v="0"/>
    <n v="0"/>
    <n v="0"/>
    <n v="0"/>
    <n v="0"/>
    <n v="0"/>
    <n v="0"/>
    <n v="0"/>
    <n v="0"/>
    <n v="0"/>
    <n v="0"/>
    <n v="0"/>
    <n v="0"/>
    <n v="0"/>
    <n v="0"/>
    <n v="0"/>
    <n v="0"/>
    <n v="0"/>
    <n v="0"/>
    <n v="0"/>
    <n v="0"/>
    <n v="0"/>
    <n v="0"/>
    <n v="0"/>
    <n v="0"/>
    <n v="0"/>
    <n v="0"/>
    <n v="0"/>
    <n v="0"/>
    <n v="0"/>
    <n v="0"/>
    <n v="16"/>
    <n v="0"/>
    <n v="0"/>
    <n v="0"/>
    <n v="0"/>
    <n v="0"/>
    <n v="0"/>
    <n v="0"/>
    <n v="0"/>
    <n v="0"/>
    <n v="0"/>
    <n v="0"/>
    <n v="0"/>
    <n v="0"/>
    <n v="0"/>
    <n v="0"/>
    <n v="0"/>
    <n v="0"/>
    <n v="0"/>
    <n v="0"/>
    <n v="0"/>
    <n v="0"/>
    <n v="0"/>
    <n v="0"/>
    <n v="0"/>
    <n v="0"/>
    <n v="0"/>
    <n v="0"/>
    <n v="0"/>
    <n v="0"/>
    <n v="0"/>
    <n v="0"/>
    <n v="0"/>
    <n v="0"/>
    <n v="0"/>
    <n v="0"/>
    <n v="0"/>
    <n v="0"/>
    <n v="0"/>
    <n v="0"/>
    <n v="0"/>
    <n v="0"/>
    <n v="0"/>
    <n v="0"/>
    <n v="0"/>
    <n v="0"/>
    <n v="0"/>
    <n v="4"/>
    <n v="7"/>
    <n v="0"/>
    <n v="0"/>
    <n v="0"/>
    <n v="0"/>
    <n v="0"/>
    <n v="0"/>
    <n v="0"/>
    <n v="1"/>
    <n v="0"/>
    <n v="0"/>
    <n v="2"/>
    <n v="0"/>
    <n v="0"/>
    <n v="0"/>
    <n v="0"/>
    <n v="0"/>
    <n v="0"/>
    <n v="0"/>
    <n v="0"/>
    <n v="0"/>
    <n v="0"/>
    <n v="0"/>
    <n v="0"/>
    <n v="0"/>
    <n v="0"/>
    <n v="0"/>
    <n v="0"/>
    <n v="0"/>
    <n v="0"/>
    <n v="0"/>
    <n v="0"/>
    <n v="0"/>
    <n v="0"/>
    <n v="0"/>
    <n v="0"/>
    <n v="0"/>
    <n v="0"/>
    <n v="0"/>
    <n v="0"/>
    <n v="0"/>
    <n v="0"/>
    <n v="0"/>
    <n v="1"/>
    <n v="0"/>
    <n v="0"/>
    <n v="15"/>
    <n v="0"/>
    <n v="2"/>
    <n v="2"/>
    <n v="1"/>
    <n v="11"/>
    <n v="12"/>
    <n v="1"/>
    <n v="13"/>
    <n v="14"/>
    <n v="0"/>
    <n v="0"/>
    <n v="1"/>
    <n v="0"/>
    <n v="0"/>
    <n v="0"/>
    <n v="0"/>
    <n v="0"/>
    <n v="0"/>
    <n v="1"/>
    <n v="0"/>
    <n v="0"/>
    <n v="5"/>
    <n v="0"/>
    <n v="0"/>
    <n v="34"/>
    <n v="65"/>
    <n v="2.03125"/>
  </r>
  <r>
    <s v="COL0144209"/>
    <s v="POLÍTICA Y CONFLICTO"/>
    <x v="4"/>
    <s v="SIN INFORMACIÓN"/>
    <s v="CIENCIAS SOCIALES"/>
    <s v="SIN CATEGORÍA"/>
    <s v="SIN CATEGORÍA"/>
    <s v="NO SE PRESENTO CONV"/>
    <s v="SE MANTUVO"/>
    <n v="0"/>
    <n v="1"/>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84028"/>
    <s v="UNIVERSIDAD Y EDUCACIÓN SUPERIOR - UNIVEDUS"/>
    <x v="4"/>
    <s v="ÁREA EDUCACIÓN EN CIENCIAS SOCIALES Y HUMANAS"/>
    <s v="CIENCIAS SOCIALES"/>
    <s v="SIN CATEGORÍA"/>
    <s v="SIN CATEGORÍA"/>
    <s v="AVALADO"/>
    <s v="SE MANTUVO"/>
    <n v="9"/>
    <n v="4"/>
    <n v="1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20974"/>
    <s v="ASOCIACIÓN: CENTROS DE ESTUDIOS REGIONALES, REGIÓN"/>
    <x v="5"/>
    <s v="DEPARTAMENTO DE HISTORIA"/>
    <s v="HUMANIDADES"/>
    <s v="A"/>
    <s v="A"/>
    <s v="AVALADO"/>
    <s v="SE MANTUVO"/>
    <n v="2"/>
    <n v="20"/>
    <n v="22"/>
    <n v="0"/>
    <n v="3"/>
    <n v="3"/>
    <n v="5"/>
    <n v="5"/>
    <n v="0"/>
    <n v="0"/>
    <n v="0"/>
    <n v="0"/>
    <n v="0"/>
    <n v="0"/>
    <n v="1"/>
    <n v="1"/>
    <n v="5"/>
    <n v="7"/>
    <n v="0"/>
    <n v="0"/>
    <n v="0"/>
    <n v="14"/>
    <n v="14"/>
    <n v="0"/>
    <n v="0"/>
    <n v="0"/>
    <n v="0"/>
    <n v="0"/>
    <n v="0"/>
    <n v="0"/>
    <n v="0"/>
    <n v="0"/>
    <n v="0"/>
    <n v="0"/>
    <n v="0"/>
    <n v="0"/>
    <n v="0"/>
    <n v="0"/>
    <n v="0"/>
    <n v="0"/>
    <n v="0"/>
    <n v="0"/>
    <n v="0"/>
    <n v="0"/>
    <n v="0"/>
    <n v="0"/>
    <n v="0"/>
    <n v="0"/>
    <n v="0"/>
    <n v="0"/>
    <n v="0"/>
    <n v="0"/>
    <n v="0"/>
    <n v="0"/>
    <n v="0"/>
    <n v="0"/>
    <n v="0"/>
    <n v="0"/>
    <n v="0"/>
    <n v="37"/>
    <n v="0"/>
    <n v="0"/>
    <n v="0"/>
    <n v="0"/>
    <n v="0"/>
    <n v="0"/>
    <n v="0"/>
    <n v="0"/>
    <n v="0"/>
    <n v="0"/>
    <n v="0"/>
    <n v="0"/>
    <n v="0"/>
    <n v="0"/>
    <n v="0"/>
    <n v="0"/>
    <n v="0"/>
    <n v="0"/>
    <n v="0"/>
    <n v="0"/>
    <n v="0"/>
    <n v="0"/>
    <n v="0"/>
    <n v="0"/>
    <n v="0"/>
    <n v="0"/>
    <n v="0"/>
    <n v="0"/>
    <n v="0"/>
    <n v="0"/>
    <n v="0"/>
    <n v="0"/>
    <n v="0"/>
    <n v="0"/>
    <n v="0"/>
    <n v="0"/>
    <n v="0"/>
    <n v="0"/>
    <n v="0"/>
    <n v="0"/>
    <n v="0"/>
    <n v="0"/>
    <n v="0"/>
    <n v="0"/>
    <n v="0"/>
    <n v="0"/>
    <n v="42"/>
    <n v="13"/>
    <n v="0"/>
    <n v="0"/>
    <n v="0"/>
    <n v="0"/>
    <n v="0"/>
    <n v="0"/>
    <n v="0"/>
    <n v="0"/>
    <n v="0"/>
    <n v="5"/>
    <n v="17"/>
    <n v="0"/>
    <n v="0"/>
    <n v="0"/>
    <n v="0"/>
    <n v="0"/>
    <n v="0"/>
    <n v="0"/>
    <n v="0"/>
    <n v="0"/>
    <n v="0"/>
    <n v="0"/>
    <n v="0"/>
    <n v="0"/>
    <n v="0"/>
    <n v="0"/>
    <n v="0"/>
    <n v="0"/>
    <n v="0"/>
    <n v="0"/>
    <n v="0"/>
    <n v="0"/>
    <n v="0"/>
    <n v="0"/>
    <n v="0"/>
    <n v="0"/>
    <n v="0"/>
    <n v="0"/>
    <n v="0"/>
    <n v="0"/>
    <n v="0"/>
    <n v="0"/>
    <n v="5"/>
    <n v="0"/>
    <n v="0"/>
    <n v="82"/>
    <n v="3"/>
    <n v="1"/>
    <n v="4"/>
    <n v="4"/>
    <n v="11"/>
    <n v="15"/>
    <n v="1"/>
    <n v="15"/>
    <n v="16"/>
    <n v="0"/>
    <n v="1"/>
    <n v="16"/>
    <n v="0"/>
    <n v="0"/>
    <n v="0"/>
    <n v="0"/>
    <n v="0"/>
    <n v="1"/>
    <n v="18"/>
    <n v="0"/>
    <n v="0"/>
    <n v="1"/>
    <n v="4"/>
    <n v="0"/>
    <n v="58"/>
    <n v="177"/>
    <n v="8.045454545454545"/>
  </r>
  <r>
    <s v="COL0011643"/>
    <s v="GÉNERO, LITERATURA Y DISCURSO"/>
    <x v="5"/>
    <s v="ESCUELA DE ESTUDIOS LITERARIOS"/>
    <s v="HUMANIDADES"/>
    <s v="B"/>
    <s v="B"/>
    <s v="AVALADO"/>
    <s v="SE MANTUVO"/>
    <n v="4"/>
    <n v="0"/>
    <n v="4"/>
    <n v="0"/>
    <n v="0"/>
    <n v="0"/>
    <n v="0"/>
    <n v="1"/>
    <n v="0"/>
    <n v="0"/>
    <n v="0"/>
    <n v="0"/>
    <n v="0"/>
    <n v="0"/>
    <n v="0"/>
    <n v="1"/>
    <n v="4"/>
    <n v="5"/>
    <n v="0"/>
    <n v="0"/>
    <n v="0"/>
    <n v="8"/>
    <n v="8"/>
    <n v="0"/>
    <n v="0"/>
    <n v="0"/>
    <n v="0"/>
    <n v="0"/>
    <n v="0"/>
    <n v="0"/>
    <n v="0"/>
    <n v="0"/>
    <n v="0"/>
    <n v="0"/>
    <n v="0"/>
    <n v="0"/>
    <n v="0"/>
    <n v="0"/>
    <n v="0"/>
    <n v="0"/>
    <n v="0"/>
    <n v="0"/>
    <n v="0"/>
    <n v="0"/>
    <n v="0"/>
    <n v="0"/>
    <n v="0"/>
    <n v="0"/>
    <n v="0"/>
    <n v="0"/>
    <n v="0"/>
    <n v="0"/>
    <n v="0"/>
    <n v="0"/>
    <n v="0"/>
    <n v="0"/>
    <n v="0"/>
    <n v="0"/>
    <n v="0"/>
    <n v="14"/>
    <n v="0"/>
    <n v="0"/>
    <n v="0"/>
    <n v="0"/>
    <n v="0"/>
    <n v="0"/>
    <n v="0"/>
    <n v="0"/>
    <n v="0"/>
    <n v="0"/>
    <n v="0"/>
    <n v="0"/>
    <n v="0"/>
    <n v="0"/>
    <n v="0"/>
    <n v="0"/>
    <n v="0"/>
    <n v="0"/>
    <n v="0"/>
    <n v="0"/>
    <n v="0"/>
    <n v="0"/>
    <n v="0"/>
    <n v="0"/>
    <n v="0"/>
    <n v="0"/>
    <n v="0"/>
    <n v="0"/>
    <n v="0"/>
    <n v="0"/>
    <n v="0"/>
    <n v="0"/>
    <n v="0"/>
    <n v="0"/>
    <n v="0"/>
    <n v="0"/>
    <n v="0"/>
    <n v="0"/>
    <n v="0"/>
    <n v="0"/>
    <n v="0"/>
    <n v="0"/>
    <n v="0"/>
    <n v="0"/>
    <n v="0"/>
    <n v="0"/>
    <n v="17"/>
    <n v="4"/>
    <n v="0"/>
    <n v="0"/>
    <n v="0"/>
    <n v="0"/>
    <n v="0"/>
    <n v="0"/>
    <n v="0"/>
    <n v="8"/>
    <n v="0"/>
    <n v="1"/>
    <n v="2"/>
    <n v="0"/>
    <n v="0"/>
    <n v="0"/>
    <n v="0"/>
    <n v="0"/>
    <n v="0"/>
    <n v="0"/>
    <n v="0"/>
    <n v="0"/>
    <n v="0"/>
    <n v="0"/>
    <n v="0"/>
    <n v="0"/>
    <n v="0"/>
    <n v="0"/>
    <n v="0"/>
    <n v="0"/>
    <n v="0"/>
    <n v="0"/>
    <n v="0"/>
    <n v="0"/>
    <n v="0"/>
    <n v="0"/>
    <n v="0"/>
    <n v="0"/>
    <n v="0"/>
    <n v="0"/>
    <n v="0"/>
    <n v="0"/>
    <n v="0"/>
    <n v="0"/>
    <n v="1"/>
    <n v="0"/>
    <n v="0"/>
    <n v="33"/>
    <n v="0"/>
    <n v="2"/>
    <n v="2"/>
    <n v="0"/>
    <n v="0"/>
    <n v="0"/>
    <n v="0"/>
    <n v="0"/>
    <n v="0"/>
    <n v="0"/>
    <n v="0"/>
    <n v="3"/>
    <n v="0"/>
    <n v="0"/>
    <n v="0"/>
    <n v="0"/>
    <n v="0"/>
    <n v="0"/>
    <n v="3"/>
    <n v="0"/>
    <n v="0"/>
    <n v="0"/>
    <n v="0"/>
    <n v="0"/>
    <n v="5"/>
    <n v="52"/>
    <n v="13"/>
  </r>
  <r>
    <s v="COL0014402"/>
    <s v="PRAXIS - GRUPO DE INVESTIGACIÓN EN ÉTICA Y FILOSOFÍA POLÍTICA"/>
    <x v="5"/>
    <s v="DEPARTAMENTO DE FILOSOFÍA"/>
    <s v="HUMANIDADES"/>
    <s v="A"/>
    <s v="RECONOCIDO"/>
    <s v="AVALADO"/>
    <s v="BAJÓ"/>
    <n v="2"/>
    <n v="7"/>
    <n v="9"/>
    <n v="0"/>
    <n v="0"/>
    <n v="0"/>
    <n v="0"/>
    <n v="3"/>
    <n v="0"/>
    <n v="0"/>
    <n v="0"/>
    <n v="0"/>
    <n v="0"/>
    <n v="0"/>
    <n v="0"/>
    <n v="0"/>
    <n v="4"/>
    <n v="4"/>
    <n v="0"/>
    <n v="0"/>
    <n v="0"/>
    <n v="6"/>
    <n v="6"/>
    <n v="0"/>
    <n v="0"/>
    <n v="0"/>
    <n v="0"/>
    <n v="0"/>
    <n v="0"/>
    <n v="0"/>
    <n v="0"/>
    <n v="0"/>
    <n v="0"/>
    <n v="0"/>
    <n v="0"/>
    <n v="0"/>
    <n v="0"/>
    <n v="0"/>
    <n v="0"/>
    <n v="0"/>
    <n v="0"/>
    <n v="0"/>
    <n v="0"/>
    <n v="0"/>
    <n v="0"/>
    <n v="0"/>
    <n v="0"/>
    <n v="0"/>
    <n v="0"/>
    <n v="0"/>
    <n v="0"/>
    <n v="0"/>
    <n v="0"/>
    <n v="0"/>
    <n v="0"/>
    <n v="0"/>
    <n v="0"/>
    <n v="0"/>
    <n v="0"/>
    <n v="13"/>
    <n v="0"/>
    <n v="0"/>
    <n v="0"/>
    <n v="0"/>
    <n v="0"/>
    <n v="0"/>
    <n v="0"/>
    <n v="0"/>
    <n v="0"/>
    <n v="0"/>
    <n v="0"/>
    <n v="0"/>
    <n v="0"/>
    <n v="0"/>
    <n v="0"/>
    <n v="0"/>
    <n v="0"/>
    <n v="0"/>
    <n v="0"/>
    <n v="0"/>
    <n v="0"/>
    <n v="0"/>
    <n v="0"/>
    <n v="0"/>
    <n v="0"/>
    <n v="0"/>
    <n v="0"/>
    <n v="0"/>
    <n v="0"/>
    <n v="0"/>
    <n v="0"/>
    <n v="0"/>
    <n v="0"/>
    <n v="0"/>
    <n v="0"/>
    <n v="0"/>
    <n v="0"/>
    <n v="0"/>
    <n v="0"/>
    <n v="0"/>
    <n v="0"/>
    <n v="0"/>
    <n v="0"/>
    <n v="0"/>
    <n v="0"/>
    <n v="0"/>
    <n v="16"/>
    <n v="0"/>
    <n v="1"/>
    <n v="0"/>
    <n v="0"/>
    <n v="0"/>
    <n v="0"/>
    <n v="0"/>
    <n v="0"/>
    <n v="0"/>
    <n v="0"/>
    <n v="1"/>
    <n v="1"/>
    <n v="0"/>
    <n v="0"/>
    <n v="0"/>
    <n v="0"/>
    <n v="0"/>
    <n v="0"/>
    <n v="0"/>
    <n v="0"/>
    <n v="0"/>
    <n v="0"/>
    <n v="0"/>
    <n v="0"/>
    <n v="0"/>
    <n v="0"/>
    <n v="0"/>
    <n v="0"/>
    <n v="0"/>
    <n v="0"/>
    <n v="0"/>
    <n v="0"/>
    <n v="0"/>
    <n v="0"/>
    <n v="0"/>
    <n v="0"/>
    <n v="0"/>
    <n v="0"/>
    <n v="0"/>
    <n v="0"/>
    <n v="0"/>
    <n v="0"/>
    <n v="0"/>
    <n v="1"/>
    <n v="0"/>
    <n v="0"/>
    <n v="20"/>
    <n v="0"/>
    <n v="0"/>
    <n v="0"/>
    <n v="2"/>
    <n v="7"/>
    <n v="9"/>
    <n v="1"/>
    <n v="4"/>
    <n v="5"/>
    <n v="0"/>
    <n v="1"/>
    <n v="2"/>
    <n v="0"/>
    <n v="0"/>
    <n v="0"/>
    <n v="0"/>
    <n v="0"/>
    <n v="0"/>
    <n v="3"/>
    <n v="0"/>
    <n v="3"/>
    <n v="8"/>
    <n v="6"/>
    <n v="0"/>
    <n v="34"/>
    <n v="67"/>
    <n v="7.4444444444444446"/>
  </r>
  <r>
    <s v="COL0009449"/>
    <s v="GRUPO DE INVESTIGACIÓN EN BILINGÜISMO"/>
    <x v="5"/>
    <s v="ESCUELA DE CIENCIAS DEL LENGUAJE"/>
    <s v="HUMANIDADES"/>
    <s v="C"/>
    <s v="C"/>
    <s v="AVALADO"/>
    <s v="SE MANTUVO"/>
    <n v="6"/>
    <n v="0"/>
    <n v="6"/>
    <n v="0"/>
    <n v="1"/>
    <n v="2"/>
    <n v="3"/>
    <n v="0"/>
    <n v="0"/>
    <n v="0"/>
    <n v="0"/>
    <n v="0"/>
    <n v="0"/>
    <n v="0"/>
    <n v="0"/>
    <n v="0"/>
    <n v="3"/>
    <n v="3"/>
    <n v="0"/>
    <n v="0"/>
    <n v="0"/>
    <n v="0"/>
    <n v="0"/>
    <n v="0"/>
    <n v="0"/>
    <n v="0"/>
    <n v="0"/>
    <n v="0"/>
    <n v="0"/>
    <n v="0"/>
    <n v="0"/>
    <n v="0"/>
    <n v="0"/>
    <n v="0"/>
    <n v="0"/>
    <n v="0"/>
    <n v="0"/>
    <n v="0"/>
    <n v="0"/>
    <n v="0"/>
    <n v="0"/>
    <n v="0"/>
    <n v="0"/>
    <n v="0"/>
    <n v="0"/>
    <n v="0"/>
    <n v="0"/>
    <n v="0"/>
    <n v="0"/>
    <n v="0"/>
    <n v="0"/>
    <n v="0"/>
    <n v="0"/>
    <n v="0"/>
    <n v="0"/>
    <n v="0"/>
    <n v="0"/>
    <n v="0"/>
    <n v="0"/>
    <n v="9"/>
    <n v="0"/>
    <n v="0"/>
    <n v="0"/>
    <n v="0"/>
    <n v="0"/>
    <n v="0"/>
    <n v="0"/>
    <n v="0"/>
    <n v="0"/>
    <n v="0"/>
    <n v="0"/>
    <n v="0"/>
    <n v="0"/>
    <n v="0"/>
    <n v="0"/>
    <n v="0"/>
    <n v="0"/>
    <n v="0"/>
    <n v="0"/>
    <n v="0"/>
    <n v="0"/>
    <n v="0"/>
    <n v="0"/>
    <n v="0"/>
    <n v="0"/>
    <n v="0"/>
    <n v="0"/>
    <n v="0"/>
    <n v="0"/>
    <n v="0"/>
    <n v="0"/>
    <n v="0"/>
    <n v="0"/>
    <n v="0"/>
    <n v="0"/>
    <n v="0"/>
    <n v="0"/>
    <n v="0"/>
    <n v="0"/>
    <n v="0"/>
    <n v="0"/>
    <n v="0"/>
    <n v="0"/>
    <n v="0"/>
    <n v="0"/>
    <n v="0"/>
    <n v="28"/>
    <n v="7"/>
    <n v="0"/>
    <n v="0"/>
    <n v="0"/>
    <n v="0"/>
    <n v="0"/>
    <n v="0"/>
    <n v="0"/>
    <n v="0"/>
    <n v="0"/>
    <n v="0"/>
    <n v="0"/>
    <n v="0"/>
    <n v="0"/>
    <n v="0"/>
    <n v="0"/>
    <n v="0"/>
    <n v="0"/>
    <n v="0"/>
    <n v="0"/>
    <n v="0"/>
    <n v="0"/>
    <n v="0"/>
    <n v="0"/>
    <n v="0"/>
    <n v="0"/>
    <n v="0"/>
    <n v="0"/>
    <n v="0"/>
    <n v="0"/>
    <n v="0"/>
    <n v="0"/>
    <n v="0"/>
    <n v="0"/>
    <n v="0"/>
    <n v="0"/>
    <n v="0"/>
    <n v="0"/>
    <n v="0"/>
    <n v="0"/>
    <n v="0"/>
    <n v="0"/>
    <n v="0"/>
    <n v="0"/>
    <n v="0"/>
    <n v="0"/>
    <n v="35"/>
    <n v="0"/>
    <n v="0"/>
    <n v="0"/>
    <n v="1"/>
    <n v="5"/>
    <n v="6"/>
    <n v="1"/>
    <n v="6"/>
    <n v="7"/>
    <n v="0"/>
    <n v="0"/>
    <n v="4"/>
    <n v="0"/>
    <n v="0"/>
    <n v="0"/>
    <n v="0"/>
    <n v="0"/>
    <n v="0"/>
    <n v="4"/>
    <n v="0"/>
    <n v="0"/>
    <n v="0"/>
    <n v="3"/>
    <n v="0"/>
    <n v="20"/>
    <n v="64"/>
    <n v="10.666666666666666"/>
  </r>
  <r>
    <s v="COL0016399"/>
    <s v="GRUPO DE INVESTIGACIÓN EN TEXTUALIDAD Y COGNICIÓN EN LECTURA Y ESCRITURA"/>
    <x v="5"/>
    <s v="ESCUELA DE CIENCIAS DEL LENGUAJE"/>
    <s v="HUMANIDADES"/>
    <s v="SIN CATEGORÍA"/>
    <s v="B"/>
    <s v="AVALADO"/>
    <s v="SUBIO"/>
    <n v="3"/>
    <n v="3"/>
    <n v="6"/>
    <n v="0"/>
    <n v="0"/>
    <n v="1"/>
    <n v="8"/>
    <n v="0"/>
    <n v="0"/>
    <n v="0"/>
    <n v="0"/>
    <n v="0"/>
    <n v="0"/>
    <n v="0"/>
    <n v="0"/>
    <n v="0"/>
    <n v="0"/>
    <n v="0"/>
    <n v="0"/>
    <n v="0"/>
    <n v="0"/>
    <n v="1"/>
    <n v="1"/>
    <n v="0"/>
    <n v="0"/>
    <n v="0"/>
    <n v="0"/>
    <n v="0"/>
    <n v="0"/>
    <n v="0"/>
    <n v="0"/>
    <n v="0"/>
    <n v="0"/>
    <n v="0"/>
    <n v="0"/>
    <n v="0"/>
    <n v="0"/>
    <n v="0"/>
    <n v="0"/>
    <n v="0"/>
    <n v="0"/>
    <n v="0"/>
    <n v="0"/>
    <n v="0"/>
    <n v="0"/>
    <n v="0"/>
    <n v="0"/>
    <n v="0"/>
    <n v="0"/>
    <n v="0"/>
    <n v="0"/>
    <n v="0"/>
    <n v="0"/>
    <n v="0"/>
    <n v="0"/>
    <n v="0"/>
    <n v="0"/>
    <n v="0"/>
    <n v="0"/>
    <n v="10"/>
    <n v="0"/>
    <n v="0"/>
    <n v="0"/>
    <n v="0"/>
    <n v="0"/>
    <n v="0"/>
    <n v="0"/>
    <n v="0"/>
    <n v="0"/>
    <n v="0"/>
    <n v="0"/>
    <n v="0"/>
    <n v="0"/>
    <n v="0"/>
    <n v="0"/>
    <n v="0"/>
    <n v="0"/>
    <n v="0"/>
    <n v="0"/>
    <n v="0"/>
    <n v="0"/>
    <n v="0"/>
    <n v="0"/>
    <n v="0"/>
    <n v="0"/>
    <n v="0"/>
    <n v="0"/>
    <n v="0"/>
    <n v="0"/>
    <n v="0"/>
    <n v="0"/>
    <n v="0"/>
    <n v="0"/>
    <n v="0"/>
    <n v="0"/>
    <n v="0"/>
    <n v="0"/>
    <n v="0"/>
    <n v="0"/>
    <n v="0"/>
    <n v="0"/>
    <n v="0"/>
    <n v="0"/>
    <n v="0"/>
    <n v="0"/>
    <n v="0"/>
    <n v="16"/>
    <n v="24"/>
    <n v="0"/>
    <n v="0"/>
    <n v="0"/>
    <n v="0"/>
    <n v="0"/>
    <n v="0"/>
    <n v="0"/>
    <n v="5"/>
    <n v="0"/>
    <n v="0"/>
    <n v="1"/>
    <n v="0"/>
    <n v="0"/>
    <n v="0"/>
    <n v="0"/>
    <n v="0"/>
    <n v="0"/>
    <n v="0"/>
    <n v="0"/>
    <n v="0"/>
    <n v="0"/>
    <n v="0"/>
    <n v="0"/>
    <n v="0"/>
    <n v="0"/>
    <n v="0"/>
    <n v="0"/>
    <n v="1"/>
    <n v="0"/>
    <n v="0"/>
    <n v="0"/>
    <n v="0"/>
    <n v="0"/>
    <n v="32"/>
    <n v="0"/>
    <n v="0"/>
    <n v="0"/>
    <n v="0"/>
    <n v="0"/>
    <n v="0"/>
    <n v="0"/>
    <n v="0"/>
    <n v="1"/>
    <n v="0"/>
    <n v="0"/>
    <n v="80"/>
    <n v="1"/>
    <n v="2"/>
    <n v="3"/>
    <n v="0"/>
    <n v="10"/>
    <n v="10"/>
    <n v="0"/>
    <n v="3"/>
    <n v="3"/>
    <n v="0"/>
    <n v="1"/>
    <n v="2"/>
    <n v="0"/>
    <n v="0"/>
    <n v="0"/>
    <n v="0"/>
    <n v="0"/>
    <n v="0"/>
    <n v="3"/>
    <n v="0"/>
    <n v="0"/>
    <n v="0"/>
    <n v="0"/>
    <n v="0"/>
    <n v="19"/>
    <n v="109"/>
    <n v="18.166666666666668"/>
  </r>
  <r>
    <s v="COL0001807"/>
    <s v="CUNUNO"/>
    <x v="5"/>
    <s v="DEPARTAMENTO DE HISTORIA"/>
    <s v="HUMANIDADES"/>
    <s v="C"/>
    <s v="C"/>
    <s v="AVALADO"/>
    <s v="SE MANTUVO"/>
    <n v="9"/>
    <n v="18"/>
    <n v="27"/>
    <n v="0"/>
    <n v="0"/>
    <n v="2"/>
    <n v="0"/>
    <n v="1"/>
    <n v="0"/>
    <n v="0"/>
    <n v="0"/>
    <n v="0"/>
    <n v="0"/>
    <n v="0"/>
    <n v="0"/>
    <n v="0"/>
    <n v="6"/>
    <n v="6"/>
    <n v="0"/>
    <n v="0"/>
    <n v="0"/>
    <n v="0"/>
    <n v="0"/>
    <n v="0"/>
    <n v="0"/>
    <n v="0"/>
    <n v="0"/>
    <n v="0"/>
    <n v="0"/>
    <n v="0"/>
    <n v="0"/>
    <n v="0"/>
    <n v="0"/>
    <n v="0"/>
    <n v="0"/>
    <n v="0"/>
    <n v="0"/>
    <n v="0"/>
    <n v="0"/>
    <n v="0"/>
    <n v="0"/>
    <n v="0"/>
    <n v="0"/>
    <n v="0"/>
    <n v="0"/>
    <n v="0"/>
    <n v="0"/>
    <n v="0"/>
    <n v="0"/>
    <n v="0"/>
    <n v="0"/>
    <n v="0"/>
    <n v="0"/>
    <n v="0"/>
    <n v="0"/>
    <n v="0"/>
    <n v="0"/>
    <n v="0"/>
    <n v="0"/>
    <n v="9"/>
    <n v="0"/>
    <n v="0"/>
    <n v="0"/>
    <n v="0"/>
    <n v="0"/>
    <n v="0"/>
    <n v="0"/>
    <n v="0"/>
    <n v="0"/>
    <n v="0"/>
    <n v="0"/>
    <n v="0"/>
    <n v="0"/>
    <n v="0"/>
    <n v="0"/>
    <n v="0"/>
    <n v="0"/>
    <n v="0"/>
    <n v="0"/>
    <n v="0"/>
    <n v="0"/>
    <n v="0"/>
    <n v="0"/>
    <n v="0"/>
    <n v="0"/>
    <n v="0"/>
    <n v="0"/>
    <n v="0"/>
    <n v="0"/>
    <n v="0"/>
    <n v="0"/>
    <n v="0"/>
    <n v="0"/>
    <n v="0"/>
    <n v="0"/>
    <n v="0"/>
    <n v="0"/>
    <n v="0"/>
    <n v="0"/>
    <n v="0"/>
    <n v="0"/>
    <n v="0"/>
    <n v="0"/>
    <n v="0"/>
    <n v="0"/>
    <n v="0"/>
    <n v="4"/>
    <n v="1"/>
    <n v="0"/>
    <n v="0"/>
    <n v="0"/>
    <n v="0"/>
    <n v="0"/>
    <n v="0"/>
    <n v="0"/>
    <n v="0"/>
    <n v="0"/>
    <n v="0"/>
    <n v="0"/>
    <n v="0"/>
    <n v="0"/>
    <n v="0"/>
    <n v="0"/>
    <n v="0"/>
    <n v="0"/>
    <n v="0"/>
    <n v="0"/>
    <n v="0"/>
    <n v="0"/>
    <n v="0"/>
    <n v="0"/>
    <n v="0"/>
    <n v="0"/>
    <n v="0"/>
    <n v="0"/>
    <n v="0"/>
    <n v="0"/>
    <n v="0"/>
    <n v="0"/>
    <n v="0"/>
    <n v="0"/>
    <n v="0"/>
    <n v="0"/>
    <n v="0"/>
    <n v="0"/>
    <n v="0"/>
    <n v="0"/>
    <n v="0"/>
    <n v="0"/>
    <n v="0"/>
    <n v="1"/>
    <n v="0"/>
    <n v="0"/>
    <n v="6"/>
    <n v="1"/>
    <n v="2"/>
    <n v="3"/>
    <n v="0"/>
    <n v="3"/>
    <n v="3"/>
    <n v="0"/>
    <n v="1"/>
    <n v="1"/>
    <n v="0"/>
    <n v="0"/>
    <n v="1"/>
    <n v="0"/>
    <n v="0"/>
    <n v="0"/>
    <n v="0"/>
    <n v="0"/>
    <n v="0"/>
    <n v="1"/>
    <n v="0"/>
    <n v="0"/>
    <n v="1"/>
    <n v="0"/>
    <n v="0"/>
    <n v="9"/>
    <n v="24"/>
    <n v="0.88888888888888884"/>
  </r>
  <r>
    <s v="COL0004809"/>
    <s v="ETOLOGÍA Y FILOSOFÍA"/>
    <x v="5"/>
    <s v="DEPARTAMENTO DE FILOSOFÍA"/>
    <s v="HUMANIDADES"/>
    <s v="C"/>
    <s v="C"/>
    <s v="AVALADO"/>
    <s v="SE MANTUVO"/>
    <n v="2"/>
    <n v="3"/>
    <n v="5"/>
    <n v="0"/>
    <n v="0"/>
    <n v="0"/>
    <n v="0"/>
    <n v="3"/>
    <n v="0"/>
    <n v="0"/>
    <n v="0"/>
    <n v="0"/>
    <n v="0"/>
    <n v="0"/>
    <n v="0"/>
    <n v="0"/>
    <n v="1"/>
    <n v="1"/>
    <n v="0"/>
    <n v="1"/>
    <n v="0"/>
    <n v="3"/>
    <n v="4"/>
    <n v="0"/>
    <n v="0"/>
    <n v="0"/>
    <n v="0"/>
    <n v="0"/>
    <n v="0"/>
    <n v="0"/>
    <n v="0"/>
    <n v="0"/>
    <n v="0"/>
    <n v="0"/>
    <n v="0"/>
    <n v="0"/>
    <n v="0"/>
    <n v="0"/>
    <n v="0"/>
    <n v="0"/>
    <n v="0"/>
    <n v="0"/>
    <n v="0"/>
    <n v="0"/>
    <n v="0"/>
    <n v="0"/>
    <n v="0"/>
    <n v="0"/>
    <n v="0"/>
    <n v="0"/>
    <n v="0"/>
    <n v="0"/>
    <n v="0"/>
    <n v="0"/>
    <n v="0"/>
    <n v="0"/>
    <n v="0"/>
    <n v="0"/>
    <n v="0"/>
    <n v="8"/>
    <n v="0"/>
    <n v="0"/>
    <n v="0"/>
    <n v="0"/>
    <n v="0"/>
    <n v="0"/>
    <n v="0"/>
    <n v="0"/>
    <n v="0"/>
    <n v="0"/>
    <n v="0"/>
    <n v="0"/>
    <n v="0"/>
    <n v="0"/>
    <n v="0"/>
    <n v="0"/>
    <n v="0"/>
    <n v="0"/>
    <n v="0"/>
    <n v="0"/>
    <n v="0"/>
    <n v="0"/>
    <n v="0"/>
    <n v="0"/>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0"/>
    <n v="0"/>
    <n v="0"/>
    <n v="0"/>
    <n v="0"/>
    <n v="0"/>
    <n v="0"/>
    <n v="0"/>
    <n v="0"/>
    <n v="0"/>
    <n v="0"/>
    <n v="5"/>
    <n v="0"/>
    <n v="0"/>
    <n v="0"/>
    <n v="0"/>
    <n v="2"/>
    <n v="2"/>
    <n v="0"/>
    <n v="0"/>
    <n v="0"/>
    <n v="0"/>
    <n v="0"/>
    <n v="2"/>
    <n v="0"/>
    <n v="0"/>
    <n v="0"/>
    <n v="0"/>
    <n v="0"/>
    <n v="0"/>
    <n v="2"/>
    <n v="0"/>
    <n v="0"/>
    <n v="0"/>
    <n v="0"/>
    <n v="0"/>
    <n v="4"/>
    <n v="17"/>
    <n v="3.4"/>
  </r>
  <r>
    <s v="COL0013989"/>
    <s v="NARRATIVAS"/>
    <x v="5"/>
    <s v="ESCUELA DE ESTUDIOS LITERARIOS"/>
    <s v="HUMANIDADES"/>
    <s v="C"/>
    <s v="B"/>
    <s v="AVALADO"/>
    <s v="SUBIO"/>
    <n v="10"/>
    <n v="26"/>
    <n v="36"/>
    <n v="0"/>
    <n v="0"/>
    <n v="2"/>
    <n v="1"/>
    <n v="4"/>
    <n v="0"/>
    <n v="0"/>
    <n v="0"/>
    <n v="0"/>
    <n v="0"/>
    <n v="0"/>
    <n v="0"/>
    <n v="0"/>
    <n v="4"/>
    <n v="4"/>
    <n v="0"/>
    <n v="0"/>
    <n v="0"/>
    <n v="1"/>
    <n v="1"/>
    <n v="0"/>
    <n v="0"/>
    <n v="0"/>
    <n v="0"/>
    <n v="0"/>
    <n v="0"/>
    <n v="0"/>
    <n v="0"/>
    <n v="0"/>
    <n v="0"/>
    <n v="0"/>
    <n v="0"/>
    <n v="0"/>
    <n v="0"/>
    <n v="0"/>
    <n v="0"/>
    <n v="0"/>
    <n v="0"/>
    <n v="0"/>
    <n v="0"/>
    <n v="0"/>
    <n v="0"/>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0"/>
    <n v="0"/>
    <n v="0"/>
    <n v="15"/>
    <n v="8"/>
    <n v="0"/>
    <n v="0"/>
    <n v="0"/>
    <n v="0"/>
    <n v="0"/>
    <n v="0"/>
    <n v="0"/>
    <n v="1"/>
    <n v="0"/>
    <n v="2"/>
    <n v="1"/>
    <n v="0"/>
    <n v="0"/>
    <n v="0"/>
    <n v="0"/>
    <n v="0"/>
    <n v="0"/>
    <n v="0"/>
    <n v="0"/>
    <n v="0"/>
    <n v="0"/>
    <n v="2"/>
    <n v="0"/>
    <n v="0"/>
    <n v="0"/>
    <n v="0"/>
    <n v="0"/>
    <n v="24"/>
    <n v="0"/>
    <n v="0"/>
    <n v="0"/>
    <n v="0"/>
    <n v="0"/>
    <n v="1"/>
    <n v="0"/>
    <n v="0"/>
    <n v="0"/>
    <n v="0"/>
    <n v="0"/>
    <n v="0"/>
    <n v="0"/>
    <n v="0"/>
    <n v="11"/>
    <n v="0"/>
    <n v="0"/>
    <n v="65"/>
    <n v="2"/>
    <n v="5"/>
    <n v="7"/>
    <n v="3"/>
    <n v="6"/>
    <n v="9"/>
    <n v="3"/>
    <n v="13"/>
    <n v="16"/>
    <n v="0"/>
    <n v="0"/>
    <n v="3"/>
    <n v="0"/>
    <n v="0"/>
    <n v="3"/>
    <n v="0"/>
    <n v="0"/>
    <n v="0"/>
    <n v="6"/>
    <n v="0"/>
    <n v="0"/>
    <n v="0"/>
    <n v="0"/>
    <n v="0"/>
    <n v="38"/>
    <n v="115"/>
    <n v="3.1944444444444446"/>
  </r>
  <r>
    <s v="COL0009779"/>
    <s v="ANÁLISIS: MENTE, LENGUAJE Y COGNICIÓN"/>
    <x v="5"/>
    <s v="DEPARTAMENTO DE FILOSOFÍA"/>
    <s v="HUMANIDADES"/>
    <s v="C"/>
    <s v="SIN CATEGORÍA"/>
    <s v="NO SE PRESENTO CONV"/>
    <s v="BAJÓ"/>
    <n v="3"/>
    <n v="8"/>
    <n v="1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40583"/>
    <s v="EQUIPO DE INVESTIGACIÓN EN LINGÜÍSTICA APLICADA (EILA)"/>
    <x v="5"/>
    <s v="ESCUELA DE CIENCIAS DEL LENGUAJE "/>
    <s v="HUMANIDADES"/>
    <s v="A"/>
    <s v="  A1    "/>
    <s v="AVALADO"/>
    <s v="SUBIO"/>
    <n v="14"/>
    <n v="13"/>
    <n v="27"/>
    <n v="6"/>
    <n v="1"/>
    <n v="8"/>
    <n v="4"/>
    <n v="5"/>
    <n v="0"/>
    <n v="0"/>
    <n v="0"/>
    <n v="0"/>
    <n v="0"/>
    <n v="0"/>
    <n v="0"/>
    <n v="0"/>
    <n v="4"/>
    <n v="4"/>
    <n v="1"/>
    <n v="1"/>
    <n v="0"/>
    <n v="2"/>
    <n v="4"/>
    <n v="0"/>
    <n v="0"/>
    <n v="0"/>
    <n v="0"/>
    <n v="0"/>
    <n v="0"/>
    <n v="0"/>
    <n v="0"/>
    <n v="0"/>
    <n v="0"/>
    <n v="0"/>
    <n v="0"/>
    <n v="0"/>
    <n v="0"/>
    <n v="0"/>
    <n v="0"/>
    <n v="0"/>
    <n v="0"/>
    <n v="0"/>
    <n v="0"/>
    <n v="0"/>
    <n v="0"/>
    <n v="0"/>
    <n v="0"/>
    <n v="0"/>
    <n v="0"/>
    <n v="0"/>
    <n v="0"/>
    <n v="0"/>
    <n v="0"/>
    <n v="0"/>
    <n v="0"/>
    <n v="0"/>
    <n v="0"/>
    <n v="0"/>
    <n v="0"/>
    <n v="32"/>
    <n v="0"/>
    <n v="0"/>
    <n v="0"/>
    <n v="0"/>
    <n v="0"/>
    <n v="0"/>
    <n v="0"/>
    <n v="0"/>
    <n v="0"/>
    <n v="0"/>
    <n v="0"/>
    <n v="0"/>
    <n v="0"/>
    <n v="0"/>
    <n v="0"/>
    <n v="0"/>
    <n v="0"/>
    <n v="0"/>
    <n v="0"/>
    <n v="0"/>
    <n v="0"/>
    <n v="0"/>
    <n v="0"/>
    <n v="0"/>
    <n v="0"/>
    <n v="0"/>
    <n v="0"/>
    <n v="0"/>
    <n v="0"/>
    <n v="0"/>
    <n v="0"/>
    <n v="0"/>
    <n v="0"/>
    <n v="0"/>
    <n v="0"/>
    <n v="1"/>
    <n v="0"/>
    <n v="0"/>
    <n v="0"/>
    <n v="0"/>
    <n v="0"/>
    <n v="0"/>
    <n v="0"/>
    <n v="0"/>
    <n v="0"/>
    <n v="0"/>
    <n v="7"/>
    <n v="15"/>
    <n v="0"/>
    <n v="0"/>
    <n v="0"/>
    <n v="0"/>
    <n v="0"/>
    <n v="0"/>
    <n v="0"/>
    <n v="0"/>
    <n v="0"/>
    <n v="0"/>
    <n v="6"/>
    <n v="0"/>
    <n v="0"/>
    <n v="0"/>
    <n v="0"/>
    <n v="0"/>
    <n v="0"/>
    <n v="0"/>
    <n v="0"/>
    <n v="0"/>
    <n v="0"/>
    <n v="0"/>
    <n v="0"/>
    <n v="0"/>
    <n v="0"/>
    <n v="0"/>
    <n v="0"/>
    <n v="0"/>
    <n v="0"/>
    <n v="0"/>
    <n v="0"/>
    <n v="0"/>
    <n v="0"/>
    <n v="0"/>
    <n v="0"/>
    <n v="0"/>
    <n v="0"/>
    <n v="0"/>
    <n v="0"/>
    <n v="0"/>
    <n v="0"/>
    <n v="0"/>
    <n v="3"/>
    <n v="0"/>
    <n v="0"/>
    <n v="32"/>
    <n v="0"/>
    <n v="0"/>
    <n v="0"/>
    <n v="1"/>
    <n v="24"/>
    <n v="25"/>
    <n v="1"/>
    <n v="0"/>
    <n v="1"/>
    <n v="0"/>
    <n v="0"/>
    <n v="10"/>
    <n v="0"/>
    <n v="0"/>
    <n v="0"/>
    <n v="0"/>
    <n v="0"/>
    <n v="0"/>
    <n v="10"/>
    <n v="1"/>
    <n v="0"/>
    <n v="0"/>
    <n v="4"/>
    <n v="0"/>
    <n v="41"/>
    <n v="105"/>
    <n v="3.8888888888888888"/>
  </r>
  <r>
    <s v="COL0057633"/>
    <s v="EPISTEME: FILOSOFÍA Y CIENCIA"/>
    <x v="5"/>
    <s v="DEPARTAMENTO DE FILOSOFÍA"/>
    <s v="HUMANIDADES"/>
    <s v="C"/>
    <s v="C"/>
    <s v="AVALADO"/>
    <s v="SE MANTUVO"/>
    <n v="2"/>
    <n v="12"/>
    <n v="14"/>
    <n v="0"/>
    <n v="0"/>
    <n v="2"/>
    <n v="1"/>
    <n v="1"/>
    <n v="0"/>
    <n v="0"/>
    <n v="0"/>
    <n v="0"/>
    <n v="0"/>
    <n v="0"/>
    <n v="0"/>
    <n v="0"/>
    <n v="2"/>
    <n v="2"/>
    <n v="0"/>
    <n v="0"/>
    <n v="0"/>
    <n v="8"/>
    <n v="8"/>
    <n v="0"/>
    <n v="0"/>
    <n v="0"/>
    <n v="0"/>
    <n v="0"/>
    <n v="0"/>
    <n v="0"/>
    <n v="0"/>
    <n v="0"/>
    <n v="0"/>
    <n v="0"/>
    <n v="0"/>
    <n v="0"/>
    <n v="0"/>
    <n v="0"/>
    <n v="0"/>
    <n v="0"/>
    <n v="0"/>
    <n v="0"/>
    <n v="0"/>
    <n v="0"/>
    <n v="0"/>
    <n v="0"/>
    <n v="0"/>
    <n v="0"/>
    <n v="0"/>
    <n v="0"/>
    <n v="0"/>
    <n v="0"/>
    <n v="0"/>
    <n v="0"/>
    <n v="0"/>
    <n v="0"/>
    <n v="0"/>
    <n v="0"/>
    <n v="0"/>
    <n v="14"/>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4"/>
    <n v="0"/>
    <n v="0"/>
    <n v="7"/>
    <n v="0"/>
    <n v="1"/>
    <n v="1"/>
    <n v="2"/>
    <n v="9"/>
    <n v="11"/>
    <n v="0"/>
    <n v="0"/>
    <n v="0"/>
    <n v="0"/>
    <n v="0"/>
    <n v="2"/>
    <n v="0"/>
    <n v="0"/>
    <n v="0"/>
    <n v="0"/>
    <n v="0"/>
    <n v="0"/>
    <n v="2"/>
    <n v="1"/>
    <n v="0"/>
    <n v="0"/>
    <n v="0"/>
    <n v="0"/>
    <n v="15"/>
    <n v="36"/>
    <n v="2.5714285714285716"/>
  </r>
  <r>
    <s v="COL0069527"/>
    <s v="SUJETOS Y ACCIONES COLECTIVAS"/>
    <x v="5"/>
    <s v="ESCUELA DE TRABAJO SOCIAL Y DESARROLLO HUMANO"/>
    <s v="CIENCIAS SOCIALES"/>
    <s v="C"/>
    <s v="B"/>
    <s v="AVALADO"/>
    <s v="SUBIO"/>
    <n v="5"/>
    <n v="3"/>
    <n v="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6528"/>
    <s v="CONVIVENCIA Y CIUDADANÍA"/>
    <x v="5"/>
    <s v="ESCUELA DE TRABAJO SOCIAL Y DESARROLLO HUMANO"/>
    <s v="CIENCIAS SOCIALES"/>
    <s v="C"/>
    <s v="C"/>
    <s v="AVALADO"/>
    <s v="SE MANTUVO"/>
    <n v="12"/>
    <n v="2"/>
    <n v="14"/>
    <n v="0"/>
    <n v="0"/>
    <n v="3"/>
    <n v="4"/>
    <n v="1"/>
    <n v="0"/>
    <n v="0"/>
    <n v="0"/>
    <n v="0"/>
    <n v="0"/>
    <n v="0"/>
    <n v="0"/>
    <n v="0"/>
    <n v="1"/>
    <n v="1"/>
    <n v="0"/>
    <n v="0"/>
    <n v="0"/>
    <n v="0"/>
    <n v="0"/>
    <n v="0"/>
    <n v="0"/>
    <n v="0"/>
    <n v="0"/>
    <n v="0"/>
    <n v="0"/>
    <n v="0"/>
    <n v="0"/>
    <n v="0"/>
    <n v="0"/>
    <n v="0"/>
    <n v="0"/>
    <n v="0"/>
    <n v="0"/>
    <n v="0"/>
    <n v="0"/>
    <n v="0"/>
    <n v="0"/>
    <n v="0"/>
    <n v="0"/>
    <n v="0"/>
    <n v="0"/>
    <n v="0"/>
    <n v="0"/>
    <n v="0"/>
    <n v="0"/>
    <n v="0"/>
    <n v="0"/>
    <n v="0"/>
    <n v="0"/>
    <n v="0"/>
    <n v="0"/>
    <n v="0"/>
    <n v="0"/>
    <n v="0"/>
    <n v="0"/>
    <n v="9"/>
    <n v="0"/>
    <n v="0"/>
    <n v="0"/>
    <n v="0"/>
    <n v="0"/>
    <n v="0"/>
    <n v="0"/>
    <n v="0"/>
    <n v="0"/>
    <n v="0"/>
    <n v="0"/>
    <n v="0"/>
    <n v="0"/>
    <n v="0"/>
    <n v="0"/>
    <n v="0"/>
    <n v="0"/>
    <n v="0"/>
    <n v="0"/>
    <n v="0"/>
    <n v="0"/>
    <n v="0"/>
    <n v="0"/>
    <n v="0"/>
    <n v="0"/>
    <n v="0"/>
    <n v="0"/>
    <n v="0"/>
    <n v="0"/>
    <n v="0"/>
    <n v="0"/>
    <n v="0"/>
    <n v="0"/>
    <n v="0"/>
    <n v="0"/>
    <n v="0"/>
    <n v="0"/>
    <n v="0"/>
    <n v="0"/>
    <n v="0"/>
    <n v="0"/>
    <n v="0"/>
    <n v="0"/>
    <n v="0"/>
    <n v="0"/>
    <n v="0"/>
    <n v="18"/>
    <n v="2"/>
    <n v="0"/>
    <n v="0"/>
    <n v="0"/>
    <n v="0"/>
    <n v="0"/>
    <n v="0"/>
    <n v="0"/>
    <n v="1"/>
    <n v="0"/>
    <n v="10"/>
    <n v="1"/>
    <n v="0"/>
    <n v="0"/>
    <n v="0"/>
    <n v="0"/>
    <n v="0"/>
    <n v="0"/>
    <n v="0"/>
    <n v="0"/>
    <n v="0"/>
    <n v="0"/>
    <n v="0"/>
    <n v="0"/>
    <n v="0"/>
    <n v="0"/>
    <n v="0"/>
    <n v="0"/>
    <n v="0"/>
    <n v="0"/>
    <n v="0"/>
    <n v="0"/>
    <n v="0"/>
    <n v="0"/>
    <n v="0"/>
    <n v="0"/>
    <n v="0"/>
    <n v="0"/>
    <n v="0"/>
    <n v="0"/>
    <n v="0"/>
    <n v="0"/>
    <n v="0"/>
    <n v="0"/>
    <n v="0"/>
    <n v="0"/>
    <n v="32"/>
    <n v="0"/>
    <n v="0"/>
    <n v="0"/>
    <n v="0"/>
    <n v="8"/>
    <n v="8"/>
    <n v="0"/>
    <n v="20"/>
    <n v="20"/>
    <n v="0"/>
    <n v="0"/>
    <n v="2"/>
    <n v="0"/>
    <n v="0"/>
    <n v="0"/>
    <n v="0"/>
    <n v="0"/>
    <n v="0"/>
    <n v="2"/>
    <n v="0"/>
    <n v="0"/>
    <n v="0"/>
    <n v="0"/>
    <n v="0"/>
    <n v="30"/>
    <n v="71"/>
    <n v="5.0714285714285712"/>
  </r>
  <r>
    <s v="COL0086635"/>
    <s v="ESTUDIOS DE FAMILIA Y SOCIEDAD"/>
    <x v="5"/>
    <s v="ESCUELA DE TRABAJO SOCIAL Y DESARROLLO HUMANO"/>
    <s v="CIENCIAS SOCIALES"/>
    <s v="C"/>
    <s v="B"/>
    <s v="AVALADO"/>
    <s v="SUBIO"/>
    <n v="7"/>
    <n v="2"/>
    <n v="9"/>
    <n v="0"/>
    <n v="0"/>
    <n v="8"/>
    <n v="0"/>
    <n v="8"/>
    <n v="0"/>
    <n v="0"/>
    <n v="0"/>
    <n v="0"/>
    <n v="0"/>
    <n v="0"/>
    <n v="1"/>
    <n v="0"/>
    <n v="0"/>
    <n v="1"/>
    <n v="0"/>
    <n v="0"/>
    <n v="0"/>
    <n v="2"/>
    <n v="2"/>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0"/>
    <n v="0"/>
    <n v="0"/>
    <n v="0"/>
    <n v="0"/>
    <n v="0"/>
    <n v="0"/>
    <n v="0"/>
    <n v="0"/>
    <n v="0"/>
    <n v="0"/>
    <n v="28"/>
    <n v="0"/>
    <n v="1"/>
    <n v="0"/>
    <n v="0"/>
    <n v="0"/>
    <n v="0"/>
    <n v="0"/>
    <n v="0"/>
    <n v="0"/>
    <n v="0"/>
    <n v="0"/>
    <n v="0"/>
    <n v="0"/>
    <n v="1"/>
    <n v="0"/>
    <n v="0"/>
    <n v="0"/>
    <n v="0"/>
    <n v="0"/>
    <n v="0"/>
    <n v="0"/>
    <n v="0"/>
    <n v="0"/>
    <n v="0"/>
    <n v="0"/>
    <n v="0"/>
    <n v="0"/>
    <n v="0"/>
    <n v="0"/>
    <n v="0"/>
    <n v="0"/>
    <n v="0"/>
    <n v="0"/>
    <n v="0"/>
    <n v="0"/>
    <n v="0"/>
    <n v="0"/>
    <n v="0"/>
    <n v="0"/>
    <n v="0"/>
    <n v="0"/>
    <n v="1"/>
    <n v="1"/>
    <n v="1"/>
    <n v="0"/>
    <n v="0"/>
    <n v="33"/>
    <n v="0"/>
    <n v="0"/>
    <n v="0"/>
    <n v="2"/>
    <n v="9"/>
    <n v="11"/>
    <n v="2"/>
    <n v="29"/>
    <n v="31"/>
    <n v="0"/>
    <n v="0"/>
    <n v="3"/>
    <n v="0"/>
    <n v="0"/>
    <n v="0"/>
    <n v="0"/>
    <n v="0"/>
    <n v="0"/>
    <n v="3"/>
    <n v="0"/>
    <n v="0"/>
    <n v="0"/>
    <n v="0"/>
    <n v="0"/>
    <n v="45"/>
    <n v="97"/>
    <n v="10.777777777777779"/>
  </r>
  <r>
    <s v="COL0018259"/>
    <s v="TERRITORIOS"/>
    <x v="5"/>
    <s v="DEPARTAMENTO DE GEOGRAFÍA"/>
    <s v="CIENCIAS SOCIALES"/>
    <s v="A"/>
    <s v="  A1    "/>
    <s v="AVALADO"/>
    <s v="SUBIO"/>
    <n v="6"/>
    <n v="10"/>
    <n v="16"/>
    <n v="6"/>
    <n v="5"/>
    <n v="4"/>
    <n v="4"/>
    <n v="4"/>
    <n v="0"/>
    <n v="0"/>
    <n v="0"/>
    <n v="0"/>
    <n v="0"/>
    <n v="0"/>
    <n v="0"/>
    <n v="0"/>
    <n v="6"/>
    <n v="6"/>
    <n v="0"/>
    <n v="0"/>
    <n v="0"/>
    <n v="3"/>
    <n v="3"/>
    <n v="0"/>
    <n v="0"/>
    <n v="0"/>
    <n v="0"/>
    <n v="0"/>
    <n v="0"/>
    <n v="0"/>
    <n v="0"/>
    <n v="0"/>
    <n v="0"/>
    <n v="0"/>
    <n v="0"/>
    <n v="0"/>
    <n v="0"/>
    <n v="0"/>
    <n v="0"/>
    <n v="0"/>
    <n v="0"/>
    <n v="0"/>
    <n v="0"/>
    <n v="0"/>
    <n v="0"/>
    <n v="0"/>
    <n v="0"/>
    <n v="0"/>
    <n v="0"/>
    <n v="0"/>
    <n v="0"/>
    <n v="0"/>
    <n v="0"/>
    <n v="0"/>
    <n v="0"/>
    <n v="0"/>
    <n v="0"/>
    <n v="0"/>
    <n v="0"/>
    <n v="32"/>
    <n v="0"/>
    <n v="0"/>
    <n v="0"/>
    <n v="0"/>
    <n v="0"/>
    <n v="0"/>
    <n v="0"/>
    <n v="0"/>
    <n v="0"/>
    <n v="0"/>
    <n v="0"/>
    <n v="0"/>
    <n v="0"/>
    <n v="0"/>
    <n v="0"/>
    <n v="0"/>
    <n v="0"/>
    <n v="0"/>
    <n v="0"/>
    <n v="0"/>
    <n v="0"/>
    <n v="0"/>
    <n v="0"/>
    <n v="0"/>
    <n v="0"/>
    <n v="0"/>
    <n v="0"/>
    <n v="0"/>
    <n v="0"/>
    <n v="0"/>
    <n v="0"/>
    <n v="0"/>
    <n v="0"/>
    <n v="0"/>
    <n v="0"/>
    <n v="2"/>
    <n v="0"/>
    <n v="0"/>
    <n v="0"/>
    <n v="0"/>
    <n v="0"/>
    <n v="0"/>
    <n v="0"/>
    <n v="0"/>
    <n v="0"/>
    <n v="0"/>
    <n v="7"/>
    <n v="4"/>
    <n v="0"/>
    <n v="0"/>
    <n v="0"/>
    <n v="0"/>
    <n v="0"/>
    <n v="0"/>
    <n v="0"/>
    <n v="0"/>
    <n v="0"/>
    <n v="5"/>
    <n v="1"/>
    <n v="2"/>
    <n v="0"/>
    <n v="0"/>
    <n v="0"/>
    <n v="0"/>
    <n v="0"/>
    <n v="0"/>
    <n v="0"/>
    <n v="0"/>
    <n v="0"/>
    <n v="0"/>
    <n v="0"/>
    <n v="0"/>
    <n v="0"/>
    <n v="0"/>
    <n v="0"/>
    <n v="0"/>
    <n v="0"/>
    <n v="0"/>
    <n v="0"/>
    <n v="0"/>
    <n v="0"/>
    <n v="0"/>
    <n v="0"/>
    <n v="0"/>
    <n v="0"/>
    <n v="0"/>
    <n v="0"/>
    <n v="0"/>
    <n v="0"/>
    <n v="0"/>
    <n v="0"/>
    <n v="0"/>
    <n v="0"/>
    <n v="21"/>
    <n v="1"/>
    <n v="3"/>
    <n v="4"/>
    <n v="0"/>
    <n v="11"/>
    <n v="11"/>
    <n v="4"/>
    <n v="36"/>
    <n v="40"/>
    <n v="0"/>
    <n v="1"/>
    <n v="5"/>
    <n v="0"/>
    <n v="0"/>
    <n v="0"/>
    <n v="1"/>
    <n v="0"/>
    <n v="0"/>
    <n v="7"/>
    <n v="0"/>
    <n v="0"/>
    <n v="0"/>
    <n v="0"/>
    <n v="0"/>
    <n v="62"/>
    <n v="115"/>
    <n v="7.1875"/>
  </r>
  <r>
    <s v="COL0048839"/>
    <s v="&quot;HERMES&quot;, GRUPO DE INVESTIGACIÓN EN FENOMENOLOGÍA, HERMENÉUTICA, FILOSOFÍA Y PRAGMÁTICA DEL LENGUAJE Y ESTÉTICA"/>
    <x v="5"/>
    <s v="DEPARTAMENTO DE FILOSOFÍA"/>
    <s v="HUMANIDADES"/>
    <s v="A"/>
    <s v="A"/>
    <s v="AVALADO"/>
    <s v="SE MANTUVO"/>
    <n v="3"/>
    <n v="8"/>
    <n v="11"/>
    <n v="0"/>
    <n v="3"/>
    <n v="2"/>
    <n v="5"/>
    <n v="1"/>
    <n v="0"/>
    <n v="0"/>
    <n v="0"/>
    <n v="0"/>
    <n v="0"/>
    <n v="0"/>
    <n v="0"/>
    <n v="0"/>
    <n v="0"/>
    <n v="0"/>
    <n v="0"/>
    <n v="0"/>
    <n v="0"/>
    <n v="3"/>
    <n v="3"/>
    <n v="0"/>
    <n v="0"/>
    <n v="0"/>
    <n v="0"/>
    <n v="0"/>
    <n v="0"/>
    <n v="0"/>
    <n v="0"/>
    <n v="0"/>
    <n v="0"/>
    <n v="0"/>
    <n v="0"/>
    <n v="0"/>
    <n v="0"/>
    <n v="0"/>
    <n v="0"/>
    <n v="0"/>
    <n v="0"/>
    <n v="0"/>
    <n v="0"/>
    <n v="0"/>
    <n v="0"/>
    <n v="0"/>
    <n v="0"/>
    <n v="0"/>
    <n v="0"/>
    <n v="0"/>
    <n v="0"/>
    <n v="0"/>
    <n v="0"/>
    <n v="0"/>
    <n v="0"/>
    <n v="0"/>
    <n v="0"/>
    <n v="0"/>
    <n v="0"/>
    <n v="14"/>
    <n v="0"/>
    <n v="0"/>
    <n v="0"/>
    <n v="0"/>
    <n v="0"/>
    <n v="0"/>
    <n v="0"/>
    <n v="0"/>
    <n v="0"/>
    <n v="0"/>
    <n v="0"/>
    <n v="0"/>
    <n v="0"/>
    <n v="0"/>
    <n v="0"/>
    <n v="0"/>
    <n v="0"/>
    <n v="0"/>
    <n v="0"/>
    <n v="0"/>
    <n v="0"/>
    <n v="0"/>
    <n v="0"/>
    <n v="0"/>
    <n v="0"/>
    <n v="0"/>
    <n v="0"/>
    <n v="0"/>
    <n v="0"/>
    <n v="0"/>
    <n v="0"/>
    <n v="0"/>
    <n v="0"/>
    <n v="0"/>
    <n v="0"/>
    <n v="0"/>
    <n v="0"/>
    <n v="0"/>
    <n v="0"/>
    <n v="0"/>
    <n v="0"/>
    <n v="0"/>
    <n v="0"/>
    <n v="0"/>
    <n v="0"/>
    <n v="0"/>
    <n v="21"/>
    <n v="1"/>
    <n v="0"/>
    <n v="0"/>
    <n v="0"/>
    <n v="0"/>
    <n v="0"/>
    <n v="0"/>
    <n v="0"/>
    <n v="0"/>
    <n v="0"/>
    <n v="1"/>
    <n v="1"/>
    <n v="0"/>
    <n v="0"/>
    <n v="0"/>
    <n v="0"/>
    <n v="0"/>
    <n v="0"/>
    <n v="0"/>
    <n v="0"/>
    <n v="0"/>
    <n v="0"/>
    <n v="0"/>
    <n v="0"/>
    <n v="0"/>
    <n v="0"/>
    <n v="0"/>
    <n v="0"/>
    <n v="0"/>
    <n v="0"/>
    <n v="0"/>
    <n v="0"/>
    <n v="0"/>
    <n v="0"/>
    <n v="0"/>
    <n v="0"/>
    <n v="0"/>
    <n v="0"/>
    <n v="0"/>
    <n v="0"/>
    <n v="0"/>
    <n v="0"/>
    <n v="0"/>
    <n v="6"/>
    <n v="0"/>
    <n v="0"/>
    <n v="30"/>
    <n v="2"/>
    <n v="2"/>
    <n v="4"/>
    <n v="2"/>
    <n v="24"/>
    <n v="26"/>
    <n v="0"/>
    <n v="23"/>
    <n v="23"/>
    <n v="0"/>
    <n v="0"/>
    <n v="6"/>
    <n v="0"/>
    <n v="0"/>
    <n v="0"/>
    <n v="0"/>
    <n v="0"/>
    <n v="0"/>
    <n v="6"/>
    <n v="0"/>
    <n v="0"/>
    <n v="27"/>
    <n v="19"/>
    <n v="0"/>
    <n v="105"/>
    <n v="149"/>
    <n v="13.545454545454545"/>
  </r>
  <r>
    <s v="COL0063274"/>
    <s v="NACIÓN-CULTURA-MEMORIA"/>
    <x v="5"/>
    <s v="DEPARTAMENTO DE HISTORIA"/>
    <s v="HUMANIDADES"/>
    <s v="A"/>
    <s v="B"/>
    <s v="AVALADO"/>
    <s v="BAJÓ"/>
    <n v="5"/>
    <n v="14"/>
    <n v="19"/>
    <n v="0"/>
    <n v="2"/>
    <n v="4"/>
    <n v="7"/>
    <n v="8"/>
    <n v="0"/>
    <n v="0"/>
    <n v="0"/>
    <n v="0"/>
    <n v="0"/>
    <n v="0"/>
    <n v="0"/>
    <n v="0"/>
    <n v="0"/>
    <n v="0"/>
    <n v="0"/>
    <n v="0"/>
    <n v="0"/>
    <n v="2"/>
    <n v="2"/>
    <n v="0"/>
    <n v="0"/>
    <n v="0"/>
    <n v="0"/>
    <n v="0"/>
    <n v="0"/>
    <n v="0"/>
    <n v="0"/>
    <n v="0"/>
    <n v="0"/>
    <n v="0"/>
    <n v="0"/>
    <n v="0"/>
    <n v="0"/>
    <n v="0"/>
    <n v="0"/>
    <n v="0"/>
    <n v="0"/>
    <n v="0"/>
    <n v="0"/>
    <n v="0"/>
    <n v="0"/>
    <n v="0"/>
    <n v="0"/>
    <n v="0"/>
    <n v="0"/>
    <n v="0"/>
    <n v="0"/>
    <n v="0"/>
    <n v="0"/>
    <n v="0"/>
    <n v="0"/>
    <n v="0"/>
    <n v="0"/>
    <n v="0"/>
    <n v="0"/>
    <n v="23"/>
    <n v="0"/>
    <n v="0"/>
    <n v="0"/>
    <n v="0"/>
    <n v="0"/>
    <n v="0"/>
    <n v="0"/>
    <n v="0"/>
    <n v="0"/>
    <n v="0"/>
    <n v="0"/>
    <n v="0"/>
    <n v="0"/>
    <n v="0"/>
    <n v="0"/>
    <n v="0"/>
    <n v="0"/>
    <n v="0"/>
    <n v="0"/>
    <n v="0"/>
    <n v="0"/>
    <n v="0"/>
    <n v="0"/>
    <n v="0"/>
    <n v="0"/>
    <n v="0"/>
    <n v="0"/>
    <n v="0"/>
    <n v="0"/>
    <n v="0"/>
    <n v="0"/>
    <n v="0"/>
    <n v="0"/>
    <n v="0"/>
    <n v="0"/>
    <n v="0"/>
    <n v="0"/>
    <n v="0"/>
    <n v="0"/>
    <n v="0"/>
    <n v="0"/>
    <n v="0"/>
    <n v="0"/>
    <n v="0"/>
    <n v="0"/>
    <n v="0"/>
    <n v="15"/>
    <n v="32"/>
    <n v="0"/>
    <n v="0"/>
    <n v="0"/>
    <n v="0"/>
    <n v="0"/>
    <n v="0"/>
    <n v="0"/>
    <n v="0"/>
    <n v="0"/>
    <n v="6"/>
    <n v="1"/>
    <n v="0"/>
    <n v="0"/>
    <n v="0"/>
    <n v="0"/>
    <n v="0"/>
    <n v="0"/>
    <n v="0"/>
    <n v="0"/>
    <n v="0"/>
    <n v="0"/>
    <n v="0"/>
    <n v="0"/>
    <n v="0"/>
    <n v="0"/>
    <n v="0"/>
    <n v="0"/>
    <n v="0"/>
    <n v="0"/>
    <n v="0"/>
    <n v="0"/>
    <n v="0"/>
    <n v="0"/>
    <n v="0"/>
    <n v="0"/>
    <n v="0"/>
    <n v="0"/>
    <n v="0"/>
    <n v="0"/>
    <n v="0"/>
    <n v="0"/>
    <n v="0"/>
    <n v="1"/>
    <n v="0"/>
    <n v="0"/>
    <n v="55"/>
    <n v="1"/>
    <n v="1"/>
    <n v="2"/>
    <n v="0"/>
    <n v="0"/>
    <n v="0"/>
    <n v="1"/>
    <n v="4"/>
    <n v="5"/>
    <n v="0"/>
    <n v="0"/>
    <n v="3"/>
    <n v="0"/>
    <n v="0"/>
    <n v="0"/>
    <n v="0"/>
    <n v="0"/>
    <n v="0"/>
    <n v="3"/>
    <n v="0"/>
    <n v="0"/>
    <n v="0"/>
    <n v="0"/>
    <n v="0"/>
    <n v="10"/>
    <n v="88"/>
    <n v="4.6315789473684212"/>
  </r>
  <r>
    <s v="COL0018911"/>
    <s v="GÉNERO Y POLÍTICA"/>
    <x v="5"/>
    <s v="SIN INFORMACIÓN"/>
    <s v="CIENCIAS SOCIALES"/>
    <s v="C"/>
    <s v="SIN CATEGORÍA"/>
    <s v="NO AVALADO"/>
    <s v="BAJÓ"/>
    <n v="2"/>
    <n v="3"/>
    <n v="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62094"/>
    <s v="LITERATURA Y EDUCACIÓN"/>
    <x v="5"/>
    <s v=" ESCUELA DE ESTUDIOS LITERARIOS"/>
    <s v="HUMANIDADES"/>
    <s v="C"/>
    <s v="C"/>
    <s v="AVALADO"/>
    <s v="SE MANTUVO"/>
    <n v="5"/>
    <n v="0"/>
    <n v="5"/>
    <n v="0"/>
    <n v="0"/>
    <n v="1"/>
    <n v="0"/>
    <n v="2"/>
    <n v="0"/>
    <n v="0"/>
    <n v="0"/>
    <n v="0"/>
    <n v="0"/>
    <n v="0"/>
    <n v="0"/>
    <n v="0"/>
    <n v="4"/>
    <n v="4"/>
    <n v="1"/>
    <n v="0"/>
    <n v="1"/>
    <n v="8"/>
    <n v="10"/>
    <n v="0"/>
    <n v="0"/>
    <n v="0"/>
    <n v="0"/>
    <n v="0"/>
    <n v="0"/>
    <n v="0"/>
    <n v="0"/>
    <n v="0"/>
    <n v="0"/>
    <n v="0"/>
    <n v="0"/>
    <n v="0"/>
    <n v="0"/>
    <n v="0"/>
    <n v="0"/>
    <n v="0"/>
    <n v="0"/>
    <n v="0"/>
    <n v="0"/>
    <n v="0"/>
    <n v="0"/>
    <n v="0"/>
    <n v="0"/>
    <n v="0"/>
    <n v="0"/>
    <n v="0"/>
    <n v="0"/>
    <n v="0"/>
    <n v="0"/>
    <n v="0"/>
    <n v="0"/>
    <n v="0"/>
    <n v="0"/>
    <n v="0"/>
    <n v="0"/>
    <n v="17"/>
    <n v="0"/>
    <n v="0"/>
    <n v="0"/>
    <n v="0"/>
    <n v="0"/>
    <n v="0"/>
    <n v="0"/>
    <n v="0"/>
    <n v="0"/>
    <n v="0"/>
    <n v="0"/>
    <n v="0"/>
    <n v="0"/>
    <n v="0"/>
    <n v="0"/>
    <n v="0"/>
    <n v="0"/>
    <n v="0"/>
    <n v="0"/>
    <n v="0"/>
    <n v="0"/>
    <n v="0"/>
    <n v="0"/>
    <n v="0"/>
    <n v="0"/>
    <n v="0"/>
    <n v="0"/>
    <n v="0"/>
    <n v="0"/>
    <n v="0"/>
    <n v="0"/>
    <n v="0"/>
    <n v="0"/>
    <n v="0"/>
    <n v="0"/>
    <n v="0"/>
    <n v="0"/>
    <n v="0"/>
    <n v="0"/>
    <n v="0"/>
    <n v="0"/>
    <n v="0"/>
    <n v="0"/>
    <n v="0"/>
    <n v="0"/>
    <n v="0"/>
    <n v="15"/>
    <n v="6"/>
    <n v="0"/>
    <n v="0"/>
    <n v="0"/>
    <n v="0"/>
    <n v="0"/>
    <n v="0"/>
    <n v="0"/>
    <n v="0"/>
    <n v="0"/>
    <n v="0"/>
    <n v="2"/>
    <n v="0"/>
    <n v="0"/>
    <n v="0"/>
    <n v="0"/>
    <n v="0"/>
    <n v="0"/>
    <n v="0"/>
    <n v="0"/>
    <n v="0"/>
    <n v="0"/>
    <n v="0"/>
    <n v="0"/>
    <n v="0"/>
    <n v="0"/>
    <n v="0"/>
    <n v="0"/>
    <n v="0"/>
    <n v="0"/>
    <n v="0"/>
    <n v="0"/>
    <n v="0"/>
    <n v="0"/>
    <n v="0"/>
    <n v="0"/>
    <n v="0"/>
    <n v="0"/>
    <n v="0"/>
    <n v="0"/>
    <n v="0"/>
    <n v="0"/>
    <n v="0"/>
    <n v="0"/>
    <n v="0"/>
    <n v="0"/>
    <n v="23"/>
    <n v="0"/>
    <n v="1"/>
    <n v="1"/>
    <n v="1"/>
    <n v="8"/>
    <n v="9"/>
    <n v="1"/>
    <n v="20"/>
    <n v="21"/>
    <n v="0"/>
    <n v="0"/>
    <n v="2"/>
    <n v="0"/>
    <n v="0"/>
    <n v="0"/>
    <n v="0"/>
    <n v="0"/>
    <n v="0"/>
    <n v="2"/>
    <n v="0"/>
    <n v="1"/>
    <n v="0"/>
    <n v="0"/>
    <n v="0"/>
    <n v="34"/>
    <n v="74"/>
    <n v="14.8"/>
  </r>
  <r>
    <s v="COL0085449"/>
    <s v="LEER, ESCRIBIR Y PENSAR"/>
    <x v="5"/>
    <s v="ESCUELA DE CIENCIAS DEL LENGUAJE"/>
    <s v="HUMANIDADES"/>
    <s v="C"/>
    <s v="C"/>
    <s v="AVALADO"/>
    <s v="SE MANTUVO"/>
    <n v="3"/>
    <n v="3"/>
    <n v="6"/>
    <n v="0"/>
    <n v="0"/>
    <n v="1"/>
    <n v="2"/>
    <n v="2"/>
    <n v="0"/>
    <n v="0"/>
    <n v="0"/>
    <n v="0"/>
    <n v="0"/>
    <n v="0"/>
    <n v="0"/>
    <n v="0"/>
    <n v="3"/>
    <n v="3"/>
    <n v="0"/>
    <n v="0"/>
    <n v="0"/>
    <n v="0"/>
    <n v="0"/>
    <n v="0"/>
    <n v="0"/>
    <n v="0"/>
    <n v="0"/>
    <n v="0"/>
    <n v="0"/>
    <n v="0"/>
    <n v="0"/>
    <n v="0"/>
    <n v="0"/>
    <n v="0"/>
    <n v="0"/>
    <n v="0"/>
    <n v="0"/>
    <n v="0"/>
    <n v="0"/>
    <n v="0"/>
    <n v="0"/>
    <n v="0"/>
    <n v="0"/>
    <n v="0"/>
    <n v="0"/>
    <n v="0"/>
    <n v="0"/>
    <n v="0"/>
    <n v="0"/>
    <n v="0"/>
    <n v="0"/>
    <n v="0"/>
    <n v="0"/>
    <n v="0"/>
    <n v="0"/>
    <n v="0"/>
    <n v="0"/>
    <n v="0"/>
    <n v="0"/>
    <n v="8"/>
    <n v="0"/>
    <n v="0"/>
    <n v="0"/>
    <n v="0"/>
    <n v="0"/>
    <n v="0"/>
    <n v="0"/>
    <n v="0"/>
    <n v="0"/>
    <n v="0"/>
    <n v="0"/>
    <n v="0"/>
    <n v="0"/>
    <n v="0"/>
    <n v="0"/>
    <n v="0"/>
    <n v="0"/>
    <n v="0"/>
    <n v="0"/>
    <n v="0"/>
    <n v="0"/>
    <n v="0"/>
    <n v="0"/>
    <n v="0"/>
    <n v="0"/>
    <n v="0"/>
    <n v="0"/>
    <n v="0"/>
    <n v="0"/>
    <n v="0"/>
    <n v="0"/>
    <n v="0"/>
    <n v="0"/>
    <n v="0"/>
    <n v="0"/>
    <n v="0"/>
    <n v="0"/>
    <n v="0"/>
    <n v="0"/>
    <n v="0"/>
    <n v="0"/>
    <n v="0"/>
    <n v="0"/>
    <n v="0"/>
    <n v="0"/>
    <n v="0"/>
    <n v="4"/>
    <n v="3"/>
    <n v="0"/>
    <n v="0"/>
    <n v="0"/>
    <n v="0"/>
    <n v="0"/>
    <n v="0"/>
    <n v="0"/>
    <n v="1"/>
    <n v="0"/>
    <n v="0"/>
    <n v="3"/>
    <n v="0"/>
    <n v="0"/>
    <n v="0"/>
    <n v="0"/>
    <n v="0"/>
    <n v="0"/>
    <n v="0"/>
    <n v="0"/>
    <n v="0"/>
    <n v="0"/>
    <n v="0"/>
    <n v="0"/>
    <n v="0"/>
    <n v="0"/>
    <n v="0"/>
    <n v="0"/>
    <n v="0"/>
    <n v="0"/>
    <n v="0"/>
    <n v="0"/>
    <n v="0"/>
    <n v="0"/>
    <n v="0"/>
    <n v="0"/>
    <n v="0"/>
    <n v="0"/>
    <n v="0"/>
    <n v="0"/>
    <n v="0"/>
    <n v="0"/>
    <n v="0"/>
    <n v="3"/>
    <n v="0"/>
    <n v="0"/>
    <n v="14"/>
    <n v="0"/>
    <n v="0"/>
    <n v="0"/>
    <n v="0"/>
    <n v="0"/>
    <n v="0"/>
    <n v="4"/>
    <n v="8"/>
    <n v="12"/>
    <n v="0"/>
    <n v="0"/>
    <n v="0"/>
    <n v="0"/>
    <n v="0"/>
    <n v="0"/>
    <n v="0"/>
    <n v="0"/>
    <n v="0"/>
    <n v="0"/>
    <n v="0"/>
    <n v="0"/>
    <n v="0"/>
    <n v="0"/>
    <n v="0"/>
    <n v="12"/>
    <n v="34"/>
    <n v="5.666666666666667"/>
  </r>
  <r>
    <s v="COL0029933"/>
    <s v="RELIGIONES, CREENCIAS Y UTOPÍAS"/>
    <x v="5"/>
    <s v="DEPARTAMENTO DE FILOSOFÍA/DEPARTAMENTO DE FILOSOFÍA"/>
    <s v="HUMANIDADES"/>
    <s v="B"/>
    <s v="B"/>
    <s v="AVALADO"/>
    <s v="SE MANTUVO"/>
    <n v="2"/>
    <n v="4"/>
    <n v="6"/>
    <n v="0"/>
    <n v="1"/>
    <n v="3"/>
    <n v="1"/>
    <n v="2"/>
    <n v="0"/>
    <n v="0"/>
    <n v="0"/>
    <n v="0"/>
    <n v="0"/>
    <n v="0"/>
    <n v="1"/>
    <n v="0"/>
    <n v="5"/>
    <n v="6"/>
    <n v="0"/>
    <n v="0"/>
    <n v="0"/>
    <n v="4"/>
    <n v="4"/>
    <n v="0"/>
    <n v="0"/>
    <n v="0"/>
    <n v="0"/>
    <n v="0"/>
    <n v="0"/>
    <n v="0"/>
    <n v="0"/>
    <n v="0"/>
    <n v="0"/>
    <n v="0"/>
    <n v="0"/>
    <n v="0"/>
    <n v="0"/>
    <n v="0"/>
    <n v="0"/>
    <n v="0"/>
    <n v="0"/>
    <n v="0"/>
    <n v="0"/>
    <n v="0"/>
    <n v="0"/>
    <n v="0"/>
    <n v="0"/>
    <n v="0"/>
    <n v="0"/>
    <n v="0"/>
    <n v="0"/>
    <n v="0"/>
    <n v="0"/>
    <n v="0"/>
    <n v="0"/>
    <n v="0"/>
    <n v="0"/>
    <n v="0"/>
    <n v="0"/>
    <n v="17"/>
    <n v="0"/>
    <n v="0"/>
    <n v="0"/>
    <n v="0"/>
    <n v="0"/>
    <n v="0"/>
    <n v="0"/>
    <n v="0"/>
    <n v="0"/>
    <n v="0"/>
    <n v="0"/>
    <n v="0"/>
    <n v="0"/>
    <n v="0"/>
    <n v="0"/>
    <n v="0"/>
    <n v="0"/>
    <n v="0"/>
    <n v="0"/>
    <n v="0"/>
    <n v="0"/>
    <n v="0"/>
    <n v="0"/>
    <n v="0"/>
    <n v="0"/>
    <n v="0"/>
    <n v="0"/>
    <n v="0"/>
    <n v="0"/>
    <n v="0"/>
    <n v="0"/>
    <n v="0"/>
    <n v="0"/>
    <n v="0"/>
    <n v="0"/>
    <n v="0"/>
    <n v="0"/>
    <n v="0"/>
    <n v="0"/>
    <n v="0"/>
    <n v="0"/>
    <n v="0"/>
    <n v="0"/>
    <n v="0"/>
    <n v="0"/>
    <n v="0"/>
    <n v="14"/>
    <n v="1"/>
    <n v="0"/>
    <n v="0"/>
    <n v="0"/>
    <n v="0"/>
    <n v="0"/>
    <n v="0"/>
    <n v="0"/>
    <n v="1"/>
    <n v="0"/>
    <n v="0"/>
    <n v="9"/>
    <n v="0"/>
    <n v="0"/>
    <n v="0"/>
    <n v="0"/>
    <n v="0"/>
    <n v="0"/>
    <n v="0"/>
    <n v="0"/>
    <n v="0"/>
    <n v="0"/>
    <n v="0"/>
    <n v="0"/>
    <n v="0"/>
    <n v="0"/>
    <n v="0"/>
    <n v="0"/>
    <n v="0"/>
    <n v="0"/>
    <n v="0"/>
    <n v="0"/>
    <n v="0"/>
    <n v="0"/>
    <n v="2"/>
    <n v="0"/>
    <n v="0"/>
    <n v="0"/>
    <n v="0"/>
    <n v="0"/>
    <n v="0"/>
    <n v="0"/>
    <n v="0"/>
    <n v="1"/>
    <n v="0"/>
    <n v="0"/>
    <n v="28"/>
    <n v="0"/>
    <n v="1"/>
    <n v="1"/>
    <n v="2"/>
    <n v="6"/>
    <n v="8"/>
    <n v="2"/>
    <n v="10"/>
    <n v="12"/>
    <n v="1"/>
    <n v="1"/>
    <n v="1"/>
    <n v="0"/>
    <n v="0"/>
    <n v="0"/>
    <n v="0"/>
    <n v="0"/>
    <n v="0"/>
    <n v="3"/>
    <n v="0"/>
    <n v="0"/>
    <n v="0"/>
    <n v="0"/>
    <n v="0"/>
    <n v="24"/>
    <n v="69"/>
    <n v="11.5"/>
  </r>
  <r>
    <s v="COL0159061"/>
    <s v="GEORIESGO"/>
    <x v="5"/>
    <s v="DEPARTAMENTO DE GEOGRAFÍA"/>
    <s v="CIENCIAS NATURALES"/>
    <s v="C"/>
    <s v="C"/>
    <s v="AVALADO"/>
    <s v="SE MANTUVO"/>
    <n v="2"/>
    <n v="10"/>
    <n v="12"/>
    <n v="5"/>
    <n v="2"/>
    <n v="1"/>
    <n v="2"/>
    <n v="1"/>
    <n v="0"/>
    <n v="0"/>
    <n v="0"/>
    <n v="0"/>
    <n v="0"/>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0"/>
    <n v="0"/>
    <n v="0"/>
    <n v="0"/>
    <n v="0"/>
    <n v="0"/>
    <n v="0"/>
    <n v="0"/>
    <n v="0"/>
    <n v="0"/>
    <n v="0"/>
    <n v="4"/>
    <n v="2"/>
    <n v="0"/>
    <n v="0"/>
    <n v="0"/>
    <n v="0"/>
    <n v="0"/>
    <n v="0"/>
    <n v="0"/>
    <n v="2"/>
    <n v="0"/>
    <n v="0"/>
    <n v="0"/>
    <n v="0"/>
    <n v="0"/>
    <n v="0"/>
    <n v="0"/>
    <n v="0"/>
    <n v="0"/>
    <n v="0"/>
    <n v="0"/>
    <n v="0"/>
    <n v="0"/>
    <n v="0"/>
    <n v="0"/>
    <n v="0"/>
    <n v="0"/>
    <n v="0"/>
    <n v="0"/>
    <n v="0"/>
    <n v="0"/>
    <n v="0"/>
    <n v="0"/>
    <n v="0"/>
    <n v="0"/>
    <n v="0"/>
    <n v="0"/>
    <n v="0"/>
    <n v="0"/>
    <n v="0"/>
    <n v="0"/>
    <n v="0"/>
    <n v="0"/>
    <n v="0"/>
    <n v="2"/>
    <n v="0"/>
    <n v="0"/>
    <n v="10"/>
    <n v="0"/>
    <n v="0"/>
    <n v="0"/>
    <n v="0"/>
    <n v="1"/>
    <n v="1"/>
    <n v="2"/>
    <n v="8"/>
    <n v="10"/>
    <n v="0"/>
    <n v="3"/>
    <n v="1"/>
    <n v="0"/>
    <n v="0"/>
    <n v="0"/>
    <n v="0"/>
    <n v="0"/>
    <n v="0"/>
    <n v="4"/>
    <n v="0"/>
    <n v="0"/>
    <n v="0"/>
    <n v="0"/>
    <n v="0"/>
    <n v="15"/>
    <n v="36"/>
    <n v="3"/>
  </r>
  <r>
    <s v="COL0136915"/>
    <s v="AGORA: DIÁLOGO ENTRE ANTIGUOS Y MODERNOS"/>
    <x v="5"/>
    <s v="DEPARTAMENTO DE FILOSOFÍA"/>
    <s v="HUMANIDADES"/>
    <s v="B"/>
    <s v="B"/>
    <s v="AVALADO"/>
    <s v="SE MANTUVO"/>
    <n v="3"/>
    <n v="5"/>
    <n v="8"/>
    <n v="0"/>
    <n v="1"/>
    <n v="0"/>
    <n v="2"/>
    <n v="4"/>
    <n v="0"/>
    <n v="0"/>
    <n v="0"/>
    <n v="1"/>
    <n v="0"/>
    <n v="0"/>
    <n v="0"/>
    <n v="0"/>
    <n v="1"/>
    <n v="1"/>
    <n v="0"/>
    <n v="1"/>
    <n v="0"/>
    <n v="4"/>
    <n v="5"/>
    <n v="0"/>
    <n v="0"/>
    <n v="0"/>
    <n v="0"/>
    <n v="0"/>
    <n v="0"/>
    <n v="0"/>
    <n v="0"/>
    <n v="0"/>
    <n v="0"/>
    <n v="0"/>
    <n v="0"/>
    <n v="0"/>
    <n v="0"/>
    <n v="0"/>
    <n v="0"/>
    <n v="0"/>
    <n v="0"/>
    <n v="0"/>
    <n v="0"/>
    <n v="0"/>
    <n v="0"/>
    <n v="0"/>
    <n v="0"/>
    <n v="0"/>
    <n v="0"/>
    <n v="0"/>
    <n v="0"/>
    <n v="0"/>
    <n v="0"/>
    <n v="0"/>
    <n v="0"/>
    <n v="0"/>
    <n v="0"/>
    <n v="0"/>
    <n v="0"/>
    <n v="14"/>
    <n v="0"/>
    <n v="0"/>
    <n v="0"/>
    <n v="0"/>
    <n v="0"/>
    <n v="0"/>
    <n v="0"/>
    <n v="0"/>
    <n v="0"/>
    <n v="0"/>
    <n v="0"/>
    <n v="0"/>
    <n v="0"/>
    <n v="0"/>
    <n v="0"/>
    <n v="0"/>
    <n v="0"/>
    <n v="0"/>
    <n v="0"/>
    <n v="0"/>
    <n v="0"/>
    <n v="0"/>
    <n v="0"/>
    <n v="0"/>
    <n v="0"/>
    <n v="0"/>
    <n v="0"/>
    <n v="0"/>
    <n v="0"/>
    <n v="0"/>
    <n v="0"/>
    <n v="0"/>
    <n v="0"/>
    <n v="0"/>
    <n v="0"/>
    <n v="0"/>
    <n v="0"/>
    <n v="0"/>
    <n v="0"/>
    <n v="0"/>
    <n v="0"/>
    <n v="0"/>
    <n v="0"/>
    <n v="0"/>
    <n v="0"/>
    <n v="0"/>
    <n v="46"/>
    <n v="11"/>
    <n v="0"/>
    <n v="0"/>
    <n v="0"/>
    <n v="0"/>
    <n v="0"/>
    <n v="0"/>
    <n v="0"/>
    <n v="0"/>
    <n v="0"/>
    <n v="1"/>
    <n v="1"/>
    <n v="0"/>
    <n v="0"/>
    <n v="0"/>
    <n v="0"/>
    <n v="0"/>
    <n v="0"/>
    <n v="0"/>
    <n v="0"/>
    <n v="0"/>
    <n v="0"/>
    <n v="0"/>
    <n v="0"/>
    <n v="0"/>
    <n v="0"/>
    <n v="0"/>
    <n v="0"/>
    <n v="0"/>
    <n v="0"/>
    <n v="0"/>
    <n v="0"/>
    <n v="0"/>
    <n v="0"/>
    <n v="0"/>
    <n v="0"/>
    <n v="0"/>
    <n v="0"/>
    <n v="0"/>
    <n v="0"/>
    <n v="0"/>
    <n v="0"/>
    <n v="0"/>
    <n v="0"/>
    <n v="0"/>
    <n v="0"/>
    <n v="59"/>
    <n v="0"/>
    <n v="0"/>
    <n v="0"/>
    <n v="3"/>
    <n v="9"/>
    <n v="12"/>
    <n v="2"/>
    <n v="35"/>
    <n v="37"/>
    <n v="0"/>
    <n v="0"/>
    <n v="0"/>
    <n v="0"/>
    <n v="0"/>
    <n v="0"/>
    <n v="0"/>
    <n v="0"/>
    <n v="0"/>
    <n v="0"/>
    <n v="0"/>
    <n v="0"/>
    <n v="24"/>
    <n v="28"/>
    <n v="1"/>
    <n v="102"/>
    <n v="175"/>
    <n v="21.875"/>
  </r>
  <r>
    <s v="COL0202171"/>
    <s v="GRUPO DE INVESTIGACIÓN ARMERO 85, SOBRE AMENAZAS, RIESGOS Y PROBLEMAS AMBIENTALES"/>
    <x v="5"/>
    <s v="DEPARTAMENTO DE GEOGRAFÍA"/>
    <s v="CIENCIAS SOCIALES"/>
    <s v="SIN CATEGORÍA"/>
    <s v="C"/>
    <s v="AVALADO"/>
    <s v="SUBIO"/>
    <n v="3"/>
    <n v="3"/>
    <n v="6"/>
    <n v="0"/>
    <n v="0"/>
    <n v="1"/>
    <n v="0"/>
    <n v="1"/>
    <n v="0"/>
    <n v="0"/>
    <n v="0"/>
    <n v="0"/>
    <n v="0"/>
    <n v="0"/>
    <n v="0"/>
    <n v="0"/>
    <n v="0"/>
    <n v="0"/>
    <n v="0"/>
    <n v="0"/>
    <n v="0"/>
    <n v="3"/>
    <n v="3"/>
    <n v="0"/>
    <n v="0"/>
    <n v="0"/>
    <n v="0"/>
    <n v="0"/>
    <n v="0"/>
    <n v="0"/>
    <n v="0"/>
    <n v="0"/>
    <n v="0"/>
    <n v="0"/>
    <n v="0"/>
    <n v="0"/>
    <n v="0"/>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0"/>
    <n v="0"/>
    <n v="0"/>
    <n v="0"/>
    <n v="0"/>
    <n v="0"/>
    <n v="0"/>
    <n v="0"/>
    <n v="0"/>
    <n v="0"/>
    <n v="0"/>
    <n v="5"/>
    <n v="0"/>
    <n v="0"/>
    <n v="0"/>
    <n v="0"/>
    <n v="1"/>
    <n v="1"/>
    <n v="2"/>
    <n v="1"/>
    <n v="3"/>
    <n v="0"/>
    <n v="0"/>
    <n v="1"/>
    <n v="0"/>
    <n v="0"/>
    <n v="0"/>
    <n v="0"/>
    <n v="0"/>
    <n v="0"/>
    <n v="1"/>
    <n v="0"/>
    <n v="0"/>
    <n v="0"/>
    <n v="0"/>
    <n v="0"/>
    <n v="5"/>
    <n v="15"/>
    <n v="2.5"/>
  </r>
  <r>
    <s v="COL0167653"/>
    <s v="LITERACIDAD Y EDUCACIÓN"/>
    <x v="5"/>
    <s v="ESCUELA DE CIENCIAS DEL LENGUAJE"/>
    <s v="CIENCIAS SOCIALES"/>
    <s v="C"/>
    <s v="C"/>
    <s v="AVALADO"/>
    <s v="SE MANTUVO"/>
    <n v="7"/>
    <n v="17"/>
    <n v="24"/>
    <n v="0"/>
    <n v="0"/>
    <n v="1"/>
    <n v="1"/>
    <n v="5"/>
    <n v="0"/>
    <n v="0"/>
    <n v="0"/>
    <n v="0"/>
    <n v="0"/>
    <n v="0"/>
    <n v="0"/>
    <n v="0"/>
    <n v="1"/>
    <n v="1"/>
    <n v="0"/>
    <n v="0"/>
    <n v="0"/>
    <n v="1"/>
    <n v="1"/>
    <n v="0"/>
    <n v="0"/>
    <n v="0"/>
    <n v="0"/>
    <n v="0"/>
    <n v="0"/>
    <n v="0"/>
    <n v="0"/>
    <n v="0"/>
    <n v="0"/>
    <n v="0"/>
    <n v="0"/>
    <n v="0"/>
    <n v="0"/>
    <n v="0"/>
    <n v="0"/>
    <n v="0"/>
    <n v="0"/>
    <n v="0"/>
    <n v="0"/>
    <n v="0"/>
    <n v="0"/>
    <n v="0"/>
    <n v="0"/>
    <n v="0"/>
    <n v="0"/>
    <n v="0"/>
    <n v="0"/>
    <n v="0"/>
    <n v="0"/>
    <n v="0"/>
    <n v="0"/>
    <n v="0"/>
    <n v="0"/>
    <n v="0"/>
    <n v="0"/>
    <n v="9"/>
    <n v="0"/>
    <n v="0"/>
    <n v="0"/>
    <n v="0"/>
    <n v="0"/>
    <n v="0"/>
    <n v="0"/>
    <n v="0"/>
    <n v="0"/>
    <n v="0"/>
    <n v="0"/>
    <n v="0"/>
    <n v="0"/>
    <n v="0"/>
    <n v="0"/>
    <n v="0"/>
    <n v="0"/>
    <n v="0"/>
    <n v="0"/>
    <n v="0"/>
    <n v="0"/>
    <n v="0"/>
    <n v="0"/>
    <n v="0"/>
    <n v="0"/>
    <n v="0"/>
    <n v="0"/>
    <n v="0"/>
    <n v="0"/>
    <n v="0"/>
    <n v="0"/>
    <n v="0"/>
    <n v="0"/>
    <n v="0"/>
    <n v="0"/>
    <n v="0"/>
    <n v="0"/>
    <n v="0"/>
    <n v="0"/>
    <n v="0"/>
    <n v="0"/>
    <n v="0"/>
    <n v="0"/>
    <n v="0"/>
    <n v="0"/>
    <n v="0"/>
    <n v="1"/>
    <n v="1"/>
    <n v="0"/>
    <n v="0"/>
    <n v="0"/>
    <n v="0"/>
    <n v="0"/>
    <n v="0"/>
    <n v="0"/>
    <n v="0"/>
    <n v="0"/>
    <n v="1"/>
    <n v="0"/>
    <n v="0"/>
    <n v="0"/>
    <n v="0"/>
    <n v="0"/>
    <n v="0"/>
    <n v="0"/>
    <n v="0"/>
    <n v="0"/>
    <n v="0"/>
    <n v="0"/>
    <n v="0"/>
    <n v="0"/>
    <n v="0"/>
    <n v="0"/>
    <n v="0"/>
    <n v="0"/>
    <n v="0"/>
    <n v="0"/>
    <n v="0"/>
    <n v="0"/>
    <n v="0"/>
    <n v="0"/>
    <n v="0"/>
    <n v="0"/>
    <n v="0"/>
    <n v="0"/>
    <n v="0"/>
    <n v="0"/>
    <n v="0"/>
    <n v="0"/>
    <n v="0"/>
    <n v="0"/>
    <n v="0"/>
    <n v="0"/>
    <n v="3"/>
    <n v="0"/>
    <n v="0"/>
    <n v="0"/>
    <n v="1"/>
    <n v="12"/>
    <n v="13"/>
    <n v="0"/>
    <n v="5"/>
    <n v="5"/>
    <n v="0"/>
    <n v="0"/>
    <n v="2"/>
    <n v="0"/>
    <n v="0"/>
    <n v="0"/>
    <n v="0"/>
    <n v="0"/>
    <n v="0"/>
    <n v="2"/>
    <n v="0"/>
    <n v="1"/>
    <n v="0"/>
    <n v="6"/>
    <n v="0"/>
    <n v="27"/>
    <n v="39"/>
    <n v="1.625"/>
  </r>
  <r>
    <s v="COL0159099"/>
    <s v="AUTORES COLOMBIANOS Y LATINOAMERICANOS"/>
    <x v="5"/>
    <s v="ESCUELA DE ESTUDIOS LITERARIOS"/>
    <s v="HUMANIDADES"/>
    <s v="C"/>
    <s v="B"/>
    <s v="AVALADO"/>
    <s v="SUBIO"/>
    <n v="12"/>
    <n v="6"/>
    <n v="18"/>
    <n v="1"/>
    <n v="0"/>
    <n v="0"/>
    <n v="1"/>
    <n v="6"/>
    <n v="0"/>
    <n v="0"/>
    <n v="0"/>
    <n v="0"/>
    <n v="0"/>
    <n v="2"/>
    <n v="0"/>
    <n v="1"/>
    <n v="12"/>
    <n v="15"/>
    <n v="0"/>
    <n v="0"/>
    <n v="0"/>
    <n v="17"/>
    <n v="17"/>
    <n v="0"/>
    <n v="0"/>
    <n v="0"/>
    <n v="0"/>
    <n v="0"/>
    <n v="0"/>
    <n v="0"/>
    <n v="0"/>
    <n v="0"/>
    <n v="0"/>
    <n v="0"/>
    <n v="0"/>
    <n v="0"/>
    <n v="0"/>
    <n v="0"/>
    <n v="0"/>
    <n v="0"/>
    <n v="0"/>
    <n v="0"/>
    <n v="0"/>
    <n v="0"/>
    <n v="0"/>
    <n v="0"/>
    <n v="0"/>
    <n v="0"/>
    <n v="0"/>
    <n v="0"/>
    <n v="0"/>
    <n v="0"/>
    <n v="0"/>
    <n v="0"/>
    <n v="0"/>
    <n v="0"/>
    <n v="0"/>
    <n v="0"/>
    <n v="0"/>
    <n v="40"/>
    <n v="0"/>
    <n v="0"/>
    <n v="0"/>
    <n v="0"/>
    <n v="0"/>
    <n v="0"/>
    <n v="0"/>
    <n v="0"/>
    <n v="0"/>
    <n v="0"/>
    <n v="0"/>
    <n v="0"/>
    <n v="0"/>
    <n v="0"/>
    <n v="0"/>
    <n v="0"/>
    <n v="0"/>
    <n v="0"/>
    <n v="0"/>
    <n v="0"/>
    <n v="0"/>
    <n v="0"/>
    <n v="0"/>
    <n v="0"/>
    <n v="0"/>
    <n v="0"/>
    <n v="0"/>
    <n v="0"/>
    <n v="0"/>
    <n v="0"/>
    <n v="0"/>
    <n v="0"/>
    <n v="0"/>
    <n v="0"/>
    <n v="0"/>
    <n v="0"/>
    <n v="0"/>
    <n v="0"/>
    <n v="0"/>
    <n v="0"/>
    <n v="0"/>
    <n v="0"/>
    <n v="0"/>
    <n v="0"/>
    <n v="0"/>
    <n v="0"/>
    <n v="30"/>
    <n v="6"/>
    <n v="0"/>
    <n v="0"/>
    <n v="0"/>
    <n v="0"/>
    <n v="0"/>
    <n v="0"/>
    <n v="0"/>
    <n v="0"/>
    <n v="0"/>
    <n v="0"/>
    <n v="1"/>
    <n v="0"/>
    <n v="0"/>
    <n v="0"/>
    <n v="0"/>
    <n v="0"/>
    <n v="0"/>
    <n v="0"/>
    <n v="0"/>
    <n v="0"/>
    <n v="0"/>
    <n v="0"/>
    <n v="0"/>
    <n v="0"/>
    <n v="0"/>
    <n v="0"/>
    <n v="0"/>
    <n v="0"/>
    <n v="0"/>
    <n v="0"/>
    <n v="0"/>
    <n v="0"/>
    <n v="0"/>
    <n v="0"/>
    <n v="0"/>
    <n v="0"/>
    <n v="0"/>
    <n v="0"/>
    <n v="0"/>
    <n v="0"/>
    <n v="0"/>
    <n v="0"/>
    <n v="2"/>
    <n v="0"/>
    <n v="0"/>
    <n v="39"/>
    <n v="0"/>
    <n v="0"/>
    <n v="0"/>
    <n v="4"/>
    <n v="21"/>
    <n v="25"/>
    <n v="4"/>
    <n v="30"/>
    <n v="34"/>
    <n v="0"/>
    <n v="0"/>
    <n v="6"/>
    <n v="0"/>
    <n v="0"/>
    <n v="0"/>
    <n v="0"/>
    <n v="0"/>
    <n v="0"/>
    <n v="6"/>
    <n v="0"/>
    <n v="0"/>
    <n v="0"/>
    <n v="0"/>
    <n v="0"/>
    <n v="65"/>
    <n v="144"/>
    <n v="8"/>
  </r>
  <r>
    <s v="COL0041938"/>
    <s v="TRADUTERM"/>
    <x v="5"/>
    <s v="ESCUELA DE CIENCIAS DEL LENGUAJE"/>
    <s v="HUMANIDADES"/>
    <s v="SIN CATEGORÍA"/>
    <s v="SIN CATEGORÍA"/>
    <s v="NO SE PRESENTO CONV"/>
    <s v="SE MANTUVO"/>
    <n v="0"/>
    <n v="4"/>
    <n v="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59203"/>
    <s v="COLECTIVO DE HISTORIA ORAL TACHINAVE"/>
    <x v="5"/>
    <s v="DEPARTAMENTO DE HISTORIA"/>
    <s v="HUMANIDADES"/>
    <s v="SIN CATEGORÍA"/>
    <s v="SIN CATEGORÍA"/>
    <s v="NO SE PRESENTO CONV"/>
    <s v="SE MANTUVO"/>
    <n v="0"/>
    <n v="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28136"/>
    <s v="SRRURRAPU: HISTORIA , MEMORIA Y REPRESENTACIÓN"/>
    <x v="5"/>
    <s v="DEPARTAMENTO DE HISTORIA"/>
    <s v="HUMANIDADES"/>
    <s v="SIN CATEGORÍA"/>
    <s v="SIN CATEGORÍA"/>
    <s v="NO SE PRESENTO CONV"/>
    <s v="SE MANTUVO"/>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SIN INFORMACIÓN"/>
    <s v="GRUPO DE ESTUDIOS LINGÜÍSTICOS E INTERDISCIPLINARIOS"/>
    <x v="5"/>
    <s v="ESCUELA DE CIENCIAS DEL LENGUAJE"/>
    <s v="SIN INFORMACIÓN"/>
    <s v="SIN CATEGORÍA"/>
    <s v="SIN CATEGORÍA"/>
    <s v="NO SE PRESENTO CONV"/>
    <s v="SE MANTUVO"/>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92048"/>
    <s v="GRUPO DE INVESTIGACIÓN CENTRO DE ESTUDIOS HISTÓRICOS Y AMBIENTALES - CEHA"/>
    <x v="5"/>
    <s v="DEPARTAMENTO DE HISTORIA"/>
    <s v="HUMANIDADES"/>
    <s v="RECONOCIDO"/>
    <s v="C"/>
    <s v="AVALADO"/>
    <s v="SUBIO"/>
    <n v="3"/>
    <n v="9"/>
    <n v="1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99979"/>
    <s v="GRUPO DE INVESTIGACIONES HISTÓRICAS EN ECONOMÍA, POLÍTICA Y EDUCACIÓN - IHEPE"/>
    <x v="5"/>
    <s v="DEPARTAMENTO DE HISTORIA"/>
    <s v="HUMANIDADES"/>
    <s v="SIN CATEGORÍA"/>
    <s v="B"/>
    <s v="AVALADO"/>
    <s v="SUBIO"/>
    <n v="0"/>
    <n v="4"/>
    <n v="4"/>
    <n v="2"/>
    <n v="3"/>
    <n v="5"/>
    <n v="1"/>
    <n v="3"/>
    <n v="0"/>
    <n v="0"/>
    <n v="0"/>
    <n v="0"/>
    <n v="0"/>
    <n v="0"/>
    <n v="0"/>
    <n v="0"/>
    <n v="3"/>
    <n v="3"/>
    <n v="0"/>
    <n v="0"/>
    <n v="0"/>
    <n v="8"/>
    <n v="8"/>
    <n v="0"/>
    <n v="0"/>
    <n v="0"/>
    <n v="0"/>
    <n v="0"/>
    <n v="0"/>
    <n v="0"/>
    <n v="0"/>
    <n v="0"/>
    <n v="0"/>
    <n v="0"/>
    <n v="0"/>
    <n v="0"/>
    <n v="0"/>
    <n v="0"/>
    <n v="0"/>
    <n v="0"/>
    <n v="0"/>
    <n v="0"/>
    <n v="0"/>
    <n v="0"/>
    <n v="0"/>
    <n v="0"/>
    <n v="0"/>
    <n v="0"/>
    <n v="0"/>
    <n v="0"/>
    <n v="0"/>
    <n v="0"/>
    <n v="0"/>
    <n v="0"/>
    <n v="0"/>
    <n v="0"/>
    <n v="0"/>
    <n v="0"/>
    <n v="0"/>
    <n v="25"/>
    <n v="0"/>
    <n v="0"/>
    <n v="0"/>
    <n v="0"/>
    <n v="0"/>
    <n v="0"/>
    <n v="0"/>
    <n v="0"/>
    <n v="0"/>
    <n v="0"/>
    <n v="0"/>
    <n v="0"/>
    <n v="0"/>
    <n v="0"/>
    <n v="0"/>
    <n v="0"/>
    <n v="0"/>
    <n v="0"/>
    <n v="0"/>
    <n v="0"/>
    <n v="0"/>
    <n v="0"/>
    <n v="0"/>
    <n v="0"/>
    <n v="0"/>
    <n v="0"/>
    <n v="0"/>
    <n v="0"/>
    <n v="0"/>
    <n v="0"/>
    <n v="0"/>
    <n v="0"/>
    <n v="0"/>
    <n v="0"/>
    <n v="0"/>
    <n v="0"/>
    <n v="0"/>
    <n v="0"/>
    <n v="0"/>
    <n v="0"/>
    <n v="0"/>
    <n v="0"/>
    <n v="0"/>
    <n v="0"/>
    <n v="0"/>
    <n v="0"/>
    <n v="35"/>
    <n v="3"/>
    <n v="1"/>
    <n v="0"/>
    <n v="0"/>
    <n v="0"/>
    <n v="0"/>
    <n v="0"/>
    <n v="0"/>
    <n v="0"/>
    <n v="0"/>
    <n v="1"/>
    <n v="0"/>
    <n v="0"/>
    <n v="0"/>
    <n v="0"/>
    <n v="0"/>
    <n v="0"/>
    <n v="0"/>
    <n v="0"/>
    <n v="0"/>
    <n v="0"/>
    <n v="0"/>
    <n v="0"/>
    <n v="0"/>
    <n v="0"/>
    <n v="0"/>
    <n v="0"/>
    <n v="0"/>
    <n v="0"/>
    <n v="0"/>
    <n v="0"/>
    <n v="0"/>
    <n v="0"/>
    <n v="0"/>
    <n v="2"/>
    <n v="0"/>
    <n v="0"/>
    <n v="0"/>
    <n v="0"/>
    <n v="0"/>
    <n v="0"/>
    <n v="0"/>
    <n v="1"/>
    <n v="0"/>
    <n v="2"/>
    <n v="0"/>
    <n v="45"/>
    <n v="0"/>
    <n v="0"/>
    <n v="0"/>
    <n v="3"/>
    <n v="11"/>
    <n v="14"/>
    <n v="1"/>
    <n v="4"/>
    <n v="5"/>
    <n v="1"/>
    <n v="0"/>
    <n v="1"/>
    <n v="0"/>
    <n v="0"/>
    <n v="0"/>
    <n v="0"/>
    <n v="0"/>
    <n v="0"/>
    <n v="2"/>
    <n v="0"/>
    <n v="0"/>
    <n v="0"/>
    <n v="5"/>
    <n v="0"/>
    <n v="26"/>
    <n v="96"/>
    <n v="24"/>
  </r>
  <r>
    <s v="COL0005691"/>
    <s v="GRUPO DE INVESTIGACIÓN EN INGENIERÍA SÍSMICA, INGENIERÍA EÓLICA Y ESTRUCTURAS INTELIGENTES (G-7)"/>
    <x v="6"/>
    <s v="ESCUELA DE INGENIERÍA CIVIL Y GEOMÁTICA"/>
    <s v="INGENIERÍA Y TECNOLOGÍA"/>
    <s v="A"/>
    <s v="  A1    "/>
    <s v="AVALADO"/>
    <s v="SUBIO"/>
    <n v="9"/>
    <n v="51"/>
    <n v="60"/>
    <n v="15"/>
    <n v="7"/>
    <n v="7"/>
    <n v="2"/>
    <n v="2"/>
    <n v="0"/>
    <n v="0"/>
    <n v="0"/>
    <n v="0"/>
    <n v="0"/>
    <n v="0"/>
    <n v="0"/>
    <n v="0"/>
    <n v="3"/>
    <n v="3"/>
    <n v="0"/>
    <n v="0"/>
    <n v="0"/>
    <n v="0"/>
    <n v="0"/>
    <n v="0"/>
    <n v="0"/>
    <n v="0"/>
    <n v="0"/>
    <n v="1"/>
    <n v="0"/>
    <n v="0"/>
    <n v="0"/>
    <n v="0"/>
    <n v="0"/>
    <n v="0"/>
    <n v="0"/>
    <n v="0"/>
    <n v="0"/>
    <n v="0"/>
    <n v="0"/>
    <n v="0"/>
    <n v="0"/>
    <n v="0"/>
    <n v="0"/>
    <n v="0"/>
    <n v="1"/>
    <n v="0"/>
    <n v="0"/>
    <n v="0"/>
    <n v="0"/>
    <n v="0"/>
    <n v="0"/>
    <n v="0"/>
    <n v="0"/>
    <n v="0"/>
    <n v="0"/>
    <n v="0"/>
    <n v="0"/>
    <n v="0"/>
    <n v="0"/>
    <n v="37"/>
    <n v="0"/>
    <n v="0"/>
    <n v="0"/>
    <n v="0"/>
    <n v="0"/>
    <n v="0"/>
    <n v="0"/>
    <n v="0"/>
    <n v="0"/>
    <n v="0"/>
    <n v="0"/>
    <n v="0"/>
    <n v="0"/>
    <n v="0"/>
    <n v="0"/>
    <n v="0"/>
    <n v="0"/>
    <n v="0"/>
    <n v="0"/>
    <n v="0"/>
    <n v="0"/>
    <n v="0"/>
    <n v="0"/>
    <n v="0"/>
    <n v="0"/>
    <n v="0"/>
    <n v="0"/>
    <n v="0"/>
    <n v="0"/>
    <n v="0"/>
    <n v="0"/>
    <n v="0"/>
    <n v="0"/>
    <n v="0"/>
    <n v="0"/>
    <n v="0"/>
    <n v="0"/>
    <n v="0"/>
    <n v="0"/>
    <n v="0"/>
    <n v="0"/>
    <n v="0"/>
    <n v="0"/>
    <n v="0"/>
    <n v="0"/>
    <n v="0"/>
    <n v="19"/>
    <n v="3"/>
    <n v="0"/>
    <n v="0"/>
    <n v="0"/>
    <n v="0"/>
    <n v="0"/>
    <n v="0"/>
    <n v="0"/>
    <n v="0"/>
    <n v="0"/>
    <n v="0"/>
    <n v="0"/>
    <n v="0"/>
    <n v="0"/>
    <n v="0"/>
    <n v="0"/>
    <n v="0"/>
    <n v="0"/>
    <n v="0"/>
    <n v="0"/>
    <n v="0"/>
    <n v="0"/>
    <n v="0"/>
    <n v="0"/>
    <n v="0"/>
    <n v="0"/>
    <n v="0"/>
    <n v="0"/>
    <n v="0"/>
    <n v="0"/>
    <n v="0"/>
    <n v="0"/>
    <n v="0"/>
    <n v="0"/>
    <n v="0"/>
    <n v="0"/>
    <n v="0"/>
    <n v="0"/>
    <n v="0"/>
    <n v="0"/>
    <n v="0"/>
    <n v="0"/>
    <n v="0"/>
    <n v="0"/>
    <n v="0"/>
    <n v="0"/>
    <n v="22"/>
    <n v="1"/>
    <n v="1"/>
    <n v="2"/>
    <n v="2"/>
    <n v="9"/>
    <n v="11"/>
    <n v="10"/>
    <n v="16"/>
    <n v="26"/>
    <n v="0"/>
    <n v="6"/>
    <n v="9"/>
    <n v="0"/>
    <n v="0"/>
    <n v="0"/>
    <n v="0"/>
    <n v="0"/>
    <n v="1"/>
    <n v="16"/>
    <n v="0"/>
    <n v="0"/>
    <n v="2"/>
    <n v="1"/>
    <n v="0"/>
    <n v="58"/>
    <n v="117"/>
    <n v="1.95"/>
  </r>
  <r>
    <s v="COL0005609"/>
    <s v="GIPAB (GRUPO DE INVESTIGACION EN INGENIERIA DE LOS PROCESOS AGROALIMENTARIOS Y BIOTECNOLÓGICOS)"/>
    <x v="6"/>
    <s v="ESCUELA DE INGENIERÍA DE ALIMENTOS"/>
    <s v="INGENIERÍA Y TECNOLOGÍA"/>
    <s v="   A1     "/>
    <s v="  A1    "/>
    <s v="AVALADO"/>
    <s v="SUBIO"/>
    <n v="8"/>
    <n v="21"/>
    <n v="29"/>
    <n v="10"/>
    <n v="20"/>
    <n v="33"/>
    <n v="4"/>
    <n v="7"/>
    <n v="0"/>
    <n v="0"/>
    <n v="0"/>
    <n v="0"/>
    <n v="0"/>
    <n v="0"/>
    <n v="0"/>
    <n v="0"/>
    <n v="0"/>
    <n v="0"/>
    <n v="0"/>
    <n v="0"/>
    <n v="0"/>
    <n v="0"/>
    <n v="0"/>
    <n v="0"/>
    <n v="0"/>
    <n v="0"/>
    <n v="0"/>
    <n v="0"/>
    <n v="0"/>
    <n v="0"/>
    <n v="0"/>
    <n v="0"/>
    <n v="0"/>
    <n v="0"/>
    <n v="0"/>
    <n v="0"/>
    <n v="0"/>
    <n v="0"/>
    <n v="0"/>
    <n v="0"/>
    <n v="0"/>
    <n v="0"/>
    <n v="0"/>
    <n v="0"/>
    <n v="0"/>
    <n v="0"/>
    <n v="0"/>
    <n v="0"/>
    <n v="0"/>
    <n v="0"/>
    <n v="0"/>
    <n v="0"/>
    <n v="0"/>
    <n v="0"/>
    <n v="0"/>
    <n v="0"/>
    <n v="0"/>
    <n v="0"/>
    <n v="0"/>
    <n v="74"/>
    <n v="0"/>
    <n v="0"/>
    <n v="0"/>
    <n v="0"/>
    <n v="0"/>
    <n v="0"/>
    <n v="0"/>
    <n v="0"/>
    <n v="0"/>
    <n v="0"/>
    <n v="0"/>
    <n v="0"/>
    <n v="0"/>
    <n v="0"/>
    <n v="0"/>
    <n v="0"/>
    <n v="0"/>
    <n v="0"/>
    <n v="0"/>
    <n v="0"/>
    <n v="0"/>
    <n v="0"/>
    <n v="0"/>
    <n v="0"/>
    <n v="0"/>
    <n v="0"/>
    <n v="0"/>
    <n v="0"/>
    <n v="0"/>
    <n v="0"/>
    <n v="0"/>
    <n v="0"/>
    <n v="0"/>
    <n v="0"/>
    <n v="0"/>
    <n v="0"/>
    <n v="0"/>
    <n v="0"/>
    <n v="0"/>
    <n v="0"/>
    <n v="0"/>
    <n v="0"/>
    <n v="0"/>
    <n v="0"/>
    <n v="0"/>
    <n v="0"/>
    <n v="15"/>
    <n v="0"/>
    <n v="0"/>
    <n v="0"/>
    <n v="0"/>
    <n v="0"/>
    <n v="0"/>
    <n v="0"/>
    <n v="0"/>
    <n v="0"/>
    <n v="0"/>
    <n v="0"/>
    <n v="0"/>
    <n v="0"/>
    <n v="0"/>
    <n v="0"/>
    <n v="0"/>
    <n v="0"/>
    <n v="0"/>
    <n v="0"/>
    <n v="0"/>
    <n v="0"/>
    <n v="0"/>
    <n v="0"/>
    <n v="0"/>
    <n v="0"/>
    <n v="0"/>
    <n v="0"/>
    <n v="0"/>
    <n v="0"/>
    <n v="0"/>
    <n v="0"/>
    <n v="0"/>
    <n v="0"/>
    <n v="0"/>
    <n v="0"/>
    <n v="0"/>
    <n v="0"/>
    <n v="0"/>
    <n v="0"/>
    <n v="0"/>
    <n v="0"/>
    <n v="0"/>
    <n v="0"/>
    <n v="1"/>
    <n v="0"/>
    <n v="0"/>
    <n v="16"/>
    <n v="1"/>
    <n v="5"/>
    <n v="6"/>
    <n v="1"/>
    <n v="16"/>
    <n v="17"/>
    <n v="3"/>
    <n v="10"/>
    <n v="13"/>
    <n v="0"/>
    <n v="6"/>
    <n v="5"/>
    <n v="0"/>
    <n v="0"/>
    <n v="0"/>
    <n v="0"/>
    <n v="0"/>
    <n v="0"/>
    <n v="11"/>
    <n v="0"/>
    <n v="0"/>
    <n v="0"/>
    <n v="0"/>
    <n v="0"/>
    <n v="47"/>
    <n v="137"/>
    <n v="4.7241379310344831"/>
  </r>
  <r>
    <s v="COL0011339"/>
    <s v="GRUPO DE INVESTIGACIÓN EN LOGÍSTICA Y PRODUCCIÓN - UNIVERSIDAD DEL VALLE"/>
    <x v="6"/>
    <s v="ESCUELA DE INGENIERÍA INDUSTRIAL"/>
    <s v="INGENIERÍA Y TECNOLOGÍA"/>
    <s v="   A1     "/>
    <s v="  A1    "/>
    <s v="AVALADO"/>
    <s v="SUBIO"/>
    <n v="13"/>
    <n v="22"/>
    <n v="35"/>
    <n v="5"/>
    <n v="25"/>
    <n v="58"/>
    <n v="16"/>
    <n v="17"/>
    <n v="0"/>
    <n v="0"/>
    <n v="0"/>
    <n v="0"/>
    <n v="0"/>
    <n v="0"/>
    <n v="0"/>
    <n v="0"/>
    <n v="3"/>
    <n v="3"/>
    <n v="3"/>
    <n v="1"/>
    <n v="0"/>
    <n v="1"/>
    <n v="5"/>
    <n v="0"/>
    <n v="0"/>
    <n v="0"/>
    <n v="0"/>
    <n v="0"/>
    <n v="0"/>
    <n v="0"/>
    <n v="0"/>
    <n v="0"/>
    <n v="0"/>
    <n v="0"/>
    <n v="0"/>
    <n v="0"/>
    <n v="0"/>
    <n v="0"/>
    <n v="0"/>
    <n v="0"/>
    <n v="0"/>
    <n v="0"/>
    <n v="0"/>
    <n v="0"/>
    <n v="0"/>
    <n v="0"/>
    <n v="0"/>
    <n v="0"/>
    <n v="0"/>
    <n v="0"/>
    <n v="0"/>
    <n v="0"/>
    <n v="0"/>
    <n v="0"/>
    <n v="0"/>
    <n v="0"/>
    <n v="0"/>
    <n v="0"/>
    <n v="0"/>
    <n v="129"/>
    <n v="0"/>
    <n v="0"/>
    <n v="0"/>
    <n v="1"/>
    <n v="0"/>
    <n v="1"/>
    <n v="0"/>
    <n v="0"/>
    <n v="0"/>
    <n v="0"/>
    <n v="0"/>
    <n v="0"/>
    <n v="0"/>
    <n v="0"/>
    <n v="0"/>
    <n v="0"/>
    <n v="0"/>
    <n v="0"/>
    <n v="0"/>
    <n v="0"/>
    <n v="0"/>
    <n v="0"/>
    <n v="0"/>
    <n v="0"/>
    <n v="0"/>
    <n v="0"/>
    <n v="0"/>
    <n v="0"/>
    <n v="0"/>
    <n v="0"/>
    <n v="0"/>
    <n v="0"/>
    <n v="0"/>
    <n v="0"/>
    <n v="2"/>
    <n v="0"/>
    <n v="0"/>
    <n v="0"/>
    <n v="0"/>
    <n v="0"/>
    <n v="0"/>
    <n v="0"/>
    <n v="0"/>
    <n v="0"/>
    <n v="0"/>
    <n v="0"/>
    <n v="11"/>
    <n v="0"/>
    <n v="0"/>
    <n v="0"/>
    <n v="0"/>
    <n v="0"/>
    <n v="0"/>
    <n v="0"/>
    <n v="0"/>
    <n v="0"/>
    <n v="0"/>
    <n v="0"/>
    <n v="1"/>
    <n v="0"/>
    <n v="0"/>
    <n v="0"/>
    <n v="0"/>
    <n v="0"/>
    <n v="0"/>
    <n v="0"/>
    <n v="0"/>
    <n v="0"/>
    <n v="0"/>
    <n v="0"/>
    <n v="0"/>
    <n v="0"/>
    <n v="0"/>
    <n v="0"/>
    <n v="0"/>
    <n v="0"/>
    <n v="0"/>
    <n v="0"/>
    <n v="0"/>
    <n v="0"/>
    <n v="0"/>
    <n v="0"/>
    <n v="0"/>
    <n v="0"/>
    <n v="0"/>
    <n v="0"/>
    <n v="0"/>
    <n v="0"/>
    <n v="2"/>
    <n v="0"/>
    <n v="8"/>
    <n v="0"/>
    <n v="0"/>
    <n v="22"/>
    <n v="4"/>
    <n v="5"/>
    <n v="9"/>
    <n v="2"/>
    <n v="77"/>
    <n v="79"/>
    <n v="7"/>
    <n v="129"/>
    <n v="136"/>
    <n v="0"/>
    <n v="2"/>
    <n v="7"/>
    <n v="0"/>
    <n v="0"/>
    <n v="0"/>
    <n v="0"/>
    <n v="0"/>
    <n v="0"/>
    <n v="9"/>
    <n v="0"/>
    <n v="2"/>
    <n v="0"/>
    <n v="4"/>
    <n v="0"/>
    <n v="239"/>
    <n v="392"/>
    <n v="11.2"/>
  </r>
  <r>
    <s v="COL0010109"/>
    <s v="GRUPO DE INVESTIGACIÓN EN PERCEPCIÓN Y SISTEMAS INTELIGENTES"/>
    <x v="6"/>
    <s v="ESCUELA DE INGENIERÍA ELÉCTRICA Y ELECTRÓNICA"/>
    <s v="INGENIERÍA Y TECNOLOGÍA"/>
    <s v="A"/>
    <s v="  A1    "/>
    <s v="AVALADO"/>
    <s v="SUBIO"/>
    <n v="7"/>
    <n v="15"/>
    <n v="22"/>
    <n v="15"/>
    <n v="13"/>
    <n v="11"/>
    <n v="12"/>
    <n v="6"/>
    <n v="0"/>
    <n v="0"/>
    <n v="0"/>
    <n v="0"/>
    <n v="0"/>
    <n v="0"/>
    <n v="0"/>
    <n v="0"/>
    <n v="2"/>
    <n v="2"/>
    <n v="0"/>
    <n v="1"/>
    <n v="0"/>
    <n v="0"/>
    <n v="1"/>
    <n v="0"/>
    <n v="0"/>
    <n v="0"/>
    <n v="0"/>
    <n v="1"/>
    <n v="0"/>
    <n v="0"/>
    <n v="0"/>
    <n v="0"/>
    <n v="0"/>
    <n v="0"/>
    <n v="0"/>
    <n v="0"/>
    <n v="0"/>
    <n v="0"/>
    <n v="0"/>
    <n v="0"/>
    <n v="0"/>
    <n v="0"/>
    <n v="0"/>
    <n v="0"/>
    <n v="1"/>
    <n v="0"/>
    <n v="0"/>
    <n v="0"/>
    <n v="0"/>
    <n v="0"/>
    <n v="0"/>
    <n v="0"/>
    <n v="0"/>
    <n v="0"/>
    <n v="0"/>
    <n v="0"/>
    <n v="0"/>
    <n v="0"/>
    <n v="0"/>
    <n v="61"/>
    <n v="0"/>
    <n v="0"/>
    <n v="0"/>
    <n v="17"/>
    <n v="0"/>
    <n v="0"/>
    <n v="0"/>
    <n v="0"/>
    <n v="0"/>
    <n v="0"/>
    <n v="0"/>
    <n v="0"/>
    <n v="0"/>
    <n v="0"/>
    <n v="0"/>
    <n v="0"/>
    <n v="0"/>
    <n v="0"/>
    <n v="0"/>
    <n v="0"/>
    <n v="0"/>
    <n v="0"/>
    <n v="0"/>
    <n v="0"/>
    <n v="0"/>
    <n v="0"/>
    <n v="0"/>
    <n v="0"/>
    <n v="0"/>
    <n v="0"/>
    <n v="0"/>
    <n v="0"/>
    <n v="0"/>
    <n v="0"/>
    <n v="17"/>
    <n v="0"/>
    <n v="0"/>
    <n v="0"/>
    <n v="0"/>
    <n v="0"/>
    <n v="0"/>
    <n v="0"/>
    <n v="0"/>
    <n v="0"/>
    <n v="0"/>
    <n v="0"/>
    <n v="12"/>
    <n v="3"/>
    <n v="0"/>
    <n v="0"/>
    <n v="0"/>
    <n v="0"/>
    <n v="0"/>
    <n v="0"/>
    <n v="0"/>
    <n v="1"/>
    <n v="0"/>
    <n v="0"/>
    <n v="0"/>
    <n v="0"/>
    <n v="0"/>
    <n v="0"/>
    <n v="0"/>
    <n v="0"/>
    <n v="0"/>
    <n v="0"/>
    <n v="0"/>
    <n v="0"/>
    <n v="0"/>
    <n v="0"/>
    <n v="0"/>
    <n v="0"/>
    <n v="0"/>
    <n v="0"/>
    <n v="0"/>
    <n v="0"/>
    <n v="0"/>
    <n v="0"/>
    <n v="0"/>
    <n v="0"/>
    <n v="0"/>
    <n v="0"/>
    <n v="0"/>
    <n v="0"/>
    <n v="0"/>
    <n v="0"/>
    <n v="0"/>
    <n v="0"/>
    <n v="0"/>
    <n v="0"/>
    <n v="3"/>
    <n v="0"/>
    <n v="0"/>
    <n v="19"/>
    <n v="5"/>
    <n v="6"/>
    <n v="11"/>
    <n v="2"/>
    <n v="26"/>
    <n v="28"/>
    <n v="23"/>
    <n v="67"/>
    <n v="90"/>
    <n v="0"/>
    <n v="7"/>
    <n v="11"/>
    <n v="0"/>
    <n v="0"/>
    <n v="0"/>
    <n v="0"/>
    <n v="0"/>
    <n v="2"/>
    <n v="20"/>
    <n v="0"/>
    <n v="0"/>
    <n v="0"/>
    <n v="9"/>
    <n v="0"/>
    <n v="158"/>
    <n v="255"/>
    <n v="11.590909090909092"/>
  </r>
  <r>
    <s v="COL0015508"/>
    <s v="RECUBRIMIENTOS DUROS Y APLICACIONES INDUSTRIALES - RDAI"/>
    <x v="6"/>
    <s v="ESCUELA DE INGENIERÍA DE MATERIALES"/>
    <s v="INGENIERÍA Y TECNOLOGÍA"/>
    <s v="A"/>
    <s v="SIN CATEGORÍA"/>
    <s v="NO AVALADO"/>
    <s v="BAJÓ"/>
    <n v="4"/>
    <n v="4"/>
    <n v="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9378"/>
    <s v="GRUPO DE INVESTIGACIÓN EN ALTA TENSIÓN - GRALTA"/>
    <x v="6"/>
    <s v="ESCUELA DE INGENIERÍA ELÉCTRICA Y ELECTRÓNICA"/>
    <s v="INGENIERÍA Y TECNOLOGÍA"/>
    <s v="   A1     "/>
    <s v="  A1    "/>
    <s v="AVALADO"/>
    <s v="SUBIO"/>
    <n v="6"/>
    <n v="7"/>
    <n v="13"/>
    <n v="10"/>
    <n v="19"/>
    <n v="17"/>
    <n v="9"/>
    <n v="6"/>
    <n v="0"/>
    <n v="0"/>
    <n v="0"/>
    <n v="0"/>
    <n v="0"/>
    <n v="0"/>
    <n v="0"/>
    <n v="0"/>
    <n v="0"/>
    <n v="0"/>
    <n v="0"/>
    <n v="0"/>
    <n v="0"/>
    <n v="0"/>
    <n v="0"/>
    <n v="0"/>
    <n v="0"/>
    <n v="0"/>
    <n v="0"/>
    <n v="0"/>
    <n v="0"/>
    <n v="0"/>
    <n v="0"/>
    <n v="0"/>
    <n v="0"/>
    <n v="1"/>
    <n v="0"/>
    <n v="0"/>
    <n v="0"/>
    <n v="0"/>
    <n v="0"/>
    <n v="0"/>
    <n v="0"/>
    <n v="0"/>
    <n v="0"/>
    <n v="0"/>
    <n v="1"/>
    <n v="0"/>
    <n v="0"/>
    <n v="0"/>
    <n v="0"/>
    <n v="0"/>
    <n v="0"/>
    <n v="0"/>
    <n v="0"/>
    <n v="0"/>
    <n v="0"/>
    <n v="0"/>
    <n v="0"/>
    <n v="0"/>
    <n v="0"/>
    <n v="62"/>
    <n v="0"/>
    <n v="0"/>
    <n v="0"/>
    <n v="0"/>
    <n v="0"/>
    <n v="0"/>
    <n v="0"/>
    <n v="0"/>
    <n v="0"/>
    <n v="0"/>
    <n v="0"/>
    <n v="0"/>
    <n v="0"/>
    <n v="0"/>
    <n v="0"/>
    <n v="0"/>
    <n v="0"/>
    <n v="0"/>
    <n v="0"/>
    <n v="0"/>
    <n v="0"/>
    <n v="0"/>
    <n v="26"/>
    <n v="0"/>
    <n v="0"/>
    <n v="0"/>
    <n v="0"/>
    <n v="0"/>
    <n v="0"/>
    <n v="0"/>
    <n v="1"/>
    <n v="0"/>
    <n v="0"/>
    <n v="0"/>
    <n v="27"/>
    <n v="0"/>
    <n v="0"/>
    <n v="0"/>
    <n v="0"/>
    <n v="0"/>
    <n v="0"/>
    <n v="0"/>
    <n v="0"/>
    <n v="0"/>
    <n v="0"/>
    <n v="0"/>
    <n v="8"/>
    <n v="1"/>
    <n v="0"/>
    <n v="0"/>
    <n v="0"/>
    <n v="0"/>
    <n v="0"/>
    <n v="0"/>
    <n v="0"/>
    <n v="0"/>
    <n v="0"/>
    <n v="0"/>
    <n v="0"/>
    <n v="0"/>
    <n v="1"/>
    <n v="0"/>
    <n v="0"/>
    <n v="0"/>
    <n v="0"/>
    <n v="0"/>
    <n v="0"/>
    <n v="0"/>
    <n v="0"/>
    <n v="0"/>
    <n v="0"/>
    <n v="0"/>
    <n v="0"/>
    <n v="0"/>
    <n v="0"/>
    <n v="0"/>
    <n v="0"/>
    <n v="0"/>
    <n v="0"/>
    <n v="0"/>
    <n v="0"/>
    <n v="0"/>
    <n v="0"/>
    <n v="0"/>
    <n v="0"/>
    <n v="0"/>
    <n v="0"/>
    <n v="0"/>
    <n v="0"/>
    <n v="0"/>
    <n v="1"/>
    <n v="0"/>
    <n v="0"/>
    <n v="11"/>
    <n v="0"/>
    <n v="6"/>
    <n v="6"/>
    <n v="5"/>
    <n v="35"/>
    <n v="40"/>
    <n v="12"/>
    <n v="61"/>
    <n v="73"/>
    <n v="0"/>
    <n v="2"/>
    <n v="4"/>
    <n v="0"/>
    <n v="0"/>
    <n v="0"/>
    <n v="0"/>
    <n v="0"/>
    <n v="0"/>
    <n v="6"/>
    <n v="0"/>
    <n v="0"/>
    <n v="0"/>
    <n v="0"/>
    <n v="0"/>
    <n v="125"/>
    <n v="225"/>
    <n v="17.307692307692307"/>
  </r>
  <r>
    <s v="COL0010136"/>
    <s v="GRUPO DE INVESTIGACIÓN EN PROCESOS AVANZADOS PARA TRATAMIENTOS BIOLOGICOS Y QUIMICOS - GAOX"/>
    <x v="6"/>
    <s v="ESCUELA DE INGENIERÍA DE LOS RECURSOS NATURALES Y DEL AMBIENTE - EIDENAR"/>
    <s v="INGENIERÍA Y TECNOLOGÍA"/>
    <s v="   A1     "/>
    <s v="  A1    "/>
    <s v="AVALADO"/>
    <s v="SUBIO"/>
    <n v="5"/>
    <n v="24"/>
    <n v="29"/>
    <n v="48"/>
    <n v="24"/>
    <n v="7"/>
    <n v="15"/>
    <n v="0"/>
    <n v="0"/>
    <n v="0"/>
    <n v="0"/>
    <n v="0"/>
    <n v="0"/>
    <n v="0"/>
    <n v="0"/>
    <n v="0"/>
    <n v="0"/>
    <n v="0"/>
    <n v="0"/>
    <n v="0"/>
    <n v="1"/>
    <n v="0"/>
    <n v="1"/>
    <n v="0"/>
    <n v="0"/>
    <n v="0"/>
    <n v="1"/>
    <n v="2"/>
    <n v="0"/>
    <n v="0"/>
    <n v="0"/>
    <n v="0"/>
    <n v="0"/>
    <n v="0"/>
    <n v="0"/>
    <n v="2"/>
    <n v="0"/>
    <n v="0"/>
    <n v="0"/>
    <n v="0"/>
    <n v="0"/>
    <n v="0"/>
    <n v="0"/>
    <n v="0"/>
    <n v="5"/>
    <n v="0"/>
    <n v="0"/>
    <n v="0"/>
    <n v="0"/>
    <n v="0"/>
    <n v="0"/>
    <n v="0"/>
    <n v="0"/>
    <n v="0"/>
    <n v="0"/>
    <n v="0"/>
    <n v="0"/>
    <n v="0"/>
    <n v="0"/>
    <n v="100"/>
    <n v="0"/>
    <n v="0"/>
    <n v="0"/>
    <n v="0"/>
    <n v="1"/>
    <n v="0"/>
    <n v="0"/>
    <n v="0"/>
    <n v="0"/>
    <n v="0"/>
    <n v="0"/>
    <n v="0"/>
    <n v="0"/>
    <n v="0"/>
    <n v="0"/>
    <n v="0"/>
    <n v="0"/>
    <n v="0"/>
    <n v="0"/>
    <n v="0"/>
    <n v="2"/>
    <n v="0"/>
    <n v="0"/>
    <n v="0"/>
    <n v="0"/>
    <n v="0"/>
    <n v="0"/>
    <n v="0"/>
    <n v="0"/>
    <n v="0"/>
    <n v="0"/>
    <n v="0"/>
    <n v="0"/>
    <n v="0"/>
    <n v="3"/>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5"/>
    <n v="6"/>
    <n v="6"/>
    <n v="12"/>
    <n v="1"/>
    <n v="19"/>
    <n v="20"/>
    <n v="1"/>
    <n v="23"/>
    <n v="24"/>
    <n v="1"/>
    <n v="3"/>
    <n v="4"/>
    <n v="0"/>
    <n v="0"/>
    <n v="4"/>
    <n v="0"/>
    <n v="0"/>
    <n v="0"/>
    <n v="12"/>
    <n v="0"/>
    <n v="0"/>
    <n v="0"/>
    <n v="0"/>
    <n v="0"/>
    <n v="68"/>
    <n v="176"/>
    <n v="6.068965517241379"/>
  </r>
  <r>
    <s v="COL0007139"/>
    <s v="ABASTECIMIENTO DE AGUA"/>
    <x v="6"/>
    <s v="INSTITUTO CINARA"/>
    <s v="INGENIERÍA Y TECNOLOGÍA"/>
    <s v="C"/>
    <s v="C"/>
    <s v="AVALADO"/>
    <s v="SE MANTUVO"/>
    <n v="3"/>
    <n v="1"/>
    <n v="4"/>
    <n v="2"/>
    <n v="5"/>
    <n v="1"/>
    <n v="1"/>
    <n v="1"/>
    <n v="0"/>
    <n v="0"/>
    <n v="0"/>
    <n v="0"/>
    <n v="0"/>
    <n v="0"/>
    <n v="0"/>
    <n v="1"/>
    <n v="3"/>
    <n v="4"/>
    <n v="0"/>
    <n v="0"/>
    <n v="0"/>
    <n v="0"/>
    <n v="0"/>
    <n v="0"/>
    <n v="0"/>
    <n v="0"/>
    <n v="0"/>
    <n v="0"/>
    <n v="0"/>
    <n v="0"/>
    <n v="0"/>
    <n v="0"/>
    <n v="0"/>
    <n v="0"/>
    <n v="0"/>
    <n v="0"/>
    <n v="0"/>
    <n v="0"/>
    <n v="0"/>
    <n v="0"/>
    <n v="0"/>
    <n v="0"/>
    <n v="0"/>
    <n v="0"/>
    <n v="0"/>
    <n v="0"/>
    <n v="0"/>
    <n v="0"/>
    <n v="0"/>
    <n v="0"/>
    <n v="0"/>
    <n v="0"/>
    <n v="0"/>
    <n v="0"/>
    <n v="0"/>
    <n v="0"/>
    <n v="0"/>
    <n v="0"/>
    <n v="0"/>
    <n v="14"/>
    <n v="0"/>
    <n v="0"/>
    <n v="0"/>
    <n v="0"/>
    <n v="2"/>
    <n v="0"/>
    <n v="0"/>
    <n v="0"/>
    <n v="0"/>
    <n v="0"/>
    <n v="0"/>
    <n v="2"/>
    <n v="0"/>
    <n v="0"/>
    <n v="0"/>
    <n v="0"/>
    <n v="0"/>
    <n v="0"/>
    <n v="0"/>
    <n v="0"/>
    <n v="0"/>
    <n v="0"/>
    <n v="0"/>
    <n v="0"/>
    <n v="0"/>
    <n v="0"/>
    <n v="0"/>
    <n v="0"/>
    <n v="0"/>
    <n v="0"/>
    <n v="0"/>
    <n v="0"/>
    <n v="0"/>
    <n v="0"/>
    <n v="4"/>
    <n v="0"/>
    <n v="0"/>
    <n v="0"/>
    <n v="0"/>
    <n v="0"/>
    <n v="0"/>
    <n v="0"/>
    <n v="0"/>
    <n v="0"/>
    <n v="0"/>
    <n v="0"/>
    <n v="4"/>
    <n v="5"/>
    <n v="0"/>
    <n v="0"/>
    <n v="0"/>
    <n v="0"/>
    <n v="0"/>
    <n v="0"/>
    <n v="0"/>
    <n v="0"/>
    <n v="0"/>
    <n v="5"/>
    <n v="0"/>
    <n v="0"/>
    <n v="0"/>
    <n v="0"/>
    <n v="0"/>
    <n v="0"/>
    <n v="0"/>
    <n v="0"/>
    <n v="0"/>
    <n v="0"/>
    <n v="0"/>
    <n v="0"/>
    <n v="0"/>
    <n v="0"/>
    <n v="0"/>
    <n v="0"/>
    <n v="0"/>
    <n v="0"/>
    <n v="0"/>
    <n v="0"/>
    <n v="0"/>
    <n v="0"/>
    <n v="0"/>
    <n v="0"/>
    <n v="0"/>
    <n v="0"/>
    <n v="0"/>
    <n v="0"/>
    <n v="0"/>
    <n v="0"/>
    <n v="0"/>
    <n v="0"/>
    <n v="1"/>
    <n v="1"/>
    <n v="0"/>
    <n v="16"/>
    <n v="0"/>
    <n v="0"/>
    <n v="0"/>
    <n v="0"/>
    <n v="4"/>
    <n v="4"/>
    <n v="0"/>
    <n v="7"/>
    <n v="7"/>
    <n v="1"/>
    <n v="2"/>
    <n v="1"/>
    <n v="0"/>
    <n v="0"/>
    <n v="4"/>
    <n v="0"/>
    <n v="0"/>
    <n v="1"/>
    <n v="9"/>
    <n v="0"/>
    <n v="0"/>
    <n v="0"/>
    <n v="0"/>
    <n v="0"/>
    <n v="20"/>
    <n v="54"/>
    <n v="13.5"/>
  </r>
  <r>
    <s v="COL0007794"/>
    <s v="GRUPO DE BIOMECÁNICA DE LA UNIVERSIDAD DEL VALLE"/>
    <x v="6"/>
    <s v="ESCUELA DE INGENIERÍA CIVIL Y GEOMÁTICA"/>
    <s v="INGENIERÍA Y TECNOLOGÍA"/>
    <s v="A"/>
    <s v="A"/>
    <s v="AVALADO"/>
    <s v="SE MANTUVO"/>
    <n v="4"/>
    <n v="8"/>
    <n v="12"/>
    <n v="8"/>
    <n v="6"/>
    <n v="6"/>
    <n v="0"/>
    <n v="0"/>
    <n v="0"/>
    <n v="0"/>
    <n v="0"/>
    <n v="0"/>
    <n v="0"/>
    <n v="0"/>
    <n v="0"/>
    <n v="1"/>
    <n v="0"/>
    <n v="1"/>
    <n v="0"/>
    <n v="0"/>
    <n v="0"/>
    <n v="0"/>
    <n v="0"/>
    <n v="0"/>
    <n v="0"/>
    <n v="0"/>
    <n v="1"/>
    <n v="0"/>
    <n v="0"/>
    <n v="0"/>
    <n v="0"/>
    <n v="0"/>
    <n v="0"/>
    <n v="0"/>
    <n v="0"/>
    <n v="0"/>
    <n v="0"/>
    <n v="0"/>
    <n v="0"/>
    <n v="0"/>
    <n v="0"/>
    <n v="0"/>
    <n v="0"/>
    <n v="0"/>
    <n v="1"/>
    <n v="0"/>
    <n v="0"/>
    <n v="0"/>
    <n v="0"/>
    <n v="0"/>
    <n v="0"/>
    <n v="0"/>
    <n v="0"/>
    <n v="0"/>
    <n v="0"/>
    <n v="0"/>
    <n v="0"/>
    <n v="0"/>
    <n v="0"/>
    <n v="22"/>
    <n v="0"/>
    <n v="1"/>
    <n v="0"/>
    <n v="0"/>
    <n v="0"/>
    <n v="2"/>
    <n v="0"/>
    <n v="0"/>
    <n v="0"/>
    <n v="0"/>
    <n v="0"/>
    <n v="0"/>
    <n v="0"/>
    <n v="0"/>
    <n v="0"/>
    <n v="0"/>
    <n v="0"/>
    <n v="0"/>
    <n v="0"/>
    <n v="0"/>
    <n v="0"/>
    <n v="0"/>
    <n v="0"/>
    <n v="0"/>
    <n v="0"/>
    <n v="0"/>
    <n v="0"/>
    <n v="0"/>
    <n v="0"/>
    <n v="0"/>
    <n v="0"/>
    <n v="0"/>
    <n v="0"/>
    <n v="0"/>
    <n v="3"/>
    <n v="0"/>
    <n v="0"/>
    <n v="0"/>
    <n v="0"/>
    <n v="0"/>
    <n v="0"/>
    <n v="0"/>
    <n v="0"/>
    <n v="0"/>
    <n v="0"/>
    <n v="0"/>
    <n v="8"/>
    <n v="0"/>
    <n v="0"/>
    <n v="0"/>
    <n v="0"/>
    <n v="0"/>
    <n v="0"/>
    <n v="0"/>
    <n v="0"/>
    <n v="0"/>
    <n v="0"/>
    <n v="1"/>
    <n v="0"/>
    <n v="0"/>
    <n v="0"/>
    <n v="0"/>
    <n v="0"/>
    <n v="0"/>
    <n v="0"/>
    <n v="0"/>
    <n v="0"/>
    <n v="0"/>
    <n v="0"/>
    <n v="0"/>
    <n v="0"/>
    <n v="0"/>
    <n v="0"/>
    <n v="0"/>
    <n v="0"/>
    <n v="0"/>
    <n v="0"/>
    <n v="0"/>
    <n v="0"/>
    <n v="0"/>
    <n v="0"/>
    <n v="0"/>
    <n v="0"/>
    <n v="0"/>
    <n v="0"/>
    <n v="0"/>
    <n v="0"/>
    <n v="0"/>
    <n v="0"/>
    <n v="0"/>
    <n v="0"/>
    <n v="0"/>
    <n v="0"/>
    <n v="9"/>
    <n v="1"/>
    <n v="1"/>
    <n v="2"/>
    <n v="1"/>
    <n v="4"/>
    <n v="5"/>
    <n v="2"/>
    <n v="13"/>
    <n v="15"/>
    <n v="0"/>
    <n v="0"/>
    <n v="7"/>
    <n v="0"/>
    <n v="0"/>
    <n v="0"/>
    <n v="0"/>
    <n v="0"/>
    <n v="1"/>
    <n v="8"/>
    <n v="0"/>
    <n v="0"/>
    <n v="0"/>
    <n v="0"/>
    <n v="0"/>
    <n v="30"/>
    <n v="64"/>
    <n v="5.333333333333333"/>
  </r>
  <r>
    <s v="COL0009592"/>
    <s v="GRUPO DE INVESTIGACIÓN EN CONTROL INDUSTRIAL"/>
    <x v="6"/>
    <s v="ESCUELA DE INGENIERÍA ELÉCTRICA Y ELECTRÓNICA"/>
    <s v="INGENIERÍA Y TECNOLOGÍA"/>
    <s v="   A1     "/>
    <s v="A"/>
    <s v="AVALADO"/>
    <s v="BAJÓ"/>
    <n v="8"/>
    <n v="4"/>
    <n v="12"/>
    <n v="8"/>
    <n v="5"/>
    <n v="3"/>
    <n v="5"/>
    <n v="0"/>
    <n v="0"/>
    <n v="0"/>
    <n v="0"/>
    <n v="0"/>
    <n v="0"/>
    <n v="0"/>
    <n v="1"/>
    <n v="0"/>
    <n v="0"/>
    <n v="1"/>
    <n v="0"/>
    <n v="0"/>
    <n v="0"/>
    <n v="1"/>
    <n v="1"/>
    <n v="0"/>
    <n v="0"/>
    <n v="0"/>
    <n v="0"/>
    <n v="0"/>
    <n v="0"/>
    <n v="0"/>
    <n v="0"/>
    <n v="0"/>
    <n v="0"/>
    <n v="0"/>
    <n v="0"/>
    <n v="0"/>
    <n v="0"/>
    <n v="0"/>
    <n v="0"/>
    <n v="0"/>
    <n v="0"/>
    <n v="0"/>
    <n v="0"/>
    <n v="0"/>
    <n v="0"/>
    <n v="0"/>
    <n v="0"/>
    <n v="0"/>
    <n v="0"/>
    <n v="0"/>
    <n v="0"/>
    <n v="0"/>
    <n v="0"/>
    <n v="0"/>
    <n v="0"/>
    <n v="0"/>
    <n v="0"/>
    <n v="0"/>
    <n v="0"/>
    <n v="23"/>
    <n v="0"/>
    <n v="0"/>
    <n v="0"/>
    <n v="1"/>
    <n v="0"/>
    <n v="1"/>
    <n v="0"/>
    <n v="0"/>
    <n v="0"/>
    <n v="0"/>
    <n v="0"/>
    <n v="0"/>
    <n v="0"/>
    <n v="0"/>
    <n v="0"/>
    <n v="0"/>
    <n v="0"/>
    <n v="0"/>
    <n v="0"/>
    <n v="0"/>
    <n v="0"/>
    <n v="0"/>
    <n v="0"/>
    <n v="0"/>
    <n v="0"/>
    <n v="0"/>
    <n v="0"/>
    <n v="0"/>
    <n v="0"/>
    <n v="0"/>
    <n v="0"/>
    <n v="0"/>
    <n v="0"/>
    <n v="0"/>
    <n v="2"/>
    <n v="0"/>
    <n v="0"/>
    <n v="0"/>
    <n v="0"/>
    <n v="0"/>
    <n v="0"/>
    <n v="0"/>
    <n v="0"/>
    <n v="0"/>
    <n v="0"/>
    <n v="0"/>
    <n v="27"/>
    <n v="0"/>
    <n v="0"/>
    <n v="0"/>
    <n v="0"/>
    <n v="0"/>
    <n v="0"/>
    <n v="0"/>
    <n v="0"/>
    <n v="1"/>
    <n v="0"/>
    <n v="0"/>
    <n v="9"/>
    <n v="0"/>
    <n v="0"/>
    <n v="0"/>
    <n v="0"/>
    <n v="0"/>
    <n v="0"/>
    <n v="0"/>
    <n v="0"/>
    <n v="0"/>
    <n v="0"/>
    <n v="0"/>
    <n v="0"/>
    <n v="0"/>
    <n v="0"/>
    <n v="0"/>
    <n v="0"/>
    <n v="0"/>
    <n v="0"/>
    <n v="0"/>
    <n v="0"/>
    <n v="0"/>
    <n v="0"/>
    <n v="0"/>
    <n v="0"/>
    <n v="0"/>
    <n v="0"/>
    <n v="0"/>
    <n v="0"/>
    <n v="0"/>
    <n v="0"/>
    <n v="0"/>
    <n v="3"/>
    <n v="0"/>
    <n v="0"/>
    <n v="40"/>
    <n v="1"/>
    <n v="3"/>
    <n v="4"/>
    <n v="1"/>
    <n v="23"/>
    <n v="24"/>
    <n v="5"/>
    <n v="33"/>
    <n v="38"/>
    <n v="1"/>
    <n v="4"/>
    <n v="10"/>
    <n v="0"/>
    <n v="0"/>
    <n v="0"/>
    <n v="0"/>
    <n v="0"/>
    <n v="0"/>
    <n v="15"/>
    <n v="2"/>
    <n v="0"/>
    <n v="0"/>
    <n v="6"/>
    <n v="0"/>
    <n v="89"/>
    <n v="154"/>
    <n v="12.833333333333334"/>
  </r>
  <r>
    <s v="COL0008245"/>
    <s v="GRUPO DE ESTUDIOS DOCTORALES EN INFORMÁTICA-GEDI"/>
    <x v="6"/>
    <s v="ESCUELA DE INGENIERÍA DE SISTEMAS Y COMPUTACIÓN"/>
    <s v="INGENIERÍA Y TECNOLOGÍA"/>
    <s v="B"/>
    <s v="C"/>
    <s v="AVALADO"/>
    <s v="BAJÓ"/>
    <n v="2"/>
    <n v="4"/>
    <n v="6"/>
    <n v="1"/>
    <n v="0"/>
    <n v="1"/>
    <n v="2"/>
    <n v="2"/>
    <n v="0"/>
    <n v="0"/>
    <n v="0"/>
    <n v="0"/>
    <n v="0"/>
    <n v="0"/>
    <n v="0"/>
    <n v="0"/>
    <n v="0"/>
    <n v="0"/>
    <n v="0"/>
    <n v="0"/>
    <n v="0"/>
    <n v="0"/>
    <n v="0"/>
    <n v="0"/>
    <n v="0"/>
    <n v="0"/>
    <n v="0"/>
    <n v="0"/>
    <n v="0"/>
    <n v="0"/>
    <n v="0"/>
    <n v="0"/>
    <n v="0"/>
    <n v="0"/>
    <n v="0"/>
    <n v="0"/>
    <n v="0"/>
    <n v="0"/>
    <n v="0"/>
    <n v="0"/>
    <n v="0"/>
    <n v="0"/>
    <n v="0"/>
    <n v="0"/>
    <n v="0"/>
    <n v="0"/>
    <n v="0"/>
    <n v="0"/>
    <n v="0"/>
    <n v="0"/>
    <n v="0"/>
    <n v="0"/>
    <n v="0"/>
    <n v="0"/>
    <n v="0"/>
    <n v="0"/>
    <n v="0"/>
    <n v="0"/>
    <n v="0"/>
    <n v="6"/>
    <n v="0"/>
    <n v="0"/>
    <n v="0"/>
    <n v="3"/>
    <n v="0"/>
    <n v="0"/>
    <n v="0"/>
    <n v="0"/>
    <n v="0"/>
    <n v="0"/>
    <n v="0"/>
    <n v="0"/>
    <n v="0"/>
    <n v="0"/>
    <n v="0"/>
    <n v="0"/>
    <n v="0"/>
    <n v="0"/>
    <n v="0"/>
    <n v="0"/>
    <n v="0"/>
    <n v="0"/>
    <n v="0"/>
    <n v="0"/>
    <n v="0"/>
    <n v="0"/>
    <n v="0"/>
    <n v="0"/>
    <n v="0"/>
    <n v="0"/>
    <n v="0"/>
    <n v="0"/>
    <n v="0"/>
    <n v="0"/>
    <n v="3"/>
    <n v="0"/>
    <n v="0"/>
    <n v="0"/>
    <n v="0"/>
    <n v="0"/>
    <n v="0"/>
    <n v="0"/>
    <n v="0"/>
    <n v="0"/>
    <n v="0"/>
    <n v="0"/>
    <n v="2"/>
    <n v="0"/>
    <n v="0"/>
    <n v="0"/>
    <n v="0"/>
    <n v="0"/>
    <n v="0"/>
    <n v="0"/>
    <n v="0"/>
    <n v="0"/>
    <n v="0"/>
    <n v="0"/>
    <n v="0"/>
    <n v="0"/>
    <n v="0"/>
    <n v="0"/>
    <n v="0"/>
    <n v="0"/>
    <n v="0"/>
    <n v="0"/>
    <n v="0"/>
    <n v="0"/>
    <n v="0"/>
    <n v="0"/>
    <n v="0"/>
    <n v="0"/>
    <n v="0"/>
    <n v="0"/>
    <n v="0"/>
    <n v="0"/>
    <n v="0"/>
    <n v="0"/>
    <n v="0"/>
    <n v="0"/>
    <n v="0"/>
    <n v="0"/>
    <n v="0"/>
    <n v="0"/>
    <n v="0"/>
    <n v="0"/>
    <n v="0"/>
    <n v="0"/>
    <n v="0"/>
    <n v="0"/>
    <n v="2"/>
    <n v="0"/>
    <n v="0"/>
    <n v="4"/>
    <n v="1"/>
    <n v="0"/>
    <n v="1"/>
    <n v="0"/>
    <n v="5"/>
    <n v="5"/>
    <n v="5"/>
    <n v="19"/>
    <n v="24"/>
    <n v="0"/>
    <n v="2"/>
    <n v="1"/>
    <n v="0"/>
    <n v="0"/>
    <n v="0"/>
    <n v="0"/>
    <n v="0"/>
    <n v="0"/>
    <n v="3"/>
    <n v="0"/>
    <n v="0"/>
    <n v="0"/>
    <n v="0"/>
    <n v="0"/>
    <n v="33"/>
    <n v="46"/>
    <n v="7.666666666666667"/>
  </r>
  <r>
    <s v="COL0009387"/>
    <s v="GRUPO DE INVESTIGACIÓN EN AMBIENTES VISUALES DE PROGRAMACIÓN APLICATIVA - AVISPA"/>
    <x v="6"/>
    <s v="ESCUELA DE INGENIERÍA DE SISTEMAS Y COMPUTACIÓN"/>
    <s v="CIENCIAS NATURALES"/>
    <s v="   A1     "/>
    <s v="  A1    "/>
    <s v="AVALADO"/>
    <s v="SUBIO"/>
    <n v="2"/>
    <n v="22"/>
    <n v="24"/>
    <n v="21"/>
    <n v="22"/>
    <n v="5"/>
    <n v="2"/>
    <n v="1"/>
    <n v="0"/>
    <n v="0"/>
    <n v="0"/>
    <n v="0"/>
    <n v="0"/>
    <n v="0"/>
    <n v="0"/>
    <n v="0"/>
    <n v="0"/>
    <n v="0"/>
    <n v="0"/>
    <n v="3"/>
    <n v="0"/>
    <n v="4"/>
    <n v="7"/>
    <n v="0"/>
    <n v="0"/>
    <n v="0"/>
    <n v="0"/>
    <n v="0"/>
    <n v="0"/>
    <n v="0"/>
    <n v="0"/>
    <n v="0"/>
    <n v="0"/>
    <n v="0"/>
    <n v="0"/>
    <n v="0"/>
    <n v="0"/>
    <n v="0"/>
    <n v="0"/>
    <n v="0"/>
    <n v="0"/>
    <n v="0"/>
    <n v="0"/>
    <n v="0"/>
    <n v="0"/>
    <n v="0"/>
    <n v="0"/>
    <n v="0"/>
    <n v="0"/>
    <n v="0"/>
    <n v="0"/>
    <n v="0"/>
    <n v="0"/>
    <n v="0"/>
    <n v="0"/>
    <n v="0"/>
    <n v="0"/>
    <n v="0"/>
    <n v="0"/>
    <n v="58"/>
    <n v="0"/>
    <n v="0"/>
    <n v="0"/>
    <n v="0"/>
    <n v="0"/>
    <n v="0"/>
    <n v="0"/>
    <n v="0"/>
    <n v="0"/>
    <n v="0"/>
    <n v="0"/>
    <n v="0"/>
    <n v="0"/>
    <n v="0"/>
    <n v="0"/>
    <n v="0"/>
    <n v="0"/>
    <n v="0"/>
    <n v="0"/>
    <n v="0"/>
    <n v="0"/>
    <n v="0"/>
    <n v="0"/>
    <n v="0"/>
    <n v="0"/>
    <n v="0"/>
    <n v="0"/>
    <n v="0"/>
    <n v="0"/>
    <n v="0"/>
    <n v="0"/>
    <n v="0"/>
    <n v="0"/>
    <n v="0"/>
    <n v="0"/>
    <n v="0"/>
    <n v="0"/>
    <n v="0"/>
    <n v="0"/>
    <n v="0"/>
    <n v="0"/>
    <n v="0"/>
    <n v="0"/>
    <n v="0"/>
    <n v="0"/>
    <n v="0"/>
    <n v="5"/>
    <n v="1"/>
    <n v="0"/>
    <n v="0"/>
    <n v="0"/>
    <n v="0"/>
    <n v="0"/>
    <n v="0"/>
    <n v="0"/>
    <n v="0"/>
    <n v="0"/>
    <n v="0"/>
    <n v="6"/>
    <n v="0"/>
    <n v="0"/>
    <n v="0"/>
    <n v="0"/>
    <n v="0"/>
    <n v="0"/>
    <n v="0"/>
    <n v="0"/>
    <n v="0"/>
    <n v="0"/>
    <n v="0"/>
    <n v="0"/>
    <n v="0"/>
    <n v="0"/>
    <n v="0"/>
    <n v="0"/>
    <n v="0"/>
    <n v="0"/>
    <n v="0"/>
    <n v="0"/>
    <n v="0"/>
    <n v="0"/>
    <n v="0"/>
    <n v="0"/>
    <n v="0"/>
    <n v="0"/>
    <n v="0"/>
    <n v="0"/>
    <n v="0"/>
    <n v="0"/>
    <n v="0"/>
    <n v="19"/>
    <n v="0"/>
    <n v="0"/>
    <n v="31"/>
    <n v="2"/>
    <n v="3"/>
    <n v="5"/>
    <n v="2"/>
    <n v="5"/>
    <n v="7"/>
    <n v="0"/>
    <n v="6"/>
    <n v="6"/>
    <n v="0"/>
    <n v="0"/>
    <n v="2"/>
    <n v="0"/>
    <n v="0"/>
    <n v="0"/>
    <n v="0"/>
    <n v="0"/>
    <n v="0"/>
    <n v="2"/>
    <n v="0"/>
    <n v="0"/>
    <n v="0"/>
    <n v="0"/>
    <n v="0"/>
    <n v="20"/>
    <n v="109"/>
    <n v="4.541666666666667"/>
  </r>
  <r>
    <s v="COL0002457"/>
    <s v="CIENCIA Y TECNOLOGIA DEL CARBON"/>
    <x v="6"/>
    <s v="ESCUELA DE INGENIERÍA QUÍMICA"/>
    <s v="INGENIERÍA Y TECNOLOGÍA"/>
    <s v="A"/>
    <s v="A"/>
    <s v="AVALADO"/>
    <s v="SE MANTUVO"/>
    <n v="5"/>
    <n v="9"/>
    <n v="14"/>
    <n v="7"/>
    <n v="3"/>
    <n v="7"/>
    <n v="7"/>
    <n v="0"/>
    <n v="0"/>
    <n v="0"/>
    <n v="0"/>
    <n v="0"/>
    <n v="0"/>
    <n v="0"/>
    <n v="0"/>
    <n v="0"/>
    <n v="0"/>
    <n v="0"/>
    <n v="0"/>
    <n v="0"/>
    <n v="0"/>
    <n v="0"/>
    <n v="0"/>
    <n v="0"/>
    <n v="0"/>
    <n v="0"/>
    <n v="0"/>
    <n v="0"/>
    <n v="0"/>
    <n v="0"/>
    <n v="0"/>
    <n v="0"/>
    <n v="0"/>
    <n v="0"/>
    <n v="0"/>
    <n v="0"/>
    <n v="0"/>
    <n v="0"/>
    <n v="0"/>
    <n v="0"/>
    <n v="0"/>
    <n v="0"/>
    <n v="0"/>
    <n v="0"/>
    <n v="0"/>
    <n v="0"/>
    <n v="0"/>
    <n v="0"/>
    <n v="0"/>
    <n v="0"/>
    <n v="0"/>
    <n v="0"/>
    <n v="0"/>
    <n v="0"/>
    <n v="0"/>
    <n v="0"/>
    <n v="0"/>
    <n v="0"/>
    <n v="0"/>
    <n v="24"/>
    <n v="0"/>
    <n v="0"/>
    <n v="0"/>
    <n v="0"/>
    <n v="0"/>
    <n v="2"/>
    <n v="0"/>
    <n v="0"/>
    <n v="0"/>
    <n v="0"/>
    <n v="0"/>
    <n v="0"/>
    <n v="0"/>
    <n v="0"/>
    <n v="0"/>
    <n v="0"/>
    <n v="0"/>
    <n v="0"/>
    <n v="0"/>
    <n v="0"/>
    <n v="0"/>
    <n v="0"/>
    <n v="0"/>
    <n v="0"/>
    <n v="0"/>
    <n v="0"/>
    <n v="0"/>
    <n v="0"/>
    <n v="0"/>
    <n v="0"/>
    <n v="0"/>
    <n v="0"/>
    <n v="0"/>
    <n v="0"/>
    <n v="2"/>
    <n v="0"/>
    <n v="0"/>
    <n v="0"/>
    <n v="0"/>
    <n v="0"/>
    <n v="0"/>
    <n v="0"/>
    <n v="0"/>
    <n v="0"/>
    <n v="0"/>
    <n v="0"/>
    <n v="8"/>
    <n v="1"/>
    <n v="2"/>
    <n v="0"/>
    <n v="0"/>
    <n v="0"/>
    <n v="0"/>
    <n v="0"/>
    <n v="0"/>
    <n v="0"/>
    <n v="0"/>
    <n v="0"/>
    <n v="9"/>
    <n v="0"/>
    <n v="0"/>
    <n v="0"/>
    <n v="0"/>
    <n v="0"/>
    <n v="0"/>
    <n v="0"/>
    <n v="0"/>
    <n v="0"/>
    <n v="0"/>
    <n v="0"/>
    <n v="0"/>
    <n v="0"/>
    <n v="0"/>
    <n v="0"/>
    <n v="0"/>
    <n v="3"/>
    <n v="0"/>
    <n v="0"/>
    <n v="0"/>
    <n v="0"/>
    <n v="0"/>
    <n v="0"/>
    <n v="0"/>
    <n v="0"/>
    <n v="0"/>
    <n v="0"/>
    <n v="0"/>
    <n v="0"/>
    <n v="0"/>
    <n v="0"/>
    <n v="0"/>
    <n v="0"/>
    <n v="0"/>
    <n v="23"/>
    <n v="2"/>
    <n v="1"/>
    <n v="3"/>
    <n v="0"/>
    <n v="7"/>
    <n v="7"/>
    <n v="2"/>
    <n v="33"/>
    <n v="35"/>
    <n v="1"/>
    <n v="5"/>
    <n v="0"/>
    <n v="0"/>
    <n v="0"/>
    <n v="0"/>
    <n v="0"/>
    <n v="0"/>
    <n v="0"/>
    <n v="6"/>
    <n v="0"/>
    <n v="0"/>
    <n v="1"/>
    <n v="0"/>
    <n v="0"/>
    <n v="52"/>
    <n v="101"/>
    <n v="7.2142857142857144"/>
  </r>
  <r>
    <s v="COL0003409"/>
    <s v="GRUPO DE INVESTIGACIÓN EN COMUNIDAD AMBIENTE Y SUSTENTABILIDAD"/>
    <x v="6"/>
    <s v="INSTITUTO CINARA"/>
    <s v="CIENCIAS NATURALES"/>
    <s v="A"/>
    <s v="A"/>
    <s v="AVALADO"/>
    <s v="SE MANTUVO"/>
    <n v="4"/>
    <n v="2"/>
    <n v="6"/>
    <n v="2"/>
    <n v="1"/>
    <n v="1"/>
    <n v="1"/>
    <n v="1"/>
    <n v="0"/>
    <n v="0"/>
    <n v="0"/>
    <n v="0"/>
    <n v="0"/>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0"/>
    <n v="0"/>
    <n v="0"/>
    <n v="10"/>
    <n v="4"/>
    <n v="0"/>
    <n v="0"/>
    <n v="0"/>
    <n v="0"/>
    <n v="0"/>
    <n v="0"/>
    <n v="1"/>
    <n v="0"/>
    <n v="0"/>
    <n v="0"/>
    <n v="0"/>
    <n v="0"/>
    <n v="0"/>
    <n v="0"/>
    <n v="0"/>
    <n v="0"/>
    <n v="0"/>
    <n v="0"/>
    <n v="0"/>
    <n v="0"/>
    <n v="0"/>
    <n v="0"/>
    <n v="0"/>
    <n v="0"/>
    <n v="0"/>
    <n v="0"/>
    <n v="0"/>
    <n v="0"/>
    <n v="0"/>
    <n v="0"/>
    <n v="0"/>
    <n v="0"/>
    <n v="0"/>
    <n v="0"/>
    <n v="0"/>
    <n v="0"/>
    <n v="0"/>
    <n v="0"/>
    <n v="0"/>
    <n v="0"/>
    <n v="0"/>
    <n v="0"/>
    <n v="0"/>
    <n v="0"/>
    <n v="0"/>
    <n v="15"/>
    <n v="0"/>
    <n v="0"/>
    <n v="0"/>
    <n v="0"/>
    <n v="1"/>
    <n v="1"/>
    <n v="1"/>
    <n v="7"/>
    <n v="8"/>
    <n v="0"/>
    <n v="4"/>
    <n v="5"/>
    <n v="0"/>
    <n v="0"/>
    <n v="0"/>
    <n v="0"/>
    <n v="0"/>
    <n v="0"/>
    <n v="9"/>
    <n v="0"/>
    <n v="1"/>
    <n v="0"/>
    <n v="5"/>
    <n v="0"/>
    <n v="24"/>
    <n v="45"/>
    <n v="7.5"/>
  </r>
  <r>
    <s v="COL0010969"/>
    <s v="GRUPO DE SANEAMIENTO AMBIENTAL"/>
    <x v="6"/>
    <s v="INSTITUTO CINARA"/>
    <s v="INGENIERÍA Y TECNOLOGÍA"/>
    <s v="A"/>
    <s v="A"/>
    <s v="AVALADO"/>
    <s v="SE MANTUVO"/>
    <n v="5"/>
    <n v="11"/>
    <n v="16"/>
    <n v="9"/>
    <n v="9"/>
    <n v="11"/>
    <n v="6"/>
    <n v="5"/>
    <n v="0"/>
    <n v="0"/>
    <n v="0"/>
    <n v="0"/>
    <n v="0"/>
    <n v="0"/>
    <n v="0"/>
    <n v="0"/>
    <n v="0"/>
    <n v="0"/>
    <n v="0"/>
    <n v="0"/>
    <n v="0"/>
    <n v="3"/>
    <n v="3"/>
    <n v="0"/>
    <n v="0"/>
    <n v="0"/>
    <n v="0"/>
    <n v="1"/>
    <n v="0"/>
    <n v="0"/>
    <n v="0"/>
    <n v="0"/>
    <n v="0"/>
    <n v="0"/>
    <n v="0"/>
    <n v="0"/>
    <n v="0"/>
    <n v="0"/>
    <n v="0"/>
    <n v="0"/>
    <n v="0"/>
    <n v="0"/>
    <n v="0"/>
    <n v="0"/>
    <n v="1"/>
    <n v="0"/>
    <n v="0"/>
    <n v="0"/>
    <n v="0"/>
    <n v="0"/>
    <n v="0"/>
    <n v="0"/>
    <n v="0"/>
    <n v="0"/>
    <n v="0"/>
    <n v="0"/>
    <n v="0"/>
    <n v="0"/>
    <n v="0"/>
    <n v="44"/>
    <n v="0"/>
    <n v="0"/>
    <n v="0"/>
    <n v="0"/>
    <n v="1"/>
    <n v="2"/>
    <n v="0"/>
    <n v="0"/>
    <n v="0"/>
    <n v="0"/>
    <n v="0"/>
    <n v="0"/>
    <n v="0"/>
    <n v="0"/>
    <n v="0"/>
    <n v="0"/>
    <n v="0"/>
    <n v="0"/>
    <n v="0"/>
    <n v="0"/>
    <n v="0"/>
    <n v="0"/>
    <n v="1"/>
    <n v="0"/>
    <n v="0"/>
    <n v="0"/>
    <n v="0"/>
    <n v="0"/>
    <n v="0"/>
    <n v="0"/>
    <n v="0"/>
    <n v="0"/>
    <n v="0"/>
    <n v="0"/>
    <n v="4"/>
    <n v="0"/>
    <n v="0"/>
    <n v="0"/>
    <n v="0"/>
    <n v="0"/>
    <n v="0"/>
    <n v="0"/>
    <n v="0"/>
    <n v="0"/>
    <n v="0"/>
    <n v="0"/>
    <n v="8"/>
    <n v="3"/>
    <n v="0"/>
    <n v="0"/>
    <n v="0"/>
    <n v="0"/>
    <n v="0"/>
    <n v="0"/>
    <n v="0"/>
    <n v="0"/>
    <n v="0"/>
    <n v="3"/>
    <n v="0"/>
    <n v="0"/>
    <n v="0"/>
    <n v="0"/>
    <n v="0"/>
    <n v="0"/>
    <n v="0"/>
    <n v="0"/>
    <n v="0"/>
    <n v="0"/>
    <n v="0"/>
    <n v="0"/>
    <n v="0"/>
    <n v="0"/>
    <n v="0"/>
    <n v="0"/>
    <n v="0"/>
    <n v="0"/>
    <n v="0"/>
    <n v="0"/>
    <n v="0"/>
    <n v="0"/>
    <n v="0"/>
    <n v="0"/>
    <n v="0"/>
    <n v="0"/>
    <n v="0"/>
    <n v="0"/>
    <n v="0"/>
    <n v="0"/>
    <n v="0"/>
    <n v="0"/>
    <n v="0"/>
    <n v="0"/>
    <n v="0"/>
    <n v="14"/>
    <n v="2"/>
    <n v="1"/>
    <n v="3"/>
    <n v="0"/>
    <n v="5"/>
    <n v="5"/>
    <n v="0"/>
    <n v="9"/>
    <n v="9"/>
    <n v="1"/>
    <n v="3"/>
    <n v="2"/>
    <n v="0"/>
    <n v="0"/>
    <n v="0"/>
    <n v="1"/>
    <n v="0"/>
    <n v="0"/>
    <n v="7"/>
    <n v="0"/>
    <n v="0"/>
    <n v="0"/>
    <n v="0"/>
    <n v="0"/>
    <n v="24"/>
    <n v="86"/>
    <n v="5.375"/>
  </r>
  <r>
    <s v="COL0003893"/>
    <s v="ESTUDIO Y CONTROL DE LA CONTAMINACIÓN AMBIENTAL - ECCA"/>
    <x v="6"/>
    <s v="ESCUELA DE INGENIERÍA DE LOS RECURSOS NATURALES Y DEL AMBIENTE - EIDENAR"/>
    <s v="INGENIERÍA Y TECNOLOGÍA"/>
    <s v="   A1     "/>
    <s v="  A1    "/>
    <s v="AVALADO"/>
    <s v="SUBIO"/>
    <n v="6"/>
    <n v="22"/>
    <n v="28"/>
    <n v="20"/>
    <n v="24"/>
    <n v="24"/>
    <n v="8"/>
    <n v="6"/>
    <n v="0"/>
    <n v="0"/>
    <n v="0"/>
    <n v="0"/>
    <n v="0"/>
    <n v="0"/>
    <n v="0"/>
    <n v="0"/>
    <n v="0"/>
    <n v="0"/>
    <n v="0"/>
    <n v="0"/>
    <n v="0"/>
    <n v="0"/>
    <n v="0"/>
    <n v="0"/>
    <n v="0"/>
    <n v="0"/>
    <n v="0"/>
    <n v="0"/>
    <n v="0"/>
    <n v="0"/>
    <n v="0"/>
    <n v="0"/>
    <n v="0"/>
    <n v="0"/>
    <n v="0"/>
    <n v="0"/>
    <n v="0"/>
    <n v="0"/>
    <n v="0"/>
    <n v="0"/>
    <n v="0"/>
    <n v="0"/>
    <n v="0"/>
    <n v="0"/>
    <n v="0"/>
    <n v="0"/>
    <n v="0"/>
    <n v="0"/>
    <n v="0"/>
    <n v="0"/>
    <n v="0"/>
    <n v="0"/>
    <n v="0"/>
    <n v="0"/>
    <n v="0"/>
    <n v="0"/>
    <n v="0"/>
    <n v="0"/>
    <n v="0"/>
    <n v="82"/>
    <n v="0"/>
    <n v="0"/>
    <n v="0"/>
    <n v="0"/>
    <n v="0"/>
    <n v="0"/>
    <n v="0"/>
    <n v="0"/>
    <n v="0"/>
    <n v="0"/>
    <n v="0"/>
    <n v="0"/>
    <n v="0"/>
    <n v="0"/>
    <n v="0"/>
    <n v="0"/>
    <n v="0"/>
    <n v="0"/>
    <n v="0"/>
    <n v="0"/>
    <n v="0"/>
    <n v="0"/>
    <n v="0"/>
    <n v="0"/>
    <n v="0"/>
    <n v="0"/>
    <n v="0"/>
    <n v="0"/>
    <n v="0"/>
    <n v="0"/>
    <n v="0"/>
    <n v="0"/>
    <n v="0"/>
    <n v="0"/>
    <n v="0"/>
    <n v="0"/>
    <n v="0"/>
    <n v="0"/>
    <n v="0"/>
    <n v="0"/>
    <n v="0"/>
    <n v="0"/>
    <n v="0"/>
    <n v="0"/>
    <n v="0"/>
    <n v="0"/>
    <n v="8"/>
    <n v="0"/>
    <n v="0"/>
    <n v="0"/>
    <n v="0"/>
    <n v="0"/>
    <n v="0"/>
    <n v="0"/>
    <n v="0"/>
    <n v="0"/>
    <n v="0"/>
    <n v="0"/>
    <n v="0"/>
    <n v="0"/>
    <n v="0"/>
    <n v="0"/>
    <n v="0"/>
    <n v="0"/>
    <n v="0"/>
    <n v="0"/>
    <n v="0"/>
    <n v="0"/>
    <n v="0"/>
    <n v="0"/>
    <n v="0"/>
    <n v="0"/>
    <n v="0"/>
    <n v="0"/>
    <n v="0"/>
    <n v="0"/>
    <n v="0"/>
    <n v="0"/>
    <n v="0"/>
    <n v="0"/>
    <n v="0"/>
    <n v="0"/>
    <n v="0"/>
    <n v="0"/>
    <n v="0"/>
    <n v="0"/>
    <n v="0"/>
    <n v="0"/>
    <n v="0"/>
    <n v="0"/>
    <n v="0"/>
    <n v="0"/>
    <n v="0"/>
    <n v="8"/>
    <n v="1"/>
    <n v="6"/>
    <n v="7"/>
    <n v="1"/>
    <n v="28"/>
    <n v="29"/>
    <n v="4"/>
    <n v="14"/>
    <n v="18"/>
    <n v="0"/>
    <n v="1"/>
    <n v="6"/>
    <n v="0"/>
    <n v="0"/>
    <n v="0"/>
    <n v="0"/>
    <n v="0"/>
    <n v="0"/>
    <n v="7"/>
    <n v="0"/>
    <n v="0"/>
    <n v="0"/>
    <n v="0"/>
    <n v="0"/>
    <n v="61"/>
    <n v="151"/>
    <n v="5.3928571428571432"/>
  </r>
  <r>
    <s v="COL0015409"/>
    <s v="FISICOQUÍMICA DE BIO Y NANOMATERIALES"/>
    <x v="6"/>
    <s v="ESCUELA DE INGENIERÍA QUÍMICA"/>
    <s v="INGENIERÍA Y TECNOLOGÍA"/>
    <s v="A"/>
    <s v="A"/>
    <s v="AVALADO"/>
    <s v="SE MANTUVO"/>
    <n v="2"/>
    <n v="6"/>
    <n v="8"/>
    <n v="3"/>
    <n v="7"/>
    <n v="3"/>
    <n v="1"/>
    <n v="0"/>
    <n v="0"/>
    <n v="0"/>
    <n v="0"/>
    <n v="0"/>
    <n v="0"/>
    <n v="0"/>
    <n v="0"/>
    <n v="0"/>
    <n v="0"/>
    <n v="0"/>
    <n v="0"/>
    <n v="0"/>
    <n v="0"/>
    <n v="0"/>
    <n v="0"/>
    <n v="0"/>
    <n v="0"/>
    <n v="0"/>
    <n v="1"/>
    <n v="2"/>
    <n v="0"/>
    <n v="0"/>
    <n v="0"/>
    <n v="0"/>
    <n v="0"/>
    <n v="1"/>
    <n v="0"/>
    <n v="0"/>
    <n v="0"/>
    <n v="0"/>
    <n v="0"/>
    <n v="0"/>
    <n v="0"/>
    <n v="0"/>
    <n v="0"/>
    <n v="0"/>
    <n v="4"/>
    <n v="0"/>
    <n v="0"/>
    <n v="0"/>
    <n v="0"/>
    <n v="0"/>
    <n v="0"/>
    <n v="0"/>
    <n v="0"/>
    <n v="0"/>
    <n v="0"/>
    <n v="0"/>
    <n v="0"/>
    <n v="0"/>
    <n v="0"/>
    <n v="18"/>
    <n v="0"/>
    <n v="0"/>
    <n v="0"/>
    <n v="0"/>
    <n v="0"/>
    <n v="0"/>
    <n v="0"/>
    <n v="0"/>
    <n v="0"/>
    <n v="0"/>
    <n v="0"/>
    <n v="0"/>
    <n v="0"/>
    <n v="0"/>
    <n v="0"/>
    <n v="0"/>
    <n v="0"/>
    <n v="0"/>
    <n v="0"/>
    <n v="0"/>
    <n v="0"/>
    <n v="0"/>
    <n v="0"/>
    <n v="0"/>
    <n v="0"/>
    <n v="0"/>
    <n v="0"/>
    <n v="0"/>
    <n v="0"/>
    <n v="0"/>
    <n v="0"/>
    <n v="0"/>
    <n v="0"/>
    <n v="0"/>
    <n v="0"/>
    <n v="0"/>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n v="0"/>
    <n v="1"/>
    <n v="2"/>
    <n v="2"/>
    <n v="4"/>
    <n v="0"/>
    <n v="4"/>
    <n v="4"/>
    <n v="0"/>
    <n v="12"/>
    <n v="12"/>
    <n v="0"/>
    <n v="2"/>
    <n v="3"/>
    <n v="0"/>
    <n v="0"/>
    <n v="0"/>
    <n v="0"/>
    <n v="0"/>
    <n v="0"/>
    <n v="5"/>
    <n v="0"/>
    <n v="0"/>
    <n v="1"/>
    <n v="0"/>
    <n v="0"/>
    <n v="26"/>
    <n v="45"/>
    <n v="5.625"/>
  </r>
  <r>
    <s v="COL0007533"/>
    <s v="GRUPO MATERIALES COMPUESTOS"/>
    <x v="6"/>
    <s v="ESCUELA DE INGENIERÍA DE MATERIALES"/>
    <s v="INGENIERÍA Y TECNOLOGÍA"/>
    <s v="   A1     "/>
    <s v="  A1    "/>
    <s v="AVALADO"/>
    <s v="SUBIO"/>
    <n v="4"/>
    <n v="22"/>
    <n v="26"/>
    <n v="71"/>
    <n v="21"/>
    <n v="20"/>
    <n v="9"/>
    <n v="5"/>
    <n v="0"/>
    <n v="0"/>
    <n v="0"/>
    <n v="0"/>
    <n v="0"/>
    <n v="0"/>
    <n v="0"/>
    <n v="0"/>
    <n v="0"/>
    <n v="0"/>
    <n v="0"/>
    <n v="0"/>
    <n v="0"/>
    <n v="0"/>
    <n v="0"/>
    <n v="0"/>
    <n v="0"/>
    <n v="0"/>
    <n v="0"/>
    <n v="5"/>
    <n v="0"/>
    <n v="0"/>
    <n v="0"/>
    <n v="0"/>
    <n v="0"/>
    <n v="0"/>
    <n v="0"/>
    <n v="0"/>
    <n v="0"/>
    <n v="0"/>
    <n v="0"/>
    <n v="0"/>
    <n v="0"/>
    <n v="0"/>
    <n v="0"/>
    <n v="0"/>
    <n v="5"/>
    <n v="0"/>
    <n v="0"/>
    <n v="0"/>
    <n v="0"/>
    <n v="0"/>
    <n v="0"/>
    <n v="0"/>
    <n v="0"/>
    <n v="0"/>
    <n v="0"/>
    <n v="0"/>
    <n v="0"/>
    <n v="0"/>
    <n v="0"/>
    <n v="131"/>
    <n v="0"/>
    <n v="0"/>
    <n v="0"/>
    <n v="0"/>
    <n v="0"/>
    <n v="0"/>
    <n v="0"/>
    <n v="0"/>
    <n v="0"/>
    <n v="0"/>
    <n v="0"/>
    <n v="0"/>
    <n v="0"/>
    <n v="0"/>
    <n v="0"/>
    <n v="0"/>
    <n v="0"/>
    <n v="0"/>
    <n v="0"/>
    <n v="0"/>
    <n v="0"/>
    <n v="0"/>
    <n v="0"/>
    <n v="0"/>
    <n v="0"/>
    <n v="0"/>
    <n v="0"/>
    <n v="0"/>
    <n v="0"/>
    <n v="0"/>
    <n v="0"/>
    <n v="0"/>
    <n v="0"/>
    <n v="0"/>
    <n v="0"/>
    <n v="0"/>
    <n v="0"/>
    <n v="0"/>
    <n v="0"/>
    <n v="0"/>
    <n v="0"/>
    <n v="0"/>
    <n v="0"/>
    <n v="0"/>
    <n v="0"/>
    <n v="0"/>
    <n v="14"/>
    <n v="0"/>
    <n v="0"/>
    <n v="0"/>
    <n v="0"/>
    <n v="0"/>
    <n v="0"/>
    <n v="0"/>
    <n v="0"/>
    <n v="0"/>
    <n v="0"/>
    <n v="0"/>
    <n v="2"/>
    <n v="0"/>
    <n v="1"/>
    <n v="0"/>
    <n v="0"/>
    <n v="0"/>
    <n v="0"/>
    <n v="0"/>
    <n v="0"/>
    <n v="0"/>
    <n v="0"/>
    <n v="0"/>
    <n v="0"/>
    <n v="0"/>
    <n v="0"/>
    <n v="0"/>
    <n v="0"/>
    <n v="0"/>
    <n v="0"/>
    <n v="0"/>
    <n v="0"/>
    <n v="0"/>
    <n v="0"/>
    <n v="0"/>
    <n v="0"/>
    <n v="0"/>
    <n v="0"/>
    <n v="0"/>
    <n v="0"/>
    <n v="0"/>
    <n v="0"/>
    <n v="0"/>
    <n v="2"/>
    <n v="0"/>
    <n v="0"/>
    <n v="19"/>
    <n v="8"/>
    <n v="7"/>
    <n v="15"/>
    <n v="2"/>
    <n v="14"/>
    <n v="16"/>
    <n v="5"/>
    <n v="45"/>
    <n v="50"/>
    <n v="0"/>
    <n v="3"/>
    <n v="9"/>
    <n v="0"/>
    <n v="0"/>
    <n v="0"/>
    <n v="0"/>
    <n v="1"/>
    <n v="0"/>
    <n v="13"/>
    <n v="0"/>
    <n v="0"/>
    <n v="0"/>
    <n v="0"/>
    <n v="0"/>
    <n v="94"/>
    <n v="244"/>
    <n v="9.384615384615385"/>
  </r>
  <r>
    <s v="COL0027616"/>
    <s v="GRUPO DE INVESTIGACIÓN EN INGENIERÍA DE RECURSOS HÍDRICOS Y SUELOS"/>
    <x v="6"/>
    <s v="ESCUELA DE INGENIERÍA DE LOS RECURSOS NATURALES Y DEL AMBIENTE - EIDENAR"/>
    <s v="CIENCIAS NATURALES"/>
    <s v="B"/>
    <s v="A"/>
    <s v="AVALADO"/>
    <s v="SUBIO"/>
    <n v="6"/>
    <n v="3"/>
    <n v="9"/>
    <n v="7"/>
    <n v="0"/>
    <n v="7"/>
    <n v="9"/>
    <n v="7"/>
    <n v="0"/>
    <n v="0"/>
    <n v="0"/>
    <n v="0"/>
    <n v="0"/>
    <n v="0"/>
    <n v="0"/>
    <n v="0"/>
    <n v="3"/>
    <n v="3"/>
    <n v="0"/>
    <n v="0"/>
    <n v="0"/>
    <n v="4"/>
    <n v="4"/>
    <n v="0"/>
    <n v="0"/>
    <n v="0"/>
    <n v="0"/>
    <n v="0"/>
    <n v="0"/>
    <n v="0"/>
    <n v="0"/>
    <n v="0"/>
    <n v="0"/>
    <n v="0"/>
    <n v="0"/>
    <n v="0"/>
    <n v="0"/>
    <n v="0"/>
    <n v="0"/>
    <n v="0"/>
    <n v="0"/>
    <n v="0"/>
    <n v="0"/>
    <n v="0"/>
    <n v="0"/>
    <n v="0"/>
    <n v="0"/>
    <n v="0"/>
    <n v="0"/>
    <n v="0"/>
    <n v="0"/>
    <n v="0"/>
    <n v="0"/>
    <n v="0"/>
    <n v="0"/>
    <n v="0"/>
    <n v="0"/>
    <n v="0"/>
    <n v="0"/>
    <n v="37"/>
    <n v="0"/>
    <n v="0"/>
    <n v="0"/>
    <n v="0"/>
    <n v="0"/>
    <n v="0"/>
    <n v="0"/>
    <n v="0"/>
    <n v="0"/>
    <n v="0"/>
    <n v="0"/>
    <n v="0"/>
    <n v="0"/>
    <n v="0"/>
    <n v="0"/>
    <n v="0"/>
    <n v="0"/>
    <n v="0"/>
    <n v="0"/>
    <n v="0"/>
    <n v="0"/>
    <n v="0"/>
    <n v="0"/>
    <n v="0"/>
    <n v="0"/>
    <n v="0"/>
    <n v="0"/>
    <n v="0"/>
    <n v="0"/>
    <n v="0"/>
    <n v="0"/>
    <n v="0"/>
    <n v="1"/>
    <n v="0"/>
    <n v="1"/>
    <n v="0"/>
    <n v="0"/>
    <n v="0"/>
    <n v="0"/>
    <n v="0"/>
    <n v="0"/>
    <n v="0"/>
    <n v="0"/>
    <n v="0"/>
    <n v="0"/>
    <n v="0"/>
    <n v="16"/>
    <n v="25"/>
    <n v="0"/>
    <n v="0"/>
    <n v="0"/>
    <n v="0"/>
    <n v="0"/>
    <n v="0"/>
    <n v="0"/>
    <n v="0"/>
    <n v="0"/>
    <n v="0"/>
    <n v="1"/>
    <n v="1"/>
    <n v="0"/>
    <n v="0"/>
    <n v="0"/>
    <n v="0"/>
    <n v="0"/>
    <n v="0"/>
    <n v="1"/>
    <n v="0"/>
    <n v="0"/>
    <n v="0"/>
    <n v="0"/>
    <n v="0"/>
    <n v="0"/>
    <n v="0"/>
    <n v="0"/>
    <n v="0"/>
    <n v="0"/>
    <n v="0"/>
    <n v="0"/>
    <n v="0"/>
    <n v="0"/>
    <n v="0"/>
    <n v="0"/>
    <n v="0"/>
    <n v="0"/>
    <n v="0"/>
    <n v="0"/>
    <n v="0"/>
    <n v="0"/>
    <n v="0"/>
    <n v="1"/>
    <n v="0"/>
    <n v="0"/>
    <n v="45"/>
    <n v="2"/>
    <n v="1"/>
    <n v="3"/>
    <n v="0"/>
    <n v="12"/>
    <n v="12"/>
    <n v="1"/>
    <n v="23"/>
    <n v="24"/>
    <n v="0"/>
    <n v="3"/>
    <n v="7"/>
    <n v="0"/>
    <n v="0"/>
    <n v="0"/>
    <n v="0"/>
    <n v="0"/>
    <n v="0"/>
    <n v="10"/>
    <n v="0"/>
    <n v="0"/>
    <n v="0"/>
    <n v="0"/>
    <n v="0"/>
    <n v="49"/>
    <n v="132"/>
    <n v="14.666666666666666"/>
  </r>
  <r>
    <s v="COL0017262"/>
    <s v="GRUPO DE INVESTIGACIÓN EN CONVERSIÓN DE ENERGÍA - CONVERGIA"/>
    <x v="6"/>
    <s v="ESCUELA DE INGENIERÍA ELÉCTRICA Y ELECTRÓNICA"/>
    <s v="INGENIERÍA Y TECNOLOGÍA"/>
    <s v="SIN CATEGORÍA"/>
    <s v="A"/>
    <s v="AVALADO"/>
    <s v="SUBIO"/>
    <n v="3"/>
    <n v="1"/>
    <n v="4"/>
    <n v="2"/>
    <n v="4"/>
    <n v="2"/>
    <n v="2"/>
    <n v="0"/>
    <n v="0"/>
    <n v="0"/>
    <n v="0"/>
    <n v="0"/>
    <n v="0"/>
    <n v="0"/>
    <n v="0"/>
    <n v="0"/>
    <n v="0"/>
    <n v="0"/>
    <n v="0"/>
    <n v="0"/>
    <n v="0"/>
    <n v="0"/>
    <n v="0"/>
    <n v="0"/>
    <n v="0"/>
    <n v="0"/>
    <n v="0"/>
    <n v="0"/>
    <n v="0"/>
    <n v="0"/>
    <n v="0"/>
    <n v="0"/>
    <n v="0"/>
    <n v="0"/>
    <n v="0"/>
    <n v="0"/>
    <n v="0"/>
    <n v="0"/>
    <n v="0"/>
    <n v="0"/>
    <n v="0"/>
    <n v="0"/>
    <n v="0"/>
    <n v="0"/>
    <n v="0"/>
    <n v="0"/>
    <n v="0"/>
    <n v="0"/>
    <n v="0"/>
    <n v="0"/>
    <n v="0"/>
    <n v="0"/>
    <n v="0"/>
    <n v="0"/>
    <n v="0"/>
    <n v="0"/>
    <n v="0"/>
    <n v="0"/>
    <n v="0"/>
    <n v="10"/>
    <n v="0"/>
    <n v="0"/>
    <n v="0"/>
    <n v="0"/>
    <n v="0"/>
    <n v="0"/>
    <n v="0"/>
    <n v="0"/>
    <n v="0"/>
    <n v="0"/>
    <n v="0"/>
    <n v="0"/>
    <n v="0"/>
    <n v="0"/>
    <n v="0"/>
    <n v="0"/>
    <n v="0"/>
    <n v="0"/>
    <n v="0"/>
    <n v="0"/>
    <n v="0"/>
    <n v="0"/>
    <n v="13"/>
    <n v="7"/>
    <n v="0"/>
    <n v="0"/>
    <n v="0"/>
    <n v="0"/>
    <n v="0"/>
    <n v="0"/>
    <n v="0"/>
    <n v="0"/>
    <n v="0"/>
    <n v="0"/>
    <n v="20"/>
    <n v="1"/>
    <n v="0"/>
    <n v="0"/>
    <n v="0"/>
    <n v="0"/>
    <n v="0"/>
    <n v="0"/>
    <n v="0"/>
    <n v="0"/>
    <n v="0"/>
    <n v="0"/>
    <n v="2"/>
    <n v="1"/>
    <n v="0"/>
    <n v="0"/>
    <n v="0"/>
    <n v="0"/>
    <n v="0"/>
    <n v="0"/>
    <n v="0"/>
    <n v="0"/>
    <n v="0"/>
    <n v="0"/>
    <n v="0"/>
    <n v="0"/>
    <n v="0"/>
    <n v="0"/>
    <n v="0"/>
    <n v="0"/>
    <n v="0"/>
    <n v="0"/>
    <n v="0"/>
    <n v="0"/>
    <n v="0"/>
    <n v="0"/>
    <n v="0"/>
    <n v="0"/>
    <n v="0"/>
    <n v="0"/>
    <n v="0"/>
    <n v="0"/>
    <n v="0"/>
    <n v="0"/>
    <n v="0"/>
    <n v="0"/>
    <n v="0"/>
    <n v="0"/>
    <n v="0"/>
    <n v="0"/>
    <n v="0"/>
    <n v="0"/>
    <n v="0"/>
    <n v="0"/>
    <n v="0"/>
    <n v="0"/>
    <n v="4"/>
    <n v="0"/>
    <n v="0"/>
    <n v="8"/>
    <n v="0"/>
    <n v="1"/>
    <n v="1"/>
    <n v="1"/>
    <n v="21"/>
    <n v="22"/>
    <n v="5"/>
    <n v="37"/>
    <n v="42"/>
    <n v="1"/>
    <n v="1"/>
    <n v="2"/>
    <n v="0"/>
    <n v="0"/>
    <n v="0"/>
    <n v="0"/>
    <n v="0"/>
    <n v="3"/>
    <n v="7"/>
    <n v="2"/>
    <n v="0"/>
    <n v="0"/>
    <n v="0"/>
    <n v="0"/>
    <n v="74"/>
    <n v="112"/>
    <n v="28"/>
  </r>
  <r>
    <s v="COL0010009"/>
    <s v="GRUPO DE INVESTIGACIÓN EN MEJORAMIENTO INDUSTRIAL"/>
    <x v="6"/>
    <s v="ESCUELA DE INGENIERÍA MECÁNICA"/>
    <s v="INGENIERÍA Y TECNOLOGÍA"/>
    <s v="A"/>
    <s v="A"/>
    <s v="AVALADO"/>
    <s v="SE MANTUVO"/>
    <n v="5"/>
    <n v="11"/>
    <n v="16"/>
    <n v="11"/>
    <n v="3"/>
    <n v="5"/>
    <n v="1"/>
    <n v="1"/>
    <n v="0"/>
    <n v="0"/>
    <n v="0"/>
    <n v="0"/>
    <n v="0"/>
    <n v="0"/>
    <n v="0"/>
    <n v="0"/>
    <n v="0"/>
    <n v="0"/>
    <n v="0"/>
    <n v="0"/>
    <n v="0"/>
    <n v="0"/>
    <n v="0"/>
    <n v="0"/>
    <n v="0"/>
    <n v="0"/>
    <n v="0"/>
    <n v="1"/>
    <n v="0"/>
    <n v="0"/>
    <n v="0"/>
    <n v="0"/>
    <n v="0"/>
    <n v="0"/>
    <n v="0"/>
    <n v="0"/>
    <n v="0"/>
    <n v="0"/>
    <n v="0"/>
    <n v="0"/>
    <n v="0"/>
    <n v="0"/>
    <n v="0"/>
    <n v="0"/>
    <n v="1"/>
    <n v="0"/>
    <n v="0"/>
    <n v="0"/>
    <n v="0"/>
    <n v="0"/>
    <n v="0"/>
    <n v="0"/>
    <n v="0"/>
    <n v="0"/>
    <n v="0"/>
    <n v="0"/>
    <n v="0"/>
    <n v="0"/>
    <n v="0"/>
    <n v="22"/>
    <n v="1"/>
    <n v="0"/>
    <n v="0"/>
    <n v="0"/>
    <n v="0"/>
    <n v="1"/>
    <n v="0"/>
    <n v="0"/>
    <n v="0"/>
    <n v="0"/>
    <n v="0"/>
    <n v="0"/>
    <n v="0"/>
    <n v="0"/>
    <n v="0"/>
    <n v="0"/>
    <n v="0"/>
    <n v="0"/>
    <n v="0"/>
    <n v="0"/>
    <n v="0"/>
    <n v="0"/>
    <n v="0"/>
    <n v="0"/>
    <n v="0"/>
    <n v="0"/>
    <n v="0"/>
    <n v="0"/>
    <n v="0"/>
    <n v="0"/>
    <n v="0"/>
    <n v="0"/>
    <n v="0"/>
    <n v="0"/>
    <n v="2"/>
    <n v="0"/>
    <n v="0"/>
    <n v="0"/>
    <n v="0"/>
    <n v="0"/>
    <n v="0"/>
    <n v="0"/>
    <n v="0"/>
    <n v="0"/>
    <n v="0"/>
    <n v="0"/>
    <n v="1"/>
    <n v="0"/>
    <n v="0"/>
    <n v="0"/>
    <n v="0"/>
    <n v="0"/>
    <n v="0"/>
    <n v="0"/>
    <n v="0"/>
    <n v="0"/>
    <n v="0"/>
    <n v="0"/>
    <n v="0"/>
    <n v="0"/>
    <n v="0"/>
    <n v="0"/>
    <n v="0"/>
    <n v="0"/>
    <n v="0"/>
    <n v="0"/>
    <n v="0"/>
    <n v="0"/>
    <n v="0"/>
    <n v="0"/>
    <n v="0"/>
    <n v="0"/>
    <n v="0"/>
    <n v="0"/>
    <n v="0"/>
    <n v="0"/>
    <n v="0"/>
    <n v="0"/>
    <n v="0"/>
    <n v="0"/>
    <n v="0"/>
    <n v="0"/>
    <n v="0"/>
    <n v="0"/>
    <n v="0"/>
    <n v="0"/>
    <n v="0"/>
    <n v="0"/>
    <n v="0"/>
    <n v="0"/>
    <n v="3"/>
    <n v="0"/>
    <n v="0"/>
    <n v="4"/>
    <n v="0"/>
    <n v="1"/>
    <n v="1"/>
    <n v="0"/>
    <n v="8"/>
    <n v="8"/>
    <n v="1"/>
    <n v="7"/>
    <n v="8"/>
    <n v="0"/>
    <n v="3"/>
    <n v="6"/>
    <n v="0"/>
    <n v="0"/>
    <n v="0"/>
    <n v="0"/>
    <n v="0"/>
    <n v="0"/>
    <n v="9"/>
    <n v="2"/>
    <n v="0"/>
    <n v="0"/>
    <n v="0"/>
    <n v="0"/>
    <n v="28"/>
    <n v="56"/>
    <n v="3.5"/>
  </r>
  <r>
    <s v="COL0017253"/>
    <s v="ARQUITECTURAS DIGITALES Y MICROELECTRONICAS"/>
    <x v="6"/>
    <s v="ESCUELA DE INGENIERÍA ELÉCTRICA Y ELECTRÓNICA"/>
    <s v="INGENIERÍA Y TECNOLOGÍA"/>
    <s v="B"/>
    <s v="C"/>
    <s v="AVALADO"/>
    <s v="BAJÓ"/>
    <n v="2"/>
    <n v="0"/>
    <n v="2"/>
    <n v="0"/>
    <n v="3"/>
    <n v="5"/>
    <n v="0"/>
    <n v="0"/>
    <n v="0"/>
    <n v="0"/>
    <n v="0"/>
    <n v="0"/>
    <n v="0"/>
    <n v="0"/>
    <n v="0"/>
    <n v="0"/>
    <n v="0"/>
    <n v="0"/>
    <n v="0"/>
    <n v="0"/>
    <n v="0"/>
    <n v="0"/>
    <n v="0"/>
    <n v="0"/>
    <n v="0"/>
    <n v="0"/>
    <n v="0"/>
    <n v="0"/>
    <n v="0"/>
    <n v="0"/>
    <n v="0"/>
    <n v="0"/>
    <n v="0"/>
    <n v="0"/>
    <n v="0"/>
    <n v="0"/>
    <n v="0"/>
    <n v="0"/>
    <n v="0"/>
    <n v="0"/>
    <n v="0"/>
    <n v="0"/>
    <n v="0"/>
    <n v="0"/>
    <n v="0"/>
    <n v="0"/>
    <n v="0"/>
    <n v="0"/>
    <n v="0"/>
    <n v="0"/>
    <n v="0"/>
    <n v="0"/>
    <n v="0"/>
    <n v="0"/>
    <n v="0"/>
    <n v="0"/>
    <n v="0"/>
    <n v="0"/>
    <n v="0"/>
    <n v="8"/>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3"/>
    <n v="0"/>
    <n v="1"/>
    <n v="1"/>
    <n v="0"/>
    <n v="6"/>
    <n v="6"/>
    <n v="0"/>
    <n v="6"/>
    <n v="6"/>
    <n v="0"/>
    <n v="0"/>
    <n v="3"/>
    <n v="0"/>
    <n v="0"/>
    <n v="0"/>
    <n v="0"/>
    <n v="0"/>
    <n v="0"/>
    <n v="3"/>
    <n v="1"/>
    <n v="0"/>
    <n v="0"/>
    <n v="1"/>
    <n v="0"/>
    <n v="18"/>
    <n v="29"/>
    <n v="14.5"/>
  </r>
  <r>
    <s v="COL0028579"/>
    <s v="GRUPO DE INVESTIGACIÓN EN TRANSPORTE, TRANSITO Y VIAS - GITTV"/>
    <x v="6"/>
    <s v="ESCUELA DE INGENIERÍA CIVIL Y GEOMÁTICA"/>
    <s v="INGENIERÍA Y TECNOLOGÍA"/>
    <s v="C"/>
    <s v="B"/>
    <s v="AVALADO"/>
    <s v="SUBIO"/>
    <n v="2"/>
    <n v="16"/>
    <n v="18"/>
    <n v="4"/>
    <n v="5"/>
    <n v="2"/>
    <n v="0"/>
    <n v="1"/>
    <n v="0"/>
    <n v="0"/>
    <n v="0"/>
    <n v="0"/>
    <n v="0"/>
    <n v="0"/>
    <n v="0"/>
    <n v="0"/>
    <n v="0"/>
    <n v="0"/>
    <n v="0"/>
    <n v="0"/>
    <n v="0"/>
    <n v="2"/>
    <n v="2"/>
    <n v="0"/>
    <n v="0"/>
    <n v="0"/>
    <n v="0"/>
    <n v="0"/>
    <n v="0"/>
    <n v="0"/>
    <n v="0"/>
    <n v="0"/>
    <n v="0"/>
    <n v="0"/>
    <n v="0"/>
    <n v="0"/>
    <n v="0"/>
    <n v="0"/>
    <n v="0"/>
    <n v="0"/>
    <n v="0"/>
    <n v="0"/>
    <n v="0"/>
    <n v="0"/>
    <n v="0"/>
    <n v="0"/>
    <n v="0"/>
    <n v="0"/>
    <n v="0"/>
    <n v="0"/>
    <n v="0"/>
    <n v="0"/>
    <n v="0"/>
    <n v="0"/>
    <n v="0"/>
    <n v="0"/>
    <n v="0"/>
    <n v="0"/>
    <n v="0"/>
    <n v="14"/>
    <n v="0"/>
    <n v="0"/>
    <n v="0"/>
    <n v="0"/>
    <n v="0"/>
    <n v="0"/>
    <n v="0"/>
    <n v="0"/>
    <n v="0"/>
    <n v="0"/>
    <n v="0"/>
    <n v="0"/>
    <n v="0"/>
    <n v="0"/>
    <n v="0"/>
    <n v="0"/>
    <n v="0"/>
    <n v="0"/>
    <n v="0"/>
    <n v="0"/>
    <n v="0"/>
    <n v="0"/>
    <n v="0"/>
    <n v="0"/>
    <n v="0"/>
    <n v="0"/>
    <n v="0"/>
    <n v="0"/>
    <n v="0"/>
    <n v="0"/>
    <n v="0"/>
    <n v="0"/>
    <n v="0"/>
    <n v="0"/>
    <n v="0"/>
    <n v="0"/>
    <n v="0"/>
    <n v="0"/>
    <n v="0"/>
    <n v="0"/>
    <n v="0"/>
    <n v="0"/>
    <n v="0"/>
    <n v="0"/>
    <n v="0"/>
    <n v="0"/>
    <n v="7"/>
    <n v="0"/>
    <n v="0"/>
    <n v="0"/>
    <n v="0"/>
    <n v="0"/>
    <n v="0"/>
    <n v="0"/>
    <n v="0"/>
    <n v="0"/>
    <n v="0"/>
    <n v="0"/>
    <n v="0"/>
    <n v="0"/>
    <n v="1"/>
    <n v="0"/>
    <n v="0"/>
    <n v="0"/>
    <n v="0"/>
    <n v="0"/>
    <n v="0"/>
    <n v="0"/>
    <n v="0"/>
    <n v="0"/>
    <n v="0"/>
    <n v="0"/>
    <n v="0"/>
    <n v="0"/>
    <n v="0"/>
    <n v="0"/>
    <n v="0"/>
    <n v="0"/>
    <n v="0"/>
    <n v="0"/>
    <n v="0"/>
    <n v="0"/>
    <n v="0"/>
    <n v="0"/>
    <n v="0"/>
    <n v="0"/>
    <n v="0"/>
    <n v="0"/>
    <n v="0"/>
    <n v="0"/>
    <n v="3"/>
    <n v="0"/>
    <n v="0"/>
    <n v="11"/>
    <n v="0"/>
    <n v="0"/>
    <n v="0"/>
    <n v="0"/>
    <n v="4"/>
    <n v="4"/>
    <n v="8"/>
    <n v="27"/>
    <n v="35"/>
    <n v="0"/>
    <n v="2"/>
    <n v="2"/>
    <n v="0"/>
    <n v="0"/>
    <n v="0"/>
    <n v="0"/>
    <n v="0"/>
    <n v="0"/>
    <n v="4"/>
    <n v="1"/>
    <n v="0"/>
    <n v="2"/>
    <n v="1"/>
    <n v="0"/>
    <n v="47"/>
    <n v="72"/>
    <n v="4"/>
  </r>
  <r>
    <s v="COL0017529"/>
    <s v="TERMODINÁMICA APLICADA"/>
    <x v="6"/>
    <s v="ESCUELA DE INGENIERÍA QUÍMICA"/>
    <s v="INGENIERÍA Y TECNOLOGÍA"/>
    <s v="SIN CATEGORÍA"/>
    <s v="B"/>
    <s v="AVALADO"/>
    <s v="SUBIO"/>
    <n v="1"/>
    <n v="5"/>
    <n v="6"/>
    <n v="3"/>
    <n v="2"/>
    <n v="0"/>
    <n v="0"/>
    <n v="0"/>
    <n v="0"/>
    <n v="0"/>
    <n v="0"/>
    <n v="0"/>
    <n v="0"/>
    <n v="0"/>
    <n v="0"/>
    <n v="0"/>
    <n v="0"/>
    <n v="0"/>
    <n v="0"/>
    <n v="0"/>
    <n v="0"/>
    <n v="0"/>
    <n v="0"/>
    <n v="0"/>
    <n v="0"/>
    <n v="0"/>
    <n v="2"/>
    <n v="1"/>
    <n v="0"/>
    <n v="0"/>
    <n v="0"/>
    <n v="0"/>
    <n v="0"/>
    <n v="0"/>
    <n v="0"/>
    <n v="3"/>
    <n v="0"/>
    <n v="0"/>
    <n v="0"/>
    <n v="0"/>
    <n v="0"/>
    <n v="0"/>
    <n v="0"/>
    <n v="0"/>
    <n v="6"/>
    <n v="0"/>
    <n v="0"/>
    <n v="0"/>
    <n v="0"/>
    <n v="0"/>
    <n v="0"/>
    <n v="0"/>
    <n v="0"/>
    <n v="0"/>
    <n v="0"/>
    <n v="0"/>
    <n v="0"/>
    <n v="0"/>
    <n v="0"/>
    <n v="11"/>
    <n v="0"/>
    <n v="0"/>
    <n v="0"/>
    <n v="0"/>
    <n v="2"/>
    <n v="0"/>
    <n v="0"/>
    <n v="0"/>
    <n v="0"/>
    <n v="0"/>
    <n v="0"/>
    <n v="0"/>
    <n v="0"/>
    <n v="0"/>
    <n v="0"/>
    <n v="0"/>
    <n v="0"/>
    <n v="0"/>
    <n v="0"/>
    <n v="0"/>
    <n v="0"/>
    <n v="0"/>
    <n v="0"/>
    <n v="0"/>
    <n v="0"/>
    <n v="0"/>
    <n v="0"/>
    <n v="0"/>
    <n v="0"/>
    <n v="0"/>
    <n v="0"/>
    <n v="0"/>
    <n v="0"/>
    <n v="0"/>
    <n v="2"/>
    <n v="0"/>
    <n v="0"/>
    <n v="0"/>
    <n v="0"/>
    <n v="0"/>
    <n v="0"/>
    <n v="0"/>
    <n v="0"/>
    <n v="0"/>
    <n v="0"/>
    <n v="0"/>
    <n v="4"/>
    <n v="0"/>
    <n v="0"/>
    <n v="0"/>
    <n v="0"/>
    <n v="0"/>
    <n v="0"/>
    <n v="0"/>
    <n v="0"/>
    <n v="0"/>
    <n v="0"/>
    <n v="0"/>
    <n v="0"/>
    <n v="0"/>
    <n v="0"/>
    <n v="0"/>
    <n v="0"/>
    <n v="0"/>
    <n v="0"/>
    <n v="0"/>
    <n v="0"/>
    <n v="0"/>
    <n v="0"/>
    <n v="0"/>
    <n v="0"/>
    <n v="0"/>
    <n v="0"/>
    <n v="0"/>
    <n v="0"/>
    <n v="0"/>
    <n v="0"/>
    <n v="0"/>
    <n v="0"/>
    <n v="0"/>
    <n v="0"/>
    <n v="0"/>
    <n v="0"/>
    <n v="0"/>
    <n v="0"/>
    <n v="0"/>
    <n v="0"/>
    <n v="0"/>
    <n v="0"/>
    <n v="0"/>
    <n v="0"/>
    <n v="0"/>
    <n v="0"/>
    <n v="4"/>
    <n v="0"/>
    <n v="3"/>
    <n v="3"/>
    <n v="0"/>
    <n v="1"/>
    <n v="1"/>
    <n v="0"/>
    <n v="0"/>
    <n v="0"/>
    <n v="0"/>
    <n v="2"/>
    <n v="2"/>
    <n v="0"/>
    <n v="0"/>
    <n v="0"/>
    <n v="0"/>
    <n v="0"/>
    <n v="0"/>
    <n v="4"/>
    <n v="0"/>
    <n v="0"/>
    <n v="0"/>
    <n v="0"/>
    <n v="0"/>
    <n v="8"/>
    <n v="25"/>
    <n v="4.166666666666667"/>
  </r>
  <r>
    <s v="COL0010735"/>
    <s v="GRUPO DE BIO NANOELECTRÓNICA"/>
    <x v="6"/>
    <s v="ESCUELA DE INGENIERÍA ELÉCTRICA Y ELECTRÓNICA"/>
    <s v="INGENIERÍA Y TECNOLOGÍA"/>
    <s v="A"/>
    <s v="A"/>
    <s v="AVALADO"/>
    <s v="SE MANTUVO"/>
    <n v="3"/>
    <n v="25"/>
    <n v="28"/>
    <n v="7"/>
    <n v="9"/>
    <n v="1"/>
    <n v="1"/>
    <n v="1"/>
    <n v="0"/>
    <n v="0"/>
    <n v="0"/>
    <n v="0"/>
    <n v="0"/>
    <n v="0"/>
    <n v="0"/>
    <n v="0"/>
    <n v="0"/>
    <n v="0"/>
    <n v="0"/>
    <n v="0"/>
    <n v="0"/>
    <n v="0"/>
    <n v="0"/>
    <n v="0"/>
    <n v="0"/>
    <n v="0"/>
    <n v="0"/>
    <n v="1"/>
    <n v="0"/>
    <n v="0"/>
    <n v="0"/>
    <n v="0"/>
    <n v="0"/>
    <n v="0"/>
    <n v="0"/>
    <n v="3"/>
    <n v="0"/>
    <n v="0"/>
    <n v="0"/>
    <n v="0"/>
    <n v="0"/>
    <n v="0"/>
    <n v="0"/>
    <n v="0"/>
    <n v="4"/>
    <n v="0"/>
    <n v="0"/>
    <n v="0"/>
    <n v="0"/>
    <n v="0"/>
    <n v="0"/>
    <n v="0"/>
    <n v="0"/>
    <n v="0"/>
    <n v="0"/>
    <n v="0"/>
    <n v="0"/>
    <n v="0"/>
    <n v="0"/>
    <n v="23"/>
    <n v="0"/>
    <n v="0"/>
    <n v="0"/>
    <n v="0"/>
    <n v="0"/>
    <n v="1"/>
    <n v="0"/>
    <n v="0"/>
    <n v="0"/>
    <n v="0"/>
    <n v="0"/>
    <n v="0"/>
    <n v="0"/>
    <n v="0"/>
    <n v="0"/>
    <n v="0"/>
    <n v="0"/>
    <n v="0"/>
    <n v="0"/>
    <n v="0"/>
    <n v="0"/>
    <n v="0"/>
    <n v="0"/>
    <n v="0"/>
    <n v="0"/>
    <n v="0"/>
    <n v="0"/>
    <n v="0"/>
    <n v="0"/>
    <n v="0"/>
    <n v="0"/>
    <n v="0"/>
    <n v="0"/>
    <n v="0"/>
    <n v="1"/>
    <n v="0"/>
    <n v="0"/>
    <n v="0"/>
    <n v="0"/>
    <n v="0"/>
    <n v="0"/>
    <n v="0"/>
    <n v="0"/>
    <n v="0"/>
    <n v="0"/>
    <n v="0"/>
    <n v="5"/>
    <n v="1"/>
    <n v="0"/>
    <n v="0"/>
    <n v="0"/>
    <n v="0"/>
    <n v="0"/>
    <n v="0"/>
    <n v="0"/>
    <n v="0"/>
    <n v="0"/>
    <n v="0"/>
    <n v="0"/>
    <n v="0"/>
    <n v="0"/>
    <n v="0"/>
    <n v="0"/>
    <n v="0"/>
    <n v="0"/>
    <n v="0"/>
    <n v="0"/>
    <n v="0"/>
    <n v="0"/>
    <n v="0"/>
    <n v="0"/>
    <n v="0"/>
    <n v="0"/>
    <n v="0"/>
    <n v="0"/>
    <n v="0"/>
    <n v="0"/>
    <n v="0"/>
    <n v="0"/>
    <n v="0"/>
    <n v="0"/>
    <n v="0"/>
    <n v="0"/>
    <n v="0"/>
    <n v="0"/>
    <n v="0"/>
    <n v="0"/>
    <n v="0"/>
    <n v="0"/>
    <n v="0"/>
    <n v="0"/>
    <n v="0"/>
    <n v="0"/>
    <n v="6"/>
    <n v="3"/>
    <n v="1"/>
    <n v="4"/>
    <n v="1"/>
    <n v="11"/>
    <n v="12"/>
    <n v="3"/>
    <n v="5"/>
    <n v="8"/>
    <n v="0"/>
    <n v="0"/>
    <n v="6"/>
    <n v="0"/>
    <n v="0"/>
    <n v="0"/>
    <n v="0"/>
    <n v="0"/>
    <n v="0"/>
    <n v="6"/>
    <n v="0"/>
    <n v="0"/>
    <n v="0"/>
    <n v="0"/>
    <n v="0"/>
    <n v="30"/>
    <n v="60"/>
    <n v="2.1428571428571428"/>
  </r>
  <r>
    <s v="COL0026403"/>
    <s v="BIOINFORMÁTICA Y BIOCOMPUTACIÓN"/>
    <x v="6"/>
    <s v="ESCUELA DE INGENIERÍA DE SISTEMAS Y COMPUTACIÓN"/>
    <s v="CIENCIAS NATURALES"/>
    <s v="A"/>
    <s v="B"/>
    <s v="AVALADO"/>
    <s v="BAJÓ"/>
    <n v="2"/>
    <n v="23"/>
    <n v="25"/>
    <n v="4"/>
    <n v="3"/>
    <n v="0"/>
    <n v="2"/>
    <n v="0"/>
    <n v="0"/>
    <n v="0"/>
    <n v="0"/>
    <n v="0"/>
    <n v="0"/>
    <n v="0"/>
    <n v="0"/>
    <n v="0"/>
    <n v="0"/>
    <n v="0"/>
    <n v="0"/>
    <n v="0"/>
    <n v="0"/>
    <n v="0"/>
    <n v="0"/>
    <n v="0"/>
    <n v="0"/>
    <n v="0"/>
    <n v="0"/>
    <n v="0"/>
    <n v="0"/>
    <n v="0"/>
    <n v="0"/>
    <n v="0"/>
    <n v="0"/>
    <n v="0"/>
    <n v="0"/>
    <n v="3"/>
    <n v="0"/>
    <n v="0"/>
    <n v="0"/>
    <n v="0"/>
    <n v="0"/>
    <n v="0"/>
    <n v="0"/>
    <n v="0"/>
    <n v="3"/>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0"/>
    <n v="0"/>
    <n v="0"/>
    <n v="4"/>
    <n v="2"/>
    <n v="0"/>
    <n v="0"/>
    <n v="0"/>
    <n v="0"/>
    <n v="0"/>
    <n v="0"/>
    <n v="0"/>
    <n v="0"/>
    <n v="0"/>
    <n v="1"/>
    <n v="0"/>
    <n v="0"/>
    <n v="0"/>
    <n v="0"/>
    <n v="0"/>
    <n v="0"/>
    <n v="0"/>
    <n v="0"/>
    <n v="0"/>
    <n v="0"/>
    <n v="0"/>
    <n v="0"/>
    <n v="0"/>
    <n v="0"/>
    <n v="0"/>
    <n v="0"/>
    <n v="0"/>
    <n v="0"/>
    <n v="0"/>
    <n v="0"/>
    <n v="0"/>
    <n v="0"/>
    <n v="0"/>
    <n v="0"/>
    <n v="0"/>
    <n v="0"/>
    <n v="0"/>
    <n v="0"/>
    <n v="0"/>
    <n v="0"/>
    <n v="0"/>
    <n v="0"/>
    <n v="0"/>
    <n v="0"/>
    <n v="0"/>
    <n v="7"/>
    <n v="0"/>
    <n v="4"/>
    <n v="4"/>
    <n v="0"/>
    <n v="4"/>
    <n v="4"/>
    <n v="1"/>
    <n v="1"/>
    <n v="2"/>
    <n v="0"/>
    <n v="1"/>
    <n v="0"/>
    <n v="0"/>
    <n v="0"/>
    <n v="0"/>
    <n v="0"/>
    <n v="0"/>
    <n v="0"/>
    <n v="1"/>
    <n v="0"/>
    <n v="0"/>
    <n v="0"/>
    <n v="0"/>
    <n v="0"/>
    <n v="11"/>
    <n v="30"/>
    <n v="1.2"/>
  </r>
  <r>
    <s v="COL0034423"/>
    <s v="GRUA - INVESTIGACIÓN APLICADA EN CONSTRUCCIÓN"/>
    <x v="6"/>
    <s v="ESCUELA DE INGENIERÍA CIVIL Y GEOMÁTICA"/>
    <s v="INGENIERÍA Y TECNOLOGÍA"/>
    <s v="C"/>
    <s v="B"/>
    <s v="AVALADO"/>
    <s v="SUBIO"/>
    <n v="3"/>
    <n v="10"/>
    <n v="1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85508"/>
    <s v="GRUPO DE INVESTIGACIÓN EN ENERGÉTICA"/>
    <x v="6"/>
    <s v="ESCUELA DE INGENIERÍA MECÁNICA"/>
    <s v="INGENIERÍA Y TECNOLOGÍA"/>
    <s v="SIN CATEGORÍA"/>
    <s v="SIN CATEGORÍA"/>
    <s v="NO DIO RESPUESTA"/>
    <s v="SE MANTUVO"/>
    <n v="0"/>
    <n v="3"/>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36052"/>
    <s v="GRUPO DE INVESTIGACIÓN EN FATIGA Y SUPERFICIES"/>
    <x v="6"/>
    <s v="ESCUELA DE INGENIERÍA MECÁNICA"/>
    <s v="INGENIERÍA Y TECNOLOGÍA"/>
    <s v="   A1     "/>
    <s v="  A1    "/>
    <s v="AVALADO"/>
    <s v="SUBIO"/>
    <n v="4"/>
    <n v="6"/>
    <n v="10"/>
    <n v="29"/>
    <n v="2"/>
    <n v="2"/>
    <n v="1"/>
    <n v="0"/>
    <n v="0"/>
    <n v="0"/>
    <n v="0"/>
    <n v="0"/>
    <n v="0"/>
    <n v="0"/>
    <n v="0"/>
    <n v="0"/>
    <n v="0"/>
    <n v="0"/>
    <n v="0"/>
    <n v="0"/>
    <n v="0"/>
    <n v="0"/>
    <n v="0"/>
    <n v="0"/>
    <n v="0"/>
    <n v="0"/>
    <n v="0"/>
    <n v="1"/>
    <n v="0"/>
    <n v="0"/>
    <n v="0"/>
    <n v="0"/>
    <n v="0"/>
    <n v="0"/>
    <n v="0"/>
    <n v="3"/>
    <n v="0"/>
    <n v="0"/>
    <n v="0"/>
    <n v="0"/>
    <n v="0"/>
    <n v="0"/>
    <n v="0"/>
    <n v="0"/>
    <n v="4"/>
    <n v="0"/>
    <n v="0"/>
    <n v="0"/>
    <n v="0"/>
    <n v="0"/>
    <n v="0"/>
    <n v="0"/>
    <n v="0"/>
    <n v="0"/>
    <n v="0"/>
    <n v="0"/>
    <n v="0"/>
    <n v="0"/>
    <n v="0"/>
    <n v="38"/>
    <n v="0"/>
    <n v="0"/>
    <n v="0"/>
    <n v="0"/>
    <n v="0"/>
    <n v="0"/>
    <n v="0"/>
    <n v="0"/>
    <n v="0"/>
    <n v="0"/>
    <n v="0"/>
    <n v="0"/>
    <n v="0"/>
    <n v="0"/>
    <n v="0"/>
    <n v="0"/>
    <n v="0"/>
    <n v="0"/>
    <n v="0"/>
    <n v="0"/>
    <n v="0"/>
    <n v="0"/>
    <n v="0"/>
    <n v="0"/>
    <n v="0"/>
    <n v="0"/>
    <n v="0"/>
    <n v="0"/>
    <n v="0"/>
    <n v="0"/>
    <n v="0"/>
    <n v="0"/>
    <n v="0"/>
    <n v="0"/>
    <n v="0"/>
    <n v="0"/>
    <n v="0"/>
    <n v="0"/>
    <n v="0"/>
    <n v="0"/>
    <n v="0"/>
    <n v="0"/>
    <n v="0"/>
    <n v="0"/>
    <n v="0"/>
    <n v="0"/>
    <n v="13"/>
    <n v="2"/>
    <n v="0"/>
    <n v="0"/>
    <n v="0"/>
    <n v="0"/>
    <n v="0"/>
    <n v="0"/>
    <n v="0"/>
    <n v="0"/>
    <n v="0"/>
    <n v="0"/>
    <n v="4"/>
    <n v="0"/>
    <n v="0"/>
    <n v="0"/>
    <n v="0"/>
    <n v="0"/>
    <n v="0"/>
    <n v="0"/>
    <n v="0"/>
    <n v="0"/>
    <n v="0"/>
    <n v="0"/>
    <n v="0"/>
    <n v="0"/>
    <n v="0"/>
    <n v="0"/>
    <n v="0"/>
    <n v="0"/>
    <n v="0"/>
    <n v="0"/>
    <n v="0"/>
    <n v="0"/>
    <n v="0"/>
    <n v="0"/>
    <n v="0"/>
    <n v="0"/>
    <n v="0"/>
    <n v="0"/>
    <n v="0"/>
    <n v="0"/>
    <n v="0"/>
    <n v="0"/>
    <n v="0"/>
    <n v="0"/>
    <n v="0"/>
    <n v="19"/>
    <n v="1"/>
    <n v="0"/>
    <n v="1"/>
    <n v="0"/>
    <n v="9"/>
    <n v="9"/>
    <n v="1"/>
    <n v="20"/>
    <n v="21"/>
    <n v="1"/>
    <n v="4"/>
    <n v="6"/>
    <n v="0"/>
    <n v="0"/>
    <n v="0"/>
    <n v="0"/>
    <n v="0"/>
    <n v="0"/>
    <n v="11"/>
    <n v="2"/>
    <n v="0"/>
    <n v="2"/>
    <n v="0"/>
    <n v="0"/>
    <n v="46"/>
    <n v="103"/>
    <n v="10.3"/>
  </r>
  <r>
    <s v="COL0026987"/>
    <s v="GRUPO DE INVESTIGACIÓN EN ESTADÍSTICA APLICADA - INFERIR"/>
    <x v="6"/>
    <s v="ESCUELA DE ESTADÍSTICA"/>
    <s v="CIENCIAS NATURALES"/>
    <s v="A"/>
    <s v="  A1    "/>
    <s v="AVALADO"/>
    <s v="SUBIO"/>
    <n v="12"/>
    <n v="3"/>
    <n v="15"/>
    <n v="19"/>
    <n v="9"/>
    <n v="21"/>
    <n v="6"/>
    <n v="3"/>
    <n v="0"/>
    <n v="0"/>
    <n v="0"/>
    <n v="0"/>
    <n v="0"/>
    <n v="0"/>
    <n v="0"/>
    <n v="0"/>
    <n v="0"/>
    <n v="0"/>
    <n v="0"/>
    <n v="0"/>
    <n v="0"/>
    <n v="0"/>
    <n v="0"/>
    <n v="0"/>
    <n v="0"/>
    <n v="0"/>
    <n v="0"/>
    <n v="0"/>
    <n v="0"/>
    <n v="0"/>
    <n v="0"/>
    <n v="0"/>
    <n v="0"/>
    <n v="0"/>
    <n v="0"/>
    <n v="0"/>
    <n v="0"/>
    <n v="0"/>
    <n v="0"/>
    <n v="0"/>
    <n v="0"/>
    <n v="0"/>
    <n v="0"/>
    <n v="0"/>
    <n v="0"/>
    <n v="0"/>
    <n v="0"/>
    <n v="0"/>
    <n v="0"/>
    <n v="0"/>
    <n v="0"/>
    <n v="0"/>
    <n v="0"/>
    <n v="0"/>
    <n v="0"/>
    <n v="0"/>
    <n v="0"/>
    <n v="0"/>
    <n v="0"/>
    <n v="58"/>
    <n v="0"/>
    <n v="0"/>
    <n v="0"/>
    <n v="0"/>
    <n v="0"/>
    <n v="0"/>
    <n v="0"/>
    <n v="0"/>
    <n v="0"/>
    <n v="0"/>
    <n v="0"/>
    <n v="0"/>
    <n v="0"/>
    <n v="0"/>
    <n v="0"/>
    <n v="0"/>
    <n v="0"/>
    <n v="0"/>
    <n v="0"/>
    <n v="0"/>
    <n v="0"/>
    <n v="0"/>
    <n v="0"/>
    <n v="0"/>
    <n v="0"/>
    <n v="0"/>
    <n v="0"/>
    <n v="0"/>
    <n v="0"/>
    <n v="0"/>
    <n v="0"/>
    <n v="0"/>
    <n v="0"/>
    <n v="0"/>
    <n v="0"/>
    <n v="0"/>
    <n v="0"/>
    <n v="0"/>
    <n v="0"/>
    <n v="0"/>
    <n v="0"/>
    <n v="0"/>
    <n v="0"/>
    <n v="0"/>
    <n v="0"/>
    <n v="0"/>
    <n v="46"/>
    <n v="16"/>
    <n v="0"/>
    <n v="0"/>
    <n v="0"/>
    <n v="0"/>
    <n v="0"/>
    <n v="0"/>
    <n v="0"/>
    <n v="0"/>
    <n v="0"/>
    <n v="0"/>
    <n v="9"/>
    <n v="0"/>
    <n v="1"/>
    <n v="0"/>
    <n v="0"/>
    <n v="0"/>
    <n v="0"/>
    <n v="0"/>
    <n v="0"/>
    <n v="0"/>
    <n v="0"/>
    <n v="0"/>
    <n v="0"/>
    <n v="0"/>
    <n v="0"/>
    <n v="0"/>
    <n v="0"/>
    <n v="0"/>
    <n v="0"/>
    <n v="0"/>
    <n v="0"/>
    <n v="0"/>
    <n v="0"/>
    <n v="0"/>
    <n v="0"/>
    <n v="0"/>
    <n v="0"/>
    <n v="0"/>
    <n v="0"/>
    <n v="0"/>
    <n v="5"/>
    <n v="0"/>
    <n v="2"/>
    <n v="0"/>
    <n v="0"/>
    <n v="79"/>
    <n v="0"/>
    <n v="2"/>
    <n v="2"/>
    <n v="0"/>
    <n v="22"/>
    <n v="22"/>
    <n v="10"/>
    <n v="62"/>
    <n v="72"/>
    <n v="1"/>
    <n v="4"/>
    <n v="8"/>
    <n v="0"/>
    <n v="0"/>
    <n v="0"/>
    <n v="0"/>
    <n v="0"/>
    <n v="0"/>
    <n v="13"/>
    <n v="0"/>
    <n v="0"/>
    <n v="0"/>
    <n v="0"/>
    <n v="0"/>
    <n v="109"/>
    <n v="246"/>
    <n v="16.399999999999999"/>
  </r>
  <r>
    <s v="COL0051291"/>
    <s v="GESTIÓN INTEGRADA DEL RECURSO HÍDRICO"/>
    <x v="6"/>
    <s v="INSTITUTO CINARA"/>
    <s v="INGENIERÍA Y TECNOLOGÍA"/>
    <s v="A"/>
    <s v="B"/>
    <s v="AVALADO"/>
    <s v="BAJÓ"/>
    <n v="2"/>
    <n v="7"/>
    <n v="9"/>
    <n v="6"/>
    <n v="1"/>
    <n v="5"/>
    <n v="4"/>
    <n v="1"/>
    <n v="0"/>
    <n v="0"/>
    <n v="0"/>
    <n v="0"/>
    <n v="0"/>
    <n v="0"/>
    <n v="0"/>
    <n v="0"/>
    <n v="0"/>
    <n v="0"/>
    <n v="0"/>
    <n v="0"/>
    <n v="0"/>
    <n v="7"/>
    <n v="7"/>
    <n v="0"/>
    <n v="0"/>
    <n v="0"/>
    <n v="0"/>
    <n v="0"/>
    <n v="0"/>
    <n v="0"/>
    <n v="0"/>
    <n v="0"/>
    <n v="0"/>
    <n v="0"/>
    <n v="0"/>
    <n v="0"/>
    <n v="0"/>
    <n v="0"/>
    <n v="0"/>
    <n v="0"/>
    <n v="0"/>
    <n v="0"/>
    <n v="0"/>
    <n v="0"/>
    <n v="0"/>
    <n v="0"/>
    <n v="0"/>
    <n v="0"/>
    <n v="0"/>
    <n v="0"/>
    <n v="0"/>
    <n v="0"/>
    <n v="0"/>
    <n v="0"/>
    <n v="0"/>
    <n v="0"/>
    <n v="0"/>
    <n v="0"/>
    <n v="0"/>
    <n v="24"/>
    <n v="0"/>
    <n v="0"/>
    <n v="0"/>
    <n v="0"/>
    <n v="1"/>
    <n v="0"/>
    <n v="0"/>
    <n v="0"/>
    <n v="0"/>
    <n v="0"/>
    <n v="0"/>
    <n v="0"/>
    <n v="0"/>
    <n v="0"/>
    <n v="0"/>
    <n v="0"/>
    <n v="0"/>
    <n v="0"/>
    <n v="0"/>
    <n v="0"/>
    <n v="0"/>
    <n v="0"/>
    <n v="0"/>
    <n v="0"/>
    <n v="0"/>
    <n v="0"/>
    <n v="0"/>
    <n v="0"/>
    <n v="0"/>
    <n v="0"/>
    <n v="0"/>
    <n v="0"/>
    <n v="0"/>
    <n v="0"/>
    <n v="1"/>
    <n v="0"/>
    <n v="0"/>
    <n v="0"/>
    <n v="0"/>
    <n v="0"/>
    <n v="0"/>
    <n v="0"/>
    <n v="0"/>
    <n v="0"/>
    <n v="0"/>
    <n v="0"/>
    <n v="0"/>
    <n v="7"/>
    <n v="0"/>
    <n v="0"/>
    <n v="0"/>
    <n v="0"/>
    <n v="0"/>
    <n v="0"/>
    <n v="0"/>
    <n v="1"/>
    <n v="0"/>
    <n v="0"/>
    <n v="3"/>
    <n v="0"/>
    <n v="0"/>
    <n v="0"/>
    <n v="0"/>
    <n v="0"/>
    <n v="0"/>
    <n v="0"/>
    <n v="0"/>
    <n v="0"/>
    <n v="0"/>
    <n v="0"/>
    <n v="0"/>
    <n v="0"/>
    <n v="0"/>
    <n v="0"/>
    <n v="0"/>
    <n v="0"/>
    <n v="0"/>
    <n v="0"/>
    <n v="0"/>
    <n v="0"/>
    <n v="0"/>
    <n v="0"/>
    <n v="0"/>
    <n v="0"/>
    <n v="0"/>
    <n v="0"/>
    <n v="0"/>
    <n v="0"/>
    <n v="0"/>
    <n v="1"/>
    <n v="3"/>
    <n v="0"/>
    <n v="0"/>
    <n v="15"/>
    <n v="0"/>
    <n v="5"/>
    <n v="5"/>
    <n v="0"/>
    <n v="8"/>
    <n v="8"/>
    <n v="0"/>
    <n v="12"/>
    <n v="12"/>
    <n v="0"/>
    <n v="3"/>
    <n v="1"/>
    <n v="0"/>
    <n v="0"/>
    <n v="0"/>
    <n v="1"/>
    <n v="0"/>
    <n v="0"/>
    <n v="5"/>
    <n v="0"/>
    <n v="0"/>
    <n v="0"/>
    <n v="0"/>
    <n v="0"/>
    <n v="30"/>
    <n v="70"/>
    <n v="7.7777777777777777"/>
  </r>
  <r>
    <s v="COL0038449"/>
    <s v="SISTEL-UV (GRUPO DE INVESTIGACIÓN EN SISTEMAS DE TELECOMUNICACIONES)"/>
    <x v="6"/>
    <s v="ESCUELA DE INGENIERÍA ELÉCTRICA Y ELECTRÓNICA"/>
    <s v="INGENIERÍA Y TECNOLOGÍA"/>
    <s v="C"/>
    <s v="C"/>
    <s v="AVALADO"/>
    <s v="SE MANTUVO"/>
    <n v="2"/>
    <n v="0"/>
    <n v="2"/>
    <n v="4"/>
    <n v="0"/>
    <n v="1"/>
    <n v="3"/>
    <n v="0"/>
    <n v="0"/>
    <n v="0"/>
    <n v="0"/>
    <n v="0"/>
    <n v="0"/>
    <n v="0"/>
    <n v="0"/>
    <n v="0"/>
    <n v="0"/>
    <n v="0"/>
    <n v="0"/>
    <n v="0"/>
    <n v="0"/>
    <n v="1"/>
    <n v="1"/>
    <n v="0"/>
    <n v="0"/>
    <n v="0"/>
    <n v="0"/>
    <n v="0"/>
    <n v="0"/>
    <n v="0"/>
    <n v="0"/>
    <n v="0"/>
    <n v="0"/>
    <n v="0"/>
    <n v="0"/>
    <n v="0"/>
    <n v="0"/>
    <n v="0"/>
    <n v="0"/>
    <n v="0"/>
    <n v="0"/>
    <n v="0"/>
    <n v="0"/>
    <n v="0"/>
    <n v="0"/>
    <n v="0"/>
    <n v="0"/>
    <n v="0"/>
    <n v="0"/>
    <n v="0"/>
    <n v="0"/>
    <n v="0"/>
    <n v="0"/>
    <n v="0"/>
    <n v="0"/>
    <n v="0"/>
    <n v="0"/>
    <n v="0"/>
    <n v="0"/>
    <n v="9"/>
    <n v="0"/>
    <n v="0"/>
    <n v="0"/>
    <n v="0"/>
    <n v="0"/>
    <n v="0"/>
    <n v="0"/>
    <n v="0"/>
    <n v="0"/>
    <n v="0"/>
    <n v="0"/>
    <n v="0"/>
    <n v="0"/>
    <n v="0"/>
    <n v="0"/>
    <n v="0"/>
    <n v="0"/>
    <n v="0"/>
    <n v="0"/>
    <n v="0"/>
    <n v="0"/>
    <n v="0"/>
    <n v="0"/>
    <n v="0"/>
    <n v="0"/>
    <n v="0"/>
    <n v="0"/>
    <n v="0"/>
    <n v="0"/>
    <n v="0"/>
    <n v="0"/>
    <n v="0"/>
    <n v="0"/>
    <n v="0"/>
    <n v="0"/>
    <n v="0"/>
    <n v="0"/>
    <n v="0"/>
    <n v="0"/>
    <n v="0"/>
    <n v="0"/>
    <n v="0"/>
    <n v="0"/>
    <n v="0"/>
    <n v="0"/>
    <n v="0"/>
    <n v="6"/>
    <n v="3"/>
    <n v="0"/>
    <n v="0"/>
    <n v="0"/>
    <n v="0"/>
    <n v="0"/>
    <n v="0"/>
    <n v="0"/>
    <n v="0"/>
    <n v="0"/>
    <n v="0"/>
    <n v="0"/>
    <n v="0"/>
    <n v="0"/>
    <n v="0"/>
    <n v="0"/>
    <n v="0"/>
    <n v="0"/>
    <n v="0"/>
    <n v="0"/>
    <n v="0"/>
    <n v="0"/>
    <n v="0"/>
    <n v="0"/>
    <n v="0"/>
    <n v="0"/>
    <n v="0"/>
    <n v="0"/>
    <n v="0"/>
    <n v="0"/>
    <n v="0"/>
    <n v="0"/>
    <n v="0"/>
    <n v="0"/>
    <n v="0"/>
    <n v="0"/>
    <n v="0"/>
    <n v="0"/>
    <n v="0"/>
    <n v="0"/>
    <n v="0"/>
    <n v="0"/>
    <n v="0"/>
    <n v="3"/>
    <n v="0"/>
    <n v="0"/>
    <n v="12"/>
    <n v="0"/>
    <n v="0"/>
    <n v="0"/>
    <n v="0"/>
    <n v="5"/>
    <n v="5"/>
    <n v="0"/>
    <n v="24"/>
    <n v="24"/>
    <n v="0"/>
    <n v="0"/>
    <n v="1"/>
    <n v="0"/>
    <n v="0"/>
    <n v="0"/>
    <n v="0"/>
    <n v="0"/>
    <n v="0"/>
    <n v="1"/>
    <n v="0"/>
    <n v="1"/>
    <n v="0"/>
    <n v="0"/>
    <n v="0"/>
    <n v="31"/>
    <n v="52"/>
    <n v="26"/>
  </r>
  <r>
    <s v="COL0086401"/>
    <s v="GRUPO DE INVESTIGACIÓN EN SIMULACIÓN Y MODELACIÓN DINÁMICA ESPACIAL, GISMODEL"/>
    <x v="6"/>
    <s v="ESCUELA DE INGENIERÍA CIVIL Y GEOMÁTICA"/>
    <s v="INGENIERÍA Y TECNOLOGÍA"/>
    <s v="C"/>
    <s v="C"/>
    <s v="AVALADO"/>
    <s v="SE MANTUVO"/>
    <n v="1"/>
    <n v="5"/>
    <n v="6"/>
    <n v="0"/>
    <n v="0"/>
    <n v="1"/>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n v="0"/>
    <n v="0"/>
    <n v="2"/>
    <n v="0"/>
    <n v="0"/>
    <n v="0"/>
    <n v="0"/>
    <n v="0"/>
    <n v="0"/>
    <n v="0"/>
    <n v="0"/>
    <n v="0"/>
    <n v="0"/>
    <n v="0"/>
    <n v="0"/>
    <n v="0"/>
    <n v="0"/>
    <n v="0"/>
    <n v="0"/>
    <n v="0"/>
    <n v="0"/>
    <n v="0"/>
    <n v="0"/>
    <n v="0"/>
    <n v="0"/>
    <n v="0"/>
    <n v="0"/>
    <n v="0"/>
    <n v="0"/>
    <n v="3"/>
    <n v="0"/>
    <n v="5"/>
    <n v="0"/>
    <n v="0"/>
    <n v="0"/>
    <n v="0"/>
    <n v="0"/>
    <n v="0"/>
    <n v="0"/>
    <n v="0"/>
    <n v="0"/>
    <n v="0"/>
    <n v="0"/>
    <n v="7"/>
    <n v="1"/>
    <n v="0"/>
    <n v="0"/>
    <n v="0"/>
    <n v="0"/>
    <n v="0"/>
    <n v="0"/>
    <n v="0"/>
    <n v="0"/>
    <n v="0"/>
    <n v="0"/>
    <n v="1"/>
    <n v="0"/>
    <n v="0"/>
    <n v="0"/>
    <n v="0"/>
    <n v="0"/>
    <n v="0"/>
    <n v="0"/>
    <n v="0"/>
    <n v="0"/>
    <n v="0"/>
    <n v="0"/>
    <n v="0"/>
    <n v="0"/>
    <n v="0"/>
    <n v="0"/>
    <n v="0"/>
    <n v="2"/>
    <n v="0"/>
    <n v="2"/>
    <n v="0"/>
    <n v="0"/>
    <n v="0"/>
    <n v="2"/>
    <n v="0"/>
    <n v="0"/>
    <n v="0"/>
    <n v="0"/>
    <n v="0"/>
    <n v="0"/>
    <n v="0"/>
    <n v="0"/>
    <n v="0"/>
    <n v="0"/>
    <n v="0"/>
    <n v="15"/>
    <n v="0"/>
    <n v="0"/>
    <n v="0"/>
    <n v="0"/>
    <n v="2"/>
    <n v="2"/>
    <n v="1"/>
    <n v="2"/>
    <n v="3"/>
    <n v="0"/>
    <n v="1"/>
    <n v="2"/>
    <n v="0"/>
    <n v="0"/>
    <n v="0"/>
    <n v="0"/>
    <n v="0"/>
    <n v="0"/>
    <n v="3"/>
    <n v="0"/>
    <n v="0"/>
    <n v="0"/>
    <n v="1"/>
    <n v="0"/>
    <n v="9"/>
    <n v="30"/>
    <n v="5"/>
  </r>
  <r>
    <s v="COL0057849"/>
    <s v="ANÁLISIS Y GESTIÓN PARA LA SOSTENIBILIDAD AMBIENTAL Y TERRITORIAL - AGESAT"/>
    <x v="6"/>
    <s v="ESCUELA DE INGENIERÍA DE LOS RECURSOS NATURALES Y DEL AMBIENTE - EIDENAR"/>
    <s v="CIENCIAS SOCIALES"/>
    <s v="C"/>
    <s v="C"/>
    <s v="AVALADO"/>
    <s v="SE MANTUVO"/>
    <n v="5"/>
    <n v="1"/>
    <n v="6"/>
    <n v="2"/>
    <n v="1"/>
    <n v="1"/>
    <n v="1"/>
    <n v="1"/>
    <n v="0"/>
    <n v="0"/>
    <n v="0"/>
    <n v="0"/>
    <n v="0"/>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0"/>
    <n v="0"/>
    <n v="0"/>
    <n v="10"/>
    <n v="4"/>
    <n v="0"/>
    <n v="0"/>
    <n v="0"/>
    <n v="0"/>
    <n v="0"/>
    <n v="0"/>
    <n v="1"/>
    <n v="0"/>
    <n v="0"/>
    <n v="0"/>
    <n v="0"/>
    <n v="0"/>
    <n v="0"/>
    <n v="0"/>
    <n v="0"/>
    <n v="0"/>
    <n v="0"/>
    <n v="0"/>
    <n v="0"/>
    <n v="0"/>
    <n v="0"/>
    <n v="0"/>
    <n v="0"/>
    <n v="0"/>
    <n v="0"/>
    <n v="0"/>
    <n v="0"/>
    <n v="0"/>
    <n v="0"/>
    <n v="0"/>
    <n v="0"/>
    <n v="0"/>
    <n v="0"/>
    <n v="0"/>
    <n v="0"/>
    <n v="0"/>
    <n v="0"/>
    <n v="0"/>
    <n v="0"/>
    <n v="0"/>
    <n v="0"/>
    <n v="0"/>
    <n v="0"/>
    <n v="0"/>
    <n v="0"/>
    <n v="15"/>
    <n v="0"/>
    <n v="0"/>
    <n v="0"/>
    <n v="0"/>
    <n v="1"/>
    <n v="1"/>
    <n v="1"/>
    <n v="7"/>
    <n v="8"/>
    <n v="0"/>
    <n v="4"/>
    <n v="5"/>
    <n v="0"/>
    <n v="0"/>
    <n v="0"/>
    <n v="0"/>
    <n v="0"/>
    <n v="0"/>
    <n v="9"/>
    <n v="0"/>
    <n v="1"/>
    <n v="0"/>
    <n v="5"/>
    <n v="0"/>
    <n v="24"/>
    <n v="45"/>
    <n v="7.5"/>
  </r>
  <r>
    <s v="COL0136862"/>
    <s v="TRIBOLOGÍA, POLÍMEROS, METALURGIA DE POLVOS Y TRANSFORMACIONES DE RESIDUOS SÓLIDOS (TPMR)"/>
    <x v="6"/>
    <s v="ESCUELA DE INGENIERÍA DE MATERIALES"/>
    <s v="INGENIERÍA Y TECNOLOGÍA"/>
    <s v="   A1     "/>
    <s v="A"/>
    <s v="AVALADO"/>
    <s v="BAJÓ"/>
    <n v="5"/>
    <n v="19"/>
    <n v="24"/>
    <n v="16"/>
    <n v="8"/>
    <n v="7"/>
    <n v="5"/>
    <n v="3"/>
    <n v="0"/>
    <n v="0"/>
    <n v="0"/>
    <n v="0"/>
    <n v="0"/>
    <n v="0"/>
    <n v="0"/>
    <n v="0"/>
    <n v="0"/>
    <n v="0"/>
    <n v="0"/>
    <n v="0"/>
    <n v="0"/>
    <n v="0"/>
    <n v="0"/>
    <n v="0"/>
    <n v="0"/>
    <n v="0"/>
    <n v="0"/>
    <n v="0"/>
    <n v="0"/>
    <n v="0"/>
    <n v="0"/>
    <n v="0"/>
    <n v="0"/>
    <n v="0"/>
    <n v="0"/>
    <n v="0"/>
    <n v="0"/>
    <n v="0"/>
    <n v="0"/>
    <n v="0"/>
    <n v="0"/>
    <n v="0"/>
    <n v="0"/>
    <n v="0"/>
    <n v="0"/>
    <n v="0"/>
    <n v="0"/>
    <n v="0"/>
    <n v="0"/>
    <n v="0"/>
    <n v="0"/>
    <n v="0"/>
    <n v="0"/>
    <n v="0"/>
    <n v="0"/>
    <n v="0"/>
    <n v="0"/>
    <n v="0"/>
    <n v="0"/>
    <n v="39"/>
    <n v="0"/>
    <n v="0"/>
    <n v="0"/>
    <n v="0"/>
    <n v="0"/>
    <n v="0"/>
    <n v="0"/>
    <n v="0"/>
    <n v="0"/>
    <n v="0"/>
    <n v="0"/>
    <n v="0"/>
    <n v="0"/>
    <n v="0"/>
    <n v="0"/>
    <n v="0"/>
    <n v="0"/>
    <n v="0"/>
    <n v="0"/>
    <n v="0"/>
    <n v="0"/>
    <n v="0"/>
    <n v="0"/>
    <n v="0"/>
    <n v="0"/>
    <n v="0"/>
    <n v="0"/>
    <n v="0"/>
    <n v="0"/>
    <n v="0"/>
    <n v="0"/>
    <n v="0"/>
    <n v="0"/>
    <n v="0"/>
    <n v="0"/>
    <n v="0"/>
    <n v="0"/>
    <n v="0"/>
    <n v="0"/>
    <n v="0"/>
    <n v="0"/>
    <n v="0"/>
    <n v="0"/>
    <n v="0"/>
    <n v="0"/>
    <n v="0"/>
    <n v="2"/>
    <n v="1"/>
    <n v="0"/>
    <n v="0"/>
    <n v="0"/>
    <n v="0"/>
    <n v="0"/>
    <n v="0"/>
    <n v="1"/>
    <n v="0"/>
    <n v="0"/>
    <n v="0"/>
    <n v="0"/>
    <n v="0"/>
    <n v="0"/>
    <n v="0"/>
    <n v="0"/>
    <n v="0"/>
    <n v="0"/>
    <n v="0"/>
    <n v="0"/>
    <n v="0"/>
    <n v="0"/>
    <n v="0"/>
    <n v="0"/>
    <n v="0"/>
    <n v="0"/>
    <n v="0"/>
    <n v="0"/>
    <n v="0"/>
    <n v="0"/>
    <n v="0"/>
    <n v="0"/>
    <n v="0"/>
    <n v="0"/>
    <n v="0"/>
    <n v="0"/>
    <n v="0"/>
    <n v="0"/>
    <n v="0"/>
    <n v="0"/>
    <n v="0"/>
    <n v="0"/>
    <n v="0"/>
    <n v="1"/>
    <n v="0"/>
    <n v="0"/>
    <n v="5"/>
    <n v="0"/>
    <n v="3"/>
    <n v="3"/>
    <n v="0"/>
    <n v="0"/>
    <n v="0"/>
    <n v="0"/>
    <n v="0"/>
    <n v="0"/>
    <n v="0"/>
    <n v="2"/>
    <n v="1"/>
    <n v="0"/>
    <n v="0"/>
    <n v="0"/>
    <n v="0"/>
    <n v="0"/>
    <n v="0"/>
    <n v="3"/>
    <n v="0"/>
    <n v="0"/>
    <n v="0"/>
    <n v="0"/>
    <n v="0"/>
    <n v="6"/>
    <n v="50"/>
    <n v="2.0833333333333335"/>
  </r>
  <r>
    <s v="COL0061645"/>
    <s v="GRUPO DE INVESTIGACIÓN EN PERCEPCIÓN REMOTA GIPER"/>
    <x v="6"/>
    <s v="ESCUELA DE INGENIERÍA CIVIL Y GEOMÁTICA"/>
    <s v="INGENIERÍA Y TECNOLOGÍA"/>
    <s v="C"/>
    <s v="C"/>
    <s v="AVALADO"/>
    <s v="SE MANTUVO"/>
    <n v="4"/>
    <n v="3"/>
    <n v="7"/>
    <n v="0"/>
    <n v="1"/>
    <n v="2"/>
    <n v="3"/>
    <n v="1"/>
    <n v="0"/>
    <n v="0"/>
    <n v="0"/>
    <n v="0"/>
    <n v="0"/>
    <n v="0"/>
    <n v="0"/>
    <n v="0"/>
    <n v="0"/>
    <n v="0"/>
    <n v="0"/>
    <n v="0"/>
    <n v="0"/>
    <n v="0"/>
    <n v="0"/>
    <n v="0"/>
    <n v="0"/>
    <n v="0"/>
    <n v="0"/>
    <n v="0"/>
    <n v="0"/>
    <n v="0"/>
    <n v="0"/>
    <n v="0"/>
    <n v="0"/>
    <n v="0"/>
    <n v="0"/>
    <n v="0"/>
    <n v="0"/>
    <n v="0"/>
    <n v="0"/>
    <n v="0"/>
    <n v="0"/>
    <n v="0"/>
    <n v="0"/>
    <n v="0"/>
    <n v="0"/>
    <n v="0"/>
    <n v="0"/>
    <n v="0"/>
    <n v="0"/>
    <n v="0"/>
    <n v="0"/>
    <n v="0"/>
    <n v="0"/>
    <n v="0"/>
    <n v="0"/>
    <n v="0"/>
    <n v="0"/>
    <n v="0"/>
    <n v="0"/>
    <n v="7"/>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4"/>
    <n v="0"/>
    <n v="0"/>
    <n v="10"/>
    <n v="0"/>
    <n v="0"/>
    <n v="0"/>
    <n v="0"/>
    <n v="1"/>
    <n v="1"/>
    <n v="7"/>
    <n v="22"/>
    <n v="29"/>
    <n v="0"/>
    <n v="1"/>
    <n v="0"/>
    <n v="0"/>
    <n v="0"/>
    <n v="0"/>
    <n v="0"/>
    <n v="0"/>
    <n v="0"/>
    <n v="1"/>
    <n v="0"/>
    <n v="0"/>
    <n v="0"/>
    <n v="0"/>
    <n v="0"/>
    <n v="31"/>
    <n v="48"/>
    <n v="6.8571428571428568"/>
  </r>
  <r>
    <s v="COL0074769"/>
    <s v="GRUPO DE INVESTIGACIÓN EN HIDRÁULICA FLUVIAL Y MARÍTIMA - HIDROMAR"/>
    <x v="6"/>
    <s v="ESCUELA DE INGENIERÍA DE LOS RECURSOS NATURALES Y DEL AMBIENTE - EIDENAR"/>
    <s v="INGENIERÍA Y TECNOLOGÍA"/>
    <s v="SIN CATEGORÍA"/>
    <s v="SIN CATEGORÍA"/>
    <s v="NO SE PRESENTO CONV"/>
    <s v="SE MANTUVO"/>
    <n v="1"/>
    <n v="1"/>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26898"/>
    <s v="GRUPO DE INVESTIGACIÓN EN BIOCOMBUSTIBLES Y BIORREFINERÍAS- GRUBIOC"/>
    <x v="6"/>
    <s v="ESCUELA DE INGENIERÍA QUÍMICA"/>
    <s v="INGENIERÍA Y TECNOLOGÍA"/>
    <s v="A"/>
    <s v="C"/>
    <s v="AVALADO"/>
    <s v="BAJÓ"/>
    <n v="1"/>
    <n v="19"/>
    <n v="20"/>
    <n v="3"/>
    <n v="1"/>
    <n v="4"/>
    <n v="0"/>
    <n v="1"/>
    <n v="0"/>
    <n v="0"/>
    <n v="0"/>
    <n v="0"/>
    <n v="0"/>
    <n v="0"/>
    <n v="0"/>
    <n v="0"/>
    <n v="0"/>
    <n v="0"/>
    <n v="0"/>
    <n v="1"/>
    <n v="0"/>
    <n v="1"/>
    <n v="2"/>
    <n v="0"/>
    <n v="0"/>
    <n v="0"/>
    <n v="0"/>
    <n v="0"/>
    <n v="0"/>
    <n v="0"/>
    <n v="0"/>
    <n v="0"/>
    <n v="0"/>
    <n v="0"/>
    <n v="0"/>
    <n v="0"/>
    <n v="0"/>
    <n v="0"/>
    <n v="0"/>
    <n v="0"/>
    <n v="0"/>
    <n v="0"/>
    <n v="0"/>
    <n v="0"/>
    <n v="0"/>
    <n v="0"/>
    <n v="0"/>
    <n v="0"/>
    <n v="0"/>
    <n v="0"/>
    <n v="0"/>
    <n v="0"/>
    <n v="0"/>
    <n v="4"/>
    <n v="0"/>
    <n v="0"/>
    <n v="0"/>
    <n v="0"/>
    <n v="0"/>
    <n v="15"/>
    <n v="0"/>
    <n v="0"/>
    <n v="0"/>
    <n v="0"/>
    <n v="1"/>
    <n v="0"/>
    <n v="0"/>
    <n v="0"/>
    <n v="0"/>
    <n v="0"/>
    <n v="0"/>
    <n v="0"/>
    <n v="0"/>
    <n v="0"/>
    <n v="0"/>
    <n v="0"/>
    <n v="0"/>
    <n v="0"/>
    <n v="0"/>
    <n v="0"/>
    <n v="0"/>
    <n v="0"/>
    <n v="0"/>
    <n v="0"/>
    <n v="0"/>
    <n v="0"/>
    <n v="0"/>
    <n v="0"/>
    <n v="0"/>
    <n v="0"/>
    <n v="0"/>
    <n v="0"/>
    <n v="0"/>
    <n v="0"/>
    <n v="1"/>
    <n v="0"/>
    <n v="0"/>
    <n v="0"/>
    <n v="0"/>
    <n v="0"/>
    <n v="0"/>
    <n v="0"/>
    <n v="0"/>
    <n v="0"/>
    <n v="0"/>
    <n v="0"/>
    <n v="6"/>
    <n v="30"/>
    <n v="0"/>
    <n v="0"/>
    <n v="0"/>
    <n v="0"/>
    <n v="0"/>
    <n v="0"/>
    <n v="0"/>
    <n v="0"/>
    <n v="0"/>
    <n v="0"/>
    <n v="0"/>
    <n v="0"/>
    <n v="0"/>
    <n v="0"/>
    <n v="0"/>
    <n v="0"/>
    <n v="0"/>
    <n v="0"/>
    <n v="0"/>
    <n v="0"/>
    <n v="0"/>
    <n v="0"/>
    <n v="0"/>
    <n v="0"/>
    <n v="0"/>
    <n v="0"/>
    <n v="0"/>
    <n v="0"/>
    <n v="0"/>
    <n v="0"/>
    <n v="0"/>
    <n v="0"/>
    <n v="0"/>
    <n v="0"/>
    <n v="0"/>
    <n v="0"/>
    <n v="0"/>
    <n v="0"/>
    <n v="0"/>
    <n v="0"/>
    <n v="0"/>
    <n v="0"/>
    <n v="0"/>
    <n v="0"/>
    <n v="0"/>
    <n v="36"/>
    <n v="0"/>
    <n v="0"/>
    <n v="0"/>
    <n v="0"/>
    <n v="1"/>
    <n v="1"/>
    <n v="0"/>
    <n v="4"/>
    <n v="4"/>
    <n v="1"/>
    <n v="0"/>
    <n v="1"/>
    <n v="0"/>
    <n v="0"/>
    <n v="0"/>
    <n v="0"/>
    <n v="0"/>
    <n v="0"/>
    <n v="2"/>
    <n v="0"/>
    <n v="0"/>
    <n v="0"/>
    <n v="0"/>
    <n v="0"/>
    <n v="7"/>
    <n v="59"/>
    <n v="2.95"/>
  </r>
  <r>
    <s v="COL0094459"/>
    <s v="GRUPO DE INVESTIGACIÓN GESTIÓN INTEGRAL DEL RIEGO PARA EL DESARROLLO AGRÍCOLA Y LA SEGURIDAD ALIMENTARIA - REGAR"/>
    <x v="6"/>
    <s v="ESCUELA DE INGENIERÍA DE LOS RECURSOS NATURALES Y DEL AMBIENTE - EIDENAR"/>
    <s v="CIENCIAS AGRÍCOLAS"/>
    <s v="B"/>
    <s v="B"/>
    <s v="AVALADO"/>
    <s v="SE MANTUVO"/>
    <n v="4"/>
    <n v="3"/>
    <n v="7"/>
    <n v="0"/>
    <n v="1"/>
    <n v="4"/>
    <n v="3"/>
    <n v="3"/>
    <n v="0"/>
    <n v="0"/>
    <n v="0"/>
    <n v="0"/>
    <n v="0"/>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3"/>
    <n v="0"/>
    <n v="0"/>
    <n v="0"/>
    <n v="0"/>
    <n v="0"/>
    <n v="0"/>
    <n v="0"/>
    <n v="0"/>
    <n v="0"/>
    <n v="0"/>
    <n v="0"/>
    <n v="0"/>
    <n v="0"/>
    <n v="0"/>
    <n v="0"/>
    <n v="0"/>
    <n v="0"/>
    <n v="0"/>
    <n v="0"/>
    <n v="0"/>
    <n v="0"/>
    <n v="0"/>
    <n v="0"/>
    <n v="0"/>
    <n v="0"/>
    <n v="0"/>
    <n v="0"/>
    <n v="0"/>
    <n v="0"/>
    <n v="2"/>
    <n v="0"/>
    <n v="0"/>
    <n v="11"/>
    <n v="1"/>
    <n v="3"/>
    <n v="4"/>
    <n v="0"/>
    <n v="6"/>
    <n v="6"/>
    <n v="3"/>
    <n v="19"/>
    <n v="22"/>
    <n v="0"/>
    <n v="4"/>
    <n v="4"/>
    <n v="0"/>
    <n v="0"/>
    <n v="0"/>
    <n v="0"/>
    <n v="0"/>
    <n v="0"/>
    <n v="8"/>
    <n v="0"/>
    <n v="0"/>
    <n v="0"/>
    <n v="0"/>
    <n v="0"/>
    <n v="40"/>
    <n v="62"/>
    <n v="8.8571428571428577"/>
  </r>
  <r>
    <s v="COL0105499"/>
    <s v="DINÁMICA DE FLUIDOS"/>
    <x v="6"/>
    <s v="ESCUELA DE INGENIERÍA DE LOS RECURSOS NATURALES Y DEL AMBIENTE - EIDENAR"/>
    <s v="INGENIERÍA Y TECNOLOGÍA"/>
    <s v="C"/>
    <s v="SIN CATEGORÍA"/>
    <s v="NO DIO RESPUESTA"/>
    <s v="BAJÓ"/>
    <n v="1"/>
    <n v="6"/>
    <n v="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25099"/>
    <s v="CAMALEON - GRUPO DE INVESTIGACIÓN EN USABILIDAD Y ADAPTABILIDAD"/>
    <x v="6"/>
    <s v="ESCUELA DE INGENIERÍA DE SISTEMAS Y COMPUTACIÓN"/>
    <s v="INGENIERÍA Y TECNOLOGÍA"/>
    <s v="C"/>
    <s v="C"/>
    <s v="AVALADO"/>
    <s v="SE MANTUVO"/>
    <n v="3"/>
    <n v="0"/>
    <n v="3"/>
    <n v="0"/>
    <n v="1"/>
    <n v="3"/>
    <n v="5"/>
    <n v="2"/>
    <n v="0"/>
    <n v="0"/>
    <n v="0"/>
    <n v="0"/>
    <n v="0"/>
    <n v="0"/>
    <n v="0"/>
    <n v="0"/>
    <n v="1"/>
    <n v="1"/>
    <n v="0"/>
    <n v="0"/>
    <n v="0"/>
    <n v="0"/>
    <n v="0"/>
    <n v="0"/>
    <n v="0"/>
    <n v="0"/>
    <n v="0"/>
    <n v="0"/>
    <n v="0"/>
    <n v="0"/>
    <n v="0"/>
    <n v="0"/>
    <n v="0"/>
    <n v="0"/>
    <n v="0"/>
    <n v="0"/>
    <n v="0"/>
    <n v="0"/>
    <n v="0"/>
    <n v="0"/>
    <n v="0"/>
    <n v="0"/>
    <n v="0"/>
    <n v="0"/>
    <n v="0"/>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0"/>
    <n v="0"/>
    <n v="0"/>
    <n v="4"/>
    <n v="0"/>
    <n v="0"/>
    <n v="0"/>
    <n v="0"/>
    <n v="0"/>
    <n v="0"/>
    <n v="0"/>
    <n v="0"/>
    <n v="0"/>
    <n v="0"/>
    <n v="0"/>
    <n v="0"/>
    <n v="0"/>
    <n v="0"/>
    <n v="0"/>
    <n v="0"/>
    <n v="0"/>
    <n v="0"/>
    <n v="0"/>
    <n v="0"/>
    <n v="0"/>
    <n v="0"/>
    <n v="0"/>
    <n v="0"/>
    <n v="0"/>
    <n v="0"/>
    <n v="0"/>
    <n v="0"/>
    <n v="0"/>
    <n v="0"/>
    <n v="0"/>
    <n v="0"/>
    <n v="0"/>
    <n v="0"/>
    <n v="0"/>
    <n v="0"/>
    <n v="0"/>
    <n v="0"/>
    <n v="0"/>
    <n v="0"/>
    <n v="0"/>
    <n v="0"/>
    <n v="0"/>
    <n v="4"/>
    <n v="0"/>
    <n v="0"/>
    <n v="8"/>
    <n v="1"/>
    <n v="0"/>
    <n v="1"/>
    <n v="0"/>
    <n v="2"/>
    <n v="2"/>
    <n v="5"/>
    <n v="28"/>
    <n v="33"/>
    <n v="0"/>
    <n v="0"/>
    <n v="2"/>
    <n v="0"/>
    <n v="0"/>
    <n v="0"/>
    <n v="0"/>
    <n v="0"/>
    <n v="0"/>
    <n v="2"/>
    <n v="0"/>
    <n v="0"/>
    <n v="0"/>
    <n v="0"/>
    <n v="0"/>
    <n v="38"/>
    <n v="58"/>
    <n v="19.333333333333332"/>
  </r>
  <r>
    <s v="COL0155616"/>
    <s v="GRUPO DE INVESTIGACIÓN EN SISTEMAS HIDROELÉCTRICOS DE GENERACIÓN - SHG"/>
    <x v="6"/>
    <s v="ESCUELA DE INGENIERÍA ELÉCTRICA Y ELECTRÓNICA"/>
    <s v="INGENIERÍA Y TECNOLOGÍA"/>
    <s v="C"/>
    <s v="SIN CATEGORÍA"/>
    <s v="NO AVALADO"/>
    <s v="BAJÓ"/>
    <n v="2"/>
    <n v="1"/>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22539"/>
    <s v="GRUPO DE INVESTIGACIÓN EN INTELIGENCIA ARTIFICIAL (GUIA)"/>
    <x v="6"/>
    <s v="ESCUELA DE INGENIERÍA DE SISTEMAS Y COMPUTACIÓN"/>
    <s v="INGENIERÍA Y TECNOLOGÍA"/>
    <s v="B"/>
    <s v="B"/>
    <s v="AVALADO"/>
    <s v="SE MANTUVO"/>
    <n v="11"/>
    <n v="17"/>
    <n v="28"/>
    <n v="3"/>
    <n v="4"/>
    <n v="2"/>
    <n v="2"/>
    <n v="1"/>
    <n v="0"/>
    <n v="0"/>
    <n v="0"/>
    <n v="0"/>
    <n v="0"/>
    <n v="0"/>
    <n v="0"/>
    <n v="0"/>
    <n v="0"/>
    <n v="0"/>
    <n v="0"/>
    <n v="0"/>
    <n v="0"/>
    <n v="0"/>
    <n v="0"/>
    <n v="0"/>
    <n v="0"/>
    <n v="0"/>
    <n v="0"/>
    <n v="0"/>
    <n v="0"/>
    <n v="0"/>
    <n v="0"/>
    <n v="0"/>
    <n v="0"/>
    <n v="0"/>
    <n v="0"/>
    <n v="0"/>
    <n v="0"/>
    <n v="0"/>
    <n v="0"/>
    <n v="0"/>
    <n v="0"/>
    <n v="0"/>
    <n v="0"/>
    <n v="0"/>
    <n v="0"/>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3"/>
    <n v="0"/>
    <n v="0"/>
    <n v="3"/>
    <n v="0"/>
    <n v="1"/>
    <n v="1"/>
    <n v="0"/>
    <n v="7"/>
    <n v="7"/>
    <n v="0"/>
    <n v="18"/>
    <n v="18"/>
    <n v="0"/>
    <n v="0"/>
    <n v="2"/>
    <n v="0"/>
    <n v="0"/>
    <n v="0"/>
    <n v="0"/>
    <n v="0"/>
    <n v="0"/>
    <n v="2"/>
    <n v="0"/>
    <n v="0"/>
    <n v="0"/>
    <n v="0"/>
    <n v="0"/>
    <n v="28"/>
    <n v="43"/>
    <n v="1.5357142857142858"/>
  </r>
  <r>
    <s v="COL0156041"/>
    <s v="MULTIMEDIA Y VISIÓN POR COMPUTADOR"/>
    <x v="6"/>
    <s v="ESCUELA DE INGENIERÍA DE SISTEMAS Y COMPUTACIÓN"/>
    <s v="CIENCIAS NATURALES"/>
    <s v="B"/>
    <s v="A"/>
    <s v="AVALADO"/>
    <s v="SUBIO"/>
    <n v="1"/>
    <n v="6"/>
    <n v="7"/>
    <n v="14"/>
    <n v="4"/>
    <n v="2"/>
    <n v="4"/>
    <n v="0"/>
    <n v="0"/>
    <n v="0"/>
    <n v="0"/>
    <n v="0"/>
    <n v="0"/>
    <n v="0"/>
    <n v="0"/>
    <n v="0"/>
    <n v="0"/>
    <n v="0"/>
    <n v="0"/>
    <n v="0"/>
    <n v="0"/>
    <n v="0"/>
    <n v="0"/>
    <n v="0"/>
    <n v="0"/>
    <n v="0"/>
    <n v="0"/>
    <n v="1"/>
    <n v="0"/>
    <n v="0"/>
    <n v="0"/>
    <n v="0"/>
    <n v="0"/>
    <n v="0"/>
    <n v="0"/>
    <n v="0"/>
    <n v="0"/>
    <n v="0"/>
    <n v="0"/>
    <n v="0"/>
    <n v="0"/>
    <n v="0"/>
    <n v="0"/>
    <n v="0"/>
    <n v="1"/>
    <n v="0"/>
    <n v="0"/>
    <n v="0"/>
    <n v="0"/>
    <n v="0"/>
    <n v="0"/>
    <n v="0"/>
    <n v="0"/>
    <n v="0"/>
    <n v="0"/>
    <n v="0"/>
    <n v="0"/>
    <n v="0"/>
    <n v="0"/>
    <n v="25"/>
    <n v="0"/>
    <n v="0"/>
    <n v="0"/>
    <n v="0"/>
    <n v="0"/>
    <n v="0"/>
    <n v="0"/>
    <n v="0"/>
    <n v="0"/>
    <n v="0"/>
    <n v="0"/>
    <n v="0"/>
    <n v="0"/>
    <n v="0"/>
    <n v="0"/>
    <n v="0"/>
    <n v="0"/>
    <n v="0"/>
    <n v="0"/>
    <n v="0"/>
    <n v="0"/>
    <n v="0"/>
    <n v="0"/>
    <n v="0"/>
    <n v="0"/>
    <n v="0"/>
    <n v="0"/>
    <n v="0"/>
    <n v="0"/>
    <n v="0"/>
    <n v="0"/>
    <n v="0"/>
    <n v="0"/>
    <n v="0"/>
    <n v="0"/>
    <n v="0"/>
    <n v="0"/>
    <n v="0"/>
    <n v="0"/>
    <n v="0"/>
    <n v="0"/>
    <n v="0"/>
    <n v="0"/>
    <n v="0"/>
    <n v="0"/>
    <n v="0"/>
    <n v="12"/>
    <n v="0"/>
    <n v="0"/>
    <n v="0"/>
    <n v="0"/>
    <n v="0"/>
    <n v="0"/>
    <n v="0"/>
    <n v="0"/>
    <n v="0"/>
    <n v="0"/>
    <n v="0"/>
    <n v="0"/>
    <n v="0"/>
    <n v="0"/>
    <n v="0"/>
    <n v="0"/>
    <n v="0"/>
    <n v="0"/>
    <n v="0"/>
    <n v="0"/>
    <n v="0"/>
    <n v="0"/>
    <n v="0"/>
    <n v="0"/>
    <n v="0"/>
    <n v="0"/>
    <n v="0"/>
    <n v="0"/>
    <n v="0"/>
    <n v="0"/>
    <n v="0"/>
    <n v="0"/>
    <n v="0"/>
    <n v="0"/>
    <n v="0"/>
    <n v="0"/>
    <n v="0"/>
    <n v="0"/>
    <n v="0"/>
    <n v="0"/>
    <n v="0"/>
    <n v="0"/>
    <n v="0"/>
    <n v="12"/>
    <n v="0"/>
    <n v="0"/>
    <n v="24"/>
    <n v="3"/>
    <n v="0"/>
    <n v="3"/>
    <n v="0"/>
    <n v="2"/>
    <n v="2"/>
    <n v="13"/>
    <n v="4"/>
    <n v="17"/>
    <n v="1"/>
    <n v="0"/>
    <n v="2"/>
    <n v="0"/>
    <n v="0"/>
    <n v="0"/>
    <n v="0"/>
    <n v="0"/>
    <n v="0"/>
    <n v="3"/>
    <n v="0"/>
    <n v="0"/>
    <n v="0"/>
    <n v="0"/>
    <n v="0"/>
    <n v="25"/>
    <n v="74"/>
    <n v="10.571428571428571"/>
  </r>
  <r>
    <s v="COL0186096"/>
    <s v="EQUIPO DE INVESTIGACIÓN EN DESARROLLO Y EXPLORACIÓN AEROESPACIAL - IDEXA"/>
    <x v="6"/>
    <s v="ESCUELA DE INGENIERÍA MECÁNICA"/>
    <s v="INGENIERÍA Y TECNOLOGÍA"/>
    <s v="C"/>
    <s v="C"/>
    <s v="AVALADO"/>
    <s v="SE MANTUVO"/>
    <n v="3"/>
    <n v="6"/>
    <n v="9"/>
    <n v="1"/>
    <n v="0"/>
    <n v="2"/>
    <n v="2"/>
    <n v="0"/>
    <n v="0"/>
    <n v="0"/>
    <n v="0"/>
    <n v="0"/>
    <n v="0"/>
    <n v="0"/>
    <n v="0"/>
    <n v="0"/>
    <n v="0"/>
    <n v="0"/>
    <n v="0"/>
    <n v="0"/>
    <n v="0"/>
    <n v="0"/>
    <n v="0"/>
    <n v="0"/>
    <n v="0"/>
    <n v="0"/>
    <n v="0"/>
    <n v="1"/>
    <n v="0"/>
    <n v="0"/>
    <n v="0"/>
    <n v="0"/>
    <n v="0"/>
    <n v="0"/>
    <n v="0"/>
    <n v="0"/>
    <n v="0"/>
    <n v="0"/>
    <n v="0"/>
    <n v="0"/>
    <n v="0"/>
    <n v="0"/>
    <n v="0"/>
    <n v="0"/>
    <n v="1"/>
    <n v="0"/>
    <n v="0"/>
    <n v="0"/>
    <n v="0"/>
    <n v="0"/>
    <n v="0"/>
    <n v="0"/>
    <n v="0"/>
    <n v="0"/>
    <n v="0"/>
    <n v="0"/>
    <n v="0"/>
    <n v="0"/>
    <n v="0"/>
    <n v="6"/>
    <n v="0"/>
    <n v="0"/>
    <n v="0"/>
    <n v="0"/>
    <n v="0"/>
    <n v="3"/>
    <n v="0"/>
    <n v="0"/>
    <n v="0"/>
    <n v="0"/>
    <n v="0"/>
    <n v="0"/>
    <n v="0"/>
    <n v="0"/>
    <n v="0"/>
    <n v="0"/>
    <n v="0"/>
    <n v="0"/>
    <n v="0"/>
    <n v="0"/>
    <n v="0"/>
    <n v="0"/>
    <n v="0"/>
    <n v="0"/>
    <n v="0"/>
    <n v="0"/>
    <n v="0"/>
    <n v="0"/>
    <n v="0"/>
    <n v="0"/>
    <n v="0"/>
    <n v="0"/>
    <n v="0"/>
    <n v="0"/>
    <n v="3"/>
    <n v="0"/>
    <n v="0"/>
    <n v="0"/>
    <n v="0"/>
    <n v="0"/>
    <n v="0"/>
    <n v="0"/>
    <n v="0"/>
    <n v="0"/>
    <n v="0"/>
    <n v="0"/>
    <n v="4"/>
    <n v="0"/>
    <n v="0"/>
    <n v="0"/>
    <n v="0"/>
    <n v="0"/>
    <n v="1"/>
    <n v="0"/>
    <n v="0"/>
    <n v="1"/>
    <n v="0"/>
    <n v="0"/>
    <n v="1"/>
    <n v="0"/>
    <n v="0"/>
    <n v="0"/>
    <n v="0"/>
    <n v="0"/>
    <n v="0"/>
    <n v="0"/>
    <n v="0"/>
    <n v="0"/>
    <n v="0"/>
    <n v="0"/>
    <n v="0"/>
    <n v="0"/>
    <n v="0"/>
    <n v="0"/>
    <n v="0"/>
    <n v="0"/>
    <n v="0"/>
    <n v="0"/>
    <n v="0"/>
    <n v="0"/>
    <n v="0"/>
    <n v="0"/>
    <n v="0"/>
    <n v="0"/>
    <n v="0"/>
    <n v="0"/>
    <n v="0"/>
    <n v="0"/>
    <n v="0"/>
    <n v="0"/>
    <n v="3"/>
    <n v="0"/>
    <n v="0"/>
    <n v="10"/>
    <n v="0"/>
    <n v="0"/>
    <n v="0"/>
    <n v="0"/>
    <n v="2"/>
    <n v="2"/>
    <n v="1"/>
    <n v="5"/>
    <n v="6"/>
    <n v="1"/>
    <n v="1"/>
    <n v="1"/>
    <n v="0"/>
    <n v="0"/>
    <n v="0"/>
    <n v="0"/>
    <n v="0"/>
    <n v="0"/>
    <n v="3"/>
    <n v="0"/>
    <n v="0"/>
    <n v="0"/>
    <n v="0"/>
    <n v="0"/>
    <n v="11"/>
    <n v="30"/>
    <n v="3.3333333333333335"/>
  </r>
  <r>
    <s v="COL0177767"/>
    <s v="GRUPO INTERDISCIPLINARIO DE INNOVACION BIOTECNOLOGICA (BIONOVO)"/>
    <x v="6"/>
    <s v="ESCUELA DE INGENIERÍA DE ALIMENTOS"/>
    <s v="CIENCIAS SOCIALES"/>
    <s v="B"/>
    <s v="  A1    "/>
    <s v="AVALADO"/>
    <s v="SUBIO"/>
    <n v="5"/>
    <n v="6"/>
    <n v="11"/>
    <n v="14"/>
    <n v="4"/>
    <n v="7"/>
    <n v="1"/>
    <n v="3"/>
    <n v="0"/>
    <n v="0"/>
    <n v="0"/>
    <n v="0"/>
    <n v="0"/>
    <n v="0"/>
    <n v="0"/>
    <n v="0"/>
    <n v="0"/>
    <n v="0"/>
    <n v="0"/>
    <n v="2"/>
    <n v="0"/>
    <n v="2"/>
    <n v="4"/>
    <n v="0"/>
    <n v="0"/>
    <n v="0"/>
    <n v="0"/>
    <n v="2"/>
    <n v="0"/>
    <n v="0"/>
    <n v="0"/>
    <n v="0"/>
    <n v="0"/>
    <n v="0"/>
    <n v="0"/>
    <n v="0"/>
    <n v="0"/>
    <n v="0"/>
    <n v="0"/>
    <n v="0"/>
    <n v="0"/>
    <n v="0"/>
    <n v="0"/>
    <n v="0"/>
    <n v="2"/>
    <n v="0"/>
    <n v="0"/>
    <n v="0"/>
    <n v="0"/>
    <n v="0"/>
    <n v="0"/>
    <n v="0"/>
    <n v="0"/>
    <n v="0"/>
    <n v="0"/>
    <n v="0"/>
    <n v="0"/>
    <n v="0"/>
    <n v="0"/>
    <n v="35"/>
    <n v="0"/>
    <n v="0"/>
    <n v="0"/>
    <n v="0"/>
    <n v="0"/>
    <n v="5"/>
    <n v="0"/>
    <n v="0"/>
    <n v="0"/>
    <n v="0"/>
    <n v="0"/>
    <n v="0"/>
    <n v="0"/>
    <n v="0"/>
    <n v="0"/>
    <n v="0"/>
    <n v="0"/>
    <n v="0"/>
    <n v="0"/>
    <n v="0"/>
    <n v="0"/>
    <n v="0"/>
    <n v="0"/>
    <n v="0"/>
    <n v="0"/>
    <n v="0"/>
    <n v="0"/>
    <n v="0"/>
    <n v="0"/>
    <n v="0"/>
    <n v="0"/>
    <n v="0"/>
    <n v="0"/>
    <n v="0"/>
    <n v="5"/>
    <n v="0"/>
    <n v="0"/>
    <n v="0"/>
    <n v="0"/>
    <n v="0"/>
    <n v="0"/>
    <n v="0"/>
    <n v="0"/>
    <n v="0"/>
    <n v="0"/>
    <n v="0"/>
    <n v="7"/>
    <n v="0"/>
    <n v="0"/>
    <n v="0"/>
    <n v="0"/>
    <n v="0"/>
    <n v="0"/>
    <n v="0"/>
    <n v="0"/>
    <n v="0"/>
    <n v="0"/>
    <n v="0"/>
    <n v="2"/>
    <n v="0"/>
    <n v="0"/>
    <n v="0"/>
    <n v="0"/>
    <n v="0"/>
    <n v="0"/>
    <n v="0"/>
    <n v="0"/>
    <n v="0"/>
    <n v="0"/>
    <n v="0"/>
    <n v="0"/>
    <n v="0"/>
    <n v="0"/>
    <n v="0"/>
    <n v="0"/>
    <n v="0"/>
    <n v="0"/>
    <n v="0"/>
    <n v="0"/>
    <n v="0"/>
    <n v="0"/>
    <n v="0"/>
    <n v="0"/>
    <n v="0"/>
    <n v="0"/>
    <n v="0"/>
    <n v="0"/>
    <n v="0"/>
    <n v="0"/>
    <n v="0"/>
    <n v="6"/>
    <n v="0"/>
    <n v="0"/>
    <n v="15"/>
    <n v="0"/>
    <n v="1"/>
    <n v="1"/>
    <n v="0"/>
    <n v="5"/>
    <n v="5"/>
    <n v="1"/>
    <n v="22"/>
    <n v="23"/>
    <n v="2"/>
    <n v="0"/>
    <n v="3"/>
    <n v="0"/>
    <n v="0"/>
    <n v="0"/>
    <n v="0"/>
    <n v="0"/>
    <n v="0"/>
    <n v="5"/>
    <n v="0"/>
    <n v="0"/>
    <n v="0"/>
    <n v="0"/>
    <n v="0"/>
    <n v="34"/>
    <n v="89"/>
    <n v="8.0909090909090917"/>
  </r>
  <r>
    <s v="COL0215329"/>
    <s v="IMPETUS INDOMITUS"/>
    <x v="6"/>
    <s v="ESCUELA DE INGENIERÍA MECÁNICA"/>
    <s v="INGENIERÍA Y TECNOLOGÍA"/>
    <s v="SIN CATEGORÍA"/>
    <s v="SIN CATEGORÍA"/>
    <s v="NO SE PRESENTO CONV"/>
    <s v="SE MANTUVO"/>
    <n v="0"/>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221097"/>
    <s v="GRUPO DE INVESTIGACIÓN EN INFRAESTRUCTURA CIVIL INTELIGENTE Y RESILIENTE (RISK)"/>
    <x v="6"/>
    <s v="ESCUELA DE INGENIERÍA CIVIL Y GEOMÁTICA"/>
    <s v="INGENIERÍA Y TECNOLOGÍA"/>
    <s v="SIN CATEGORÍA"/>
    <s v="SIN CATEGORÍA"/>
    <s v="NO SE PRESENTO CONV"/>
    <s v="SE MANTUVO"/>
    <n v="0"/>
    <n v="2"/>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0686"/>
    <s v="PSICOLOGÍA ORGANIZACIONAL Y DEL TRABAJO"/>
    <x v="7"/>
    <s v="INSTITUTO DE PSICOLOGÍA"/>
    <s v="CIENCIAS SOCIALES"/>
    <s v="A"/>
    <s v="  A1    "/>
    <s v="AVALADO"/>
    <s v="SUBIO"/>
    <n v="6"/>
    <n v="17"/>
    <n v="23"/>
    <n v="7"/>
    <n v="2"/>
    <n v="11"/>
    <n v="2"/>
    <n v="3"/>
    <n v="0"/>
    <n v="0"/>
    <n v="0"/>
    <n v="0"/>
    <n v="0"/>
    <n v="0"/>
    <n v="0"/>
    <n v="0"/>
    <n v="9"/>
    <n v="9"/>
    <n v="1"/>
    <n v="0"/>
    <n v="2"/>
    <n v="2"/>
    <n v="5"/>
    <n v="0"/>
    <n v="0"/>
    <n v="0"/>
    <n v="0"/>
    <n v="0"/>
    <n v="0"/>
    <n v="0"/>
    <n v="0"/>
    <n v="0"/>
    <n v="0"/>
    <n v="0"/>
    <n v="0"/>
    <n v="0"/>
    <n v="0"/>
    <n v="0"/>
    <n v="0"/>
    <n v="0"/>
    <n v="0"/>
    <n v="0"/>
    <n v="0"/>
    <n v="0"/>
    <n v="0"/>
    <n v="0"/>
    <n v="0"/>
    <n v="0"/>
    <n v="0"/>
    <n v="0"/>
    <n v="0"/>
    <n v="0"/>
    <n v="0"/>
    <n v="0"/>
    <n v="0"/>
    <n v="0"/>
    <n v="0"/>
    <n v="0"/>
    <n v="0"/>
    <n v="39"/>
    <n v="0"/>
    <n v="0"/>
    <n v="0"/>
    <n v="0"/>
    <n v="0"/>
    <n v="0"/>
    <n v="0"/>
    <n v="0"/>
    <n v="1"/>
    <n v="0"/>
    <n v="0"/>
    <n v="0"/>
    <n v="0"/>
    <n v="0"/>
    <n v="0"/>
    <n v="0"/>
    <n v="0"/>
    <n v="0"/>
    <n v="0"/>
    <n v="0"/>
    <n v="0"/>
    <n v="0"/>
    <n v="0"/>
    <n v="0"/>
    <n v="0"/>
    <n v="0"/>
    <n v="0"/>
    <n v="0"/>
    <n v="0"/>
    <n v="0"/>
    <n v="0"/>
    <n v="0"/>
    <n v="0"/>
    <n v="0"/>
    <n v="1"/>
    <n v="0"/>
    <n v="0"/>
    <n v="0"/>
    <n v="0"/>
    <n v="0"/>
    <n v="0"/>
    <n v="0"/>
    <n v="0"/>
    <n v="0"/>
    <n v="0"/>
    <n v="0"/>
    <n v="34"/>
    <n v="11"/>
    <n v="1"/>
    <n v="0"/>
    <n v="0"/>
    <n v="0"/>
    <n v="0"/>
    <n v="0"/>
    <n v="0"/>
    <n v="0"/>
    <n v="0"/>
    <n v="0"/>
    <n v="0"/>
    <n v="0"/>
    <n v="3"/>
    <n v="0"/>
    <n v="0"/>
    <n v="0"/>
    <n v="0"/>
    <n v="0"/>
    <n v="0"/>
    <n v="0"/>
    <n v="0"/>
    <n v="0"/>
    <n v="0"/>
    <n v="0"/>
    <n v="0"/>
    <n v="0"/>
    <n v="0"/>
    <n v="0"/>
    <n v="0"/>
    <n v="0"/>
    <n v="0"/>
    <n v="0"/>
    <n v="0"/>
    <n v="0"/>
    <n v="0"/>
    <n v="0"/>
    <n v="0"/>
    <n v="0"/>
    <n v="0"/>
    <n v="0"/>
    <n v="0"/>
    <n v="0"/>
    <n v="0"/>
    <n v="0"/>
    <n v="0"/>
    <n v="49"/>
    <n v="0"/>
    <n v="3"/>
    <n v="3"/>
    <n v="0"/>
    <n v="7"/>
    <n v="7"/>
    <n v="1"/>
    <n v="9"/>
    <n v="10"/>
    <n v="0"/>
    <n v="0"/>
    <n v="2"/>
    <n v="0"/>
    <n v="0"/>
    <n v="0"/>
    <n v="0"/>
    <n v="0"/>
    <n v="0"/>
    <n v="2"/>
    <n v="1"/>
    <n v="0"/>
    <n v="10"/>
    <n v="17"/>
    <n v="0"/>
    <n v="50"/>
    <n v="139"/>
    <n v="6.0434782608695654"/>
  </r>
  <r>
    <s v="COL0015212"/>
    <s v="CULTURA Y DESARROLLO HUMANO"/>
    <x v="7"/>
    <s v="INSTITUTO DE PSICOLOGÍA"/>
    <s v="CIENCIAS SOCIALES"/>
    <s v="SIN CATEGORÍA"/>
    <s v="SIN CATEGORÍA"/>
    <s v="NO AVALADO"/>
    <s v="SE MANTUVO"/>
    <n v="4"/>
    <n v="8"/>
    <n v="1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13595"/>
    <s v="COGNICIÓN CIENTÍFICA Y MATEMÁTICA"/>
    <x v="7"/>
    <s v="INSTITUTO DE PSICOLOGÍA"/>
    <s v="CIENCIAS SOCIALES"/>
    <s v="B"/>
    <s v="A"/>
    <s v="AVALADO"/>
    <s v="SUBIO"/>
    <n v="4"/>
    <n v="21"/>
    <n v="25"/>
    <n v="3"/>
    <n v="1"/>
    <n v="3"/>
    <n v="5"/>
    <n v="2"/>
    <n v="0"/>
    <n v="0"/>
    <n v="0"/>
    <n v="0"/>
    <n v="0"/>
    <n v="0"/>
    <n v="0"/>
    <n v="0"/>
    <n v="0"/>
    <n v="0"/>
    <n v="0"/>
    <n v="0"/>
    <n v="1"/>
    <n v="4"/>
    <n v="5"/>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2"/>
    <n v="0"/>
    <n v="0"/>
    <n v="0"/>
    <n v="0"/>
    <n v="0"/>
    <n v="0"/>
    <n v="0"/>
    <n v="0"/>
    <n v="0"/>
    <n v="0"/>
    <n v="23"/>
    <n v="9"/>
    <n v="1"/>
    <n v="0"/>
    <n v="0"/>
    <n v="0"/>
    <n v="0"/>
    <n v="0"/>
    <n v="0"/>
    <n v="4"/>
    <n v="0"/>
    <n v="0"/>
    <n v="3"/>
    <n v="0"/>
    <n v="0"/>
    <n v="0"/>
    <n v="0"/>
    <n v="0"/>
    <n v="0"/>
    <n v="0"/>
    <n v="0"/>
    <n v="1"/>
    <n v="0"/>
    <n v="0"/>
    <n v="0"/>
    <n v="0"/>
    <n v="0"/>
    <n v="0"/>
    <n v="0"/>
    <n v="0"/>
    <n v="0"/>
    <n v="0"/>
    <n v="0"/>
    <n v="0"/>
    <n v="0"/>
    <n v="0"/>
    <n v="0"/>
    <n v="0"/>
    <n v="0"/>
    <n v="0"/>
    <n v="0"/>
    <n v="0"/>
    <n v="1"/>
    <n v="0"/>
    <n v="1"/>
    <n v="0"/>
    <n v="0"/>
    <n v="45"/>
    <n v="0"/>
    <n v="0"/>
    <n v="0"/>
    <n v="0"/>
    <n v="7"/>
    <n v="7"/>
    <n v="1"/>
    <n v="13"/>
    <n v="14"/>
    <n v="4"/>
    <n v="1"/>
    <n v="8"/>
    <n v="0"/>
    <n v="0"/>
    <n v="0"/>
    <n v="0"/>
    <n v="0"/>
    <n v="6"/>
    <n v="19"/>
    <n v="0"/>
    <n v="0"/>
    <n v="5"/>
    <n v="7"/>
    <n v="0"/>
    <n v="52"/>
    <n v="116"/>
    <n v="4.6399999999999997"/>
  </r>
  <r>
    <s v="COL0013227"/>
    <s v="LENGUAJE, COGNICION Y EDUCACION"/>
    <x v="7"/>
    <s v="INSTITUTO DE PSICOLOGÍA"/>
    <s v="CIENCIAS SOCIALES"/>
    <s v="A"/>
    <s v="A"/>
    <s v="AVALADO"/>
    <s v="SE MANTUVO"/>
    <n v="3"/>
    <n v="13"/>
    <n v="16"/>
    <n v="0"/>
    <n v="0"/>
    <n v="5"/>
    <n v="5"/>
    <n v="5"/>
    <n v="0"/>
    <n v="0"/>
    <n v="0"/>
    <n v="0"/>
    <n v="0"/>
    <n v="0"/>
    <n v="0"/>
    <n v="0"/>
    <n v="2"/>
    <n v="2"/>
    <n v="0"/>
    <n v="1"/>
    <n v="0"/>
    <n v="3"/>
    <n v="4"/>
    <n v="0"/>
    <n v="0"/>
    <n v="0"/>
    <n v="0"/>
    <n v="0"/>
    <n v="0"/>
    <n v="0"/>
    <n v="0"/>
    <n v="0"/>
    <n v="0"/>
    <n v="0"/>
    <n v="0"/>
    <n v="0"/>
    <n v="0"/>
    <n v="0"/>
    <n v="0"/>
    <n v="0"/>
    <n v="0"/>
    <n v="0"/>
    <n v="0"/>
    <n v="0"/>
    <n v="0"/>
    <n v="0"/>
    <n v="0"/>
    <n v="0"/>
    <n v="0"/>
    <n v="0"/>
    <n v="0"/>
    <n v="0"/>
    <n v="0"/>
    <n v="0"/>
    <n v="0"/>
    <n v="0"/>
    <n v="0"/>
    <n v="0"/>
    <n v="0"/>
    <n v="21"/>
    <n v="0"/>
    <n v="0"/>
    <n v="0"/>
    <n v="0"/>
    <n v="0"/>
    <n v="0"/>
    <n v="0"/>
    <n v="0"/>
    <n v="0"/>
    <n v="0"/>
    <n v="0"/>
    <n v="0"/>
    <n v="0"/>
    <n v="0"/>
    <n v="0"/>
    <n v="0"/>
    <n v="0"/>
    <n v="0"/>
    <n v="0"/>
    <n v="0"/>
    <n v="0"/>
    <n v="0"/>
    <n v="0"/>
    <n v="0"/>
    <n v="0"/>
    <n v="0"/>
    <n v="0"/>
    <n v="0"/>
    <n v="0"/>
    <n v="0"/>
    <n v="0"/>
    <n v="0"/>
    <n v="0"/>
    <n v="0"/>
    <n v="0"/>
    <n v="1"/>
    <n v="0"/>
    <n v="0"/>
    <n v="0"/>
    <n v="0"/>
    <n v="0"/>
    <n v="0"/>
    <n v="0"/>
    <n v="0"/>
    <n v="0"/>
    <n v="0"/>
    <n v="16"/>
    <n v="0"/>
    <n v="2"/>
    <n v="0"/>
    <n v="0"/>
    <n v="0"/>
    <n v="0"/>
    <n v="0"/>
    <n v="0"/>
    <n v="0"/>
    <n v="0"/>
    <n v="0"/>
    <n v="1"/>
    <n v="0"/>
    <n v="1"/>
    <n v="0"/>
    <n v="0"/>
    <n v="0"/>
    <n v="0"/>
    <n v="0"/>
    <n v="0"/>
    <n v="0"/>
    <n v="0"/>
    <n v="0"/>
    <n v="0"/>
    <n v="0"/>
    <n v="0"/>
    <n v="0"/>
    <n v="0"/>
    <n v="0"/>
    <n v="0"/>
    <n v="0"/>
    <n v="0"/>
    <n v="0"/>
    <n v="0"/>
    <n v="0"/>
    <n v="0"/>
    <n v="0"/>
    <n v="0"/>
    <n v="0"/>
    <n v="0"/>
    <n v="0"/>
    <n v="1"/>
    <n v="0"/>
    <n v="1"/>
    <n v="0"/>
    <n v="0"/>
    <n v="23"/>
    <n v="1"/>
    <n v="2"/>
    <n v="3"/>
    <n v="0"/>
    <n v="5"/>
    <n v="5"/>
    <n v="1"/>
    <n v="1"/>
    <n v="2"/>
    <n v="2"/>
    <n v="0"/>
    <n v="5"/>
    <n v="0"/>
    <n v="0"/>
    <n v="0"/>
    <n v="0"/>
    <n v="0"/>
    <n v="0"/>
    <n v="7"/>
    <n v="0"/>
    <n v="0"/>
    <n v="7"/>
    <n v="7"/>
    <n v="0"/>
    <n v="31"/>
    <n v="75"/>
    <n v="4.6875"/>
  </r>
  <r>
    <s v="COL0002608"/>
    <s v="COGNICIÓN Y DESARROLLO REPRESENTACIONAL"/>
    <x v="7"/>
    <s v="INSTITUTO DE PSICOLOGÍA"/>
    <s v="CIENCIAS SOCIALES"/>
    <s v="B"/>
    <s v="SIN CATEGORÍA"/>
    <s v="NO DIO RESPUESTA"/>
    <e v="#REF!"/>
    <n v="0"/>
    <n v="5"/>
    <n v="4"/>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e v="#REF!"/>
  </r>
  <r>
    <s v="COL0050329"/>
    <s v="DESARROLLO PSICOLÓGICO EN CONTEXTO"/>
    <x v="7"/>
    <s v="INSTITUTO DE PSICOLOGÍA"/>
    <s v="CIENCIAS SOCIALES"/>
    <s v="B"/>
    <s v="A"/>
    <s v="AVALADO"/>
    <s v="SUBIO"/>
    <n v="4"/>
    <n v="15"/>
    <n v="19"/>
    <n v="3"/>
    <n v="2"/>
    <n v="0"/>
    <n v="2"/>
    <n v="4"/>
    <n v="0"/>
    <n v="0"/>
    <n v="0"/>
    <n v="0"/>
    <n v="0"/>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0"/>
    <n v="0"/>
    <n v="0"/>
    <n v="0"/>
    <n v="0"/>
    <n v="0"/>
    <n v="0"/>
    <n v="0"/>
    <n v="0"/>
    <n v="0"/>
    <n v="0"/>
    <n v="10"/>
    <n v="6"/>
    <n v="0"/>
    <n v="0"/>
    <n v="0"/>
    <n v="0"/>
    <n v="0"/>
    <n v="0"/>
    <n v="0"/>
    <n v="0"/>
    <n v="0"/>
    <n v="1"/>
    <n v="2"/>
    <n v="0"/>
    <n v="0"/>
    <n v="0"/>
    <n v="0"/>
    <n v="0"/>
    <n v="0"/>
    <n v="0"/>
    <n v="0"/>
    <n v="0"/>
    <n v="0"/>
    <n v="0"/>
    <n v="0"/>
    <n v="0"/>
    <n v="0"/>
    <n v="0"/>
    <n v="0"/>
    <n v="0"/>
    <n v="0"/>
    <n v="0"/>
    <n v="0"/>
    <n v="0"/>
    <n v="0"/>
    <n v="0"/>
    <n v="0"/>
    <n v="0"/>
    <n v="0"/>
    <n v="0"/>
    <n v="0"/>
    <n v="0"/>
    <n v="0"/>
    <n v="0"/>
    <n v="1"/>
    <n v="0"/>
    <n v="0"/>
    <n v="20"/>
    <n v="0"/>
    <n v="0"/>
    <n v="0"/>
    <n v="0"/>
    <n v="0"/>
    <n v="0"/>
    <n v="0"/>
    <n v="4"/>
    <n v="4"/>
    <n v="0"/>
    <n v="1"/>
    <n v="1"/>
    <n v="0"/>
    <n v="0"/>
    <n v="0"/>
    <n v="0"/>
    <n v="0"/>
    <n v="0"/>
    <n v="2"/>
    <n v="0"/>
    <n v="0"/>
    <n v="5"/>
    <n v="3"/>
    <n v="0"/>
    <n v="14"/>
    <n v="45"/>
    <n v="2.3684210526315788"/>
  </r>
  <r>
    <s v="COL0024472"/>
    <s v="GRUPO DE INVESTIGACIÓN CLÍNICA EN PSICOLOGÍA, NEUROPSICOLOGÍA Y NEUROPSIQUIATRÍA"/>
    <x v="7"/>
    <s v="INSTITUTO DE PSICOLOGÍA"/>
    <s v="CIENCIAS SOCIALES"/>
    <s v="C"/>
    <s v="  A1    "/>
    <s v="AVALADO"/>
    <s v="SUBIO"/>
    <n v="5"/>
    <n v="39"/>
    <n v="44"/>
    <n v="10"/>
    <n v="2"/>
    <n v="0"/>
    <n v="0"/>
    <n v="1"/>
    <n v="0"/>
    <n v="0"/>
    <n v="0"/>
    <n v="0"/>
    <n v="0"/>
    <n v="0"/>
    <n v="1"/>
    <n v="0"/>
    <n v="1"/>
    <n v="2"/>
    <n v="0"/>
    <n v="0"/>
    <n v="0"/>
    <n v="0"/>
    <n v="0"/>
    <n v="0"/>
    <n v="0"/>
    <n v="0"/>
    <n v="0"/>
    <n v="0"/>
    <n v="0"/>
    <n v="0"/>
    <n v="0"/>
    <n v="0"/>
    <n v="0"/>
    <n v="0"/>
    <n v="0"/>
    <n v="0"/>
    <n v="0"/>
    <n v="0"/>
    <n v="0"/>
    <n v="0"/>
    <n v="0"/>
    <n v="0"/>
    <n v="0"/>
    <n v="0"/>
    <n v="0"/>
    <n v="0"/>
    <n v="0"/>
    <n v="0"/>
    <n v="0"/>
    <n v="0"/>
    <n v="0"/>
    <n v="0"/>
    <n v="0"/>
    <n v="0"/>
    <n v="0"/>
    <n v="0"/>
    <n v="0"/>
    <n v="0"/>
    <n v="0"/>
    <n v="15"/>
    <n v="0"/>
    <n v="0"/>
    <n v="0"/>
    <n v="0"/>
    <n v="0"/>
    <n v="0"/>
    <n v="0"/>
    <n v="0"/>
    <n v="0"/>
    <n v="0"/>
    <n v="0"/>
    <n v="0"/>
    <n v="0"/>
    <n v="0"/>
    <n v="0"/>
    <n v="0"/>
    <n v="0"/>
    <n v="0"/>
    <n v="0"/>
    <n v="0"/>
    <n v="0"/>
    <n v="0"/>
    <n v="0"/>
    <n v="0"/>
    <n v="0"/>
    <n v="0"/>
    <n v="0"/>
    <n v="0"/>
    <n v="0"/>
    <n v="0"/>
    <n v="0"/>
    <n v="0"/>
    <n v="0"/>
    <n v="0"/>
    <n v="0"/>
    <n v="0"/>
    <n v="0"/>
    <n v="0"/>
    <n v="0"/>
    <n v="0"/>
    <n v="0"/>
    <n v="0"/>
    <n v="0"/>
    <n v="0"/>
    <n v="0"/>
    <n v="0"/>
    <n v="13"/>
    <n v="13"/>
    <n v="0"/>
    <n v="0"/>
    <n v="0"/>
    <n v="0"/>
    <n v="0"/>
    <n v="0"/>
    <n v="0"/>
    <n v="0"/>
    <n v="0"/>
    <n v="0"/>
    <n v="0"/>
    <n v="0"/>
    <n v="0"/>
    <n v="0"/>
    <n v="0"/>
    <n v="0"/>
    <n v="0"/>
    <n v="0"/>
    <n v="0"/>
    <n v="0"/>
    <n v="0"/>
    <n v="0"/>
    <n v="0"/>
    <n v="0"/>
    <n v="0"/>
    <n v="0"/>
    <n v="0"/>
    <n v="0"/>
    <n v="0"/>
    <n v="0"/>
    <n v="0"/>
    <n v="0"/>
    <n v="0"/>
    <n v="0"/>
    <n v="0"/>
    <n v="0"/>
    <n v="0"/>
    <n v="0"/>
    <n v="0"/>
    <n v="0"/>
    <n v="0"/>
    <n v="0"/>
    <n v="0"/>
    <n v="0"/>
    <n v="0"/>
    <n v="26"/>
    <n v="2"/>
    <n v="0"/>
    <n v="2"/>
    <n v="0"/>
    <n v="7"/>
    <n v="7"/>
    <n v="2"/>
    <n v="6"/>
    <n v="8"/>
    <n v="1"/>
    <n v="1"/>
    <n v="4"/>
    <n v="0"/>
    <n v="1"/>
    <n v="0"/>
    <n v="0"/>
    <n v="0"/>
    <n v="1"/>
    <n v="8"/>
    <n v="0"/>
    <n v="0"/>
    <n v="0"/>
    <n v="0"/>
    <n v="0"/>
    <n v="25"/>
    <n v="66"/>
    <n v="1.5"/>
  </r>
  <r>
    <s v="COL0023009"/>
    <s v="GRUPO DE INVESTIGACIÓN EN DESARROLLO, SOCIEDAD Y MEDIO AMBIENTE"/>
    <x v="7"/>
    <s v="INSTITUTO DE PSICOLOGÍA"/>
    <s v="CIENCIAS SOCIALES"/>
    <s v="SIN CATEGORÍA"/>
    <s v="RECONOCIDO"/>
    <s v="AVALADO"/>
    <s v="SUBIO"/>
    <n v="3"/>
    <n v="6"/>
    <n v="9"/>
    <n v="0"/>
    <n v="0"/>
    <n v="0"/>
    <n v="0"/>
    <n v="1"/>
    <n v="0"/>
    <n v="0"/>
    <n v="0"/>
    <n v="0"/>
    <n v="0"/>
    <n v="0"/>
    <n v="0"/>
    <n v="0"/>
    <n v="1"/>
    <n v="1"/>
    <n v="0"/>
    <n v="0"/>
    <n v="0"/>
    <n v="2"/>
    <n v="2"/>
    <n v="0"/>
    <n v="0"/>
    <n v="0"/>
    <n v="0"/>
    <n v="0"/>
    <n v="0"/>
    <n v="0"/>
    <n v="0"/>
    <n v="0"/>
    <n v="0"/>
    <n v="0"/>
    <n v="0"/>
    <n v="0"/>
    <n v="0"/>
    <n v="0"/>
    <n v="0"/>
    <n v="0"/>
    <n v="0"/>
    <n v="0"/>
    <n v="0"/>
    <n v="0"/>
    <n v="0"/>
    <n v="0"/>
    <n v="0"/>
    <n v="0"/>
    <n v="0"/>
    <n v="0"/>
    <n v="0"/>
    <n v="0"/>
    <n v="0"/>
    <n v="0"/>
    <n v="0"/>
    <n v="0"/>
    <n v="0"/>
    <n v="0"/>
    <n v="0"/>
    <n v="4"/>
    <n v="0"/>
    <n v="0"/>
    <n v="0"/>
    <n v="0"/>
    <n v="0"/>
    <n v="0"/>
    <n v="0"/>
    <n v="0"/>
    <n v="0"/>
    <n v="0"/>
    <n v="0"/>
    <n v="0"/>
    <n v="0"/>
    <n v="0"/>
    <n v="0"/>
    <n v="0"/>
    <n v="0"/>
    <n v="0"/>
    <n v="0"/>
    <n v="0"/>
    <n v="0"/>
    <n v="0"/>
    <n v="0"/>
    <n v="0"/>
    <n v="0"/>
    <n v="0"/>
    <n v="0"/>
    <n v="0"/>
    <n v="0"/>
    <n v="0"/>
    <n v="0"/>
    <n v="0"/>
    <n v="0"/>
    <n v="0"/>
    <n v="0"/>
    <n v="0"/>
    <n v="0"/>
    <n v="0"/>
    <n v="0"/>
    <n v="0"/>
    <n v="0"/>
    <n v="0"/>
    <n v="0"/>
    <n v="0"/>
    <n v="0"/>
    <n v="0"/>
    <n v="8"/>
    <n v="4"/>
    <n v="0"/>
    <n v="0"/>
    <n v="0"/>
    <n v="0"/>
    <n v="0"/>
    <n v="0"/>
    <n v="0"/>
    <n v="0"/>
    <n v="0"/>
    <n v="0"/>
    <n v="0"/>
    <n v="0"/>
    <n v="0"/>
    <n v="0"/>
    <n v="0"/>
    <n v="0"/>
    <n v="0"/>
    <n v="0"/>
    <n v="1"/>
    <n v="0"/>
    <n v="0"/>
    <n v="0"/>
    <n v="0"/>
    <n v="1"/>
    <n v="0"/>
    <n v="0"/>
    <n v="0"/>
    <n v="0"/>
    <n v="0"/>
    <n v="0"/>
    <n v="0"/>
    <n v="0"/>
    <n v="0"/>
    <n v="0"/>
    <n v="0"/>
    <n v="0"/>
    <n v="0"/>
    <n v="0"/>
    <n v="0"/>
    <n v="0"/>
    <n v="0"/>
    <n v="0"/>
    <n v="4"/>
    <n v="0"/>
    <n v="0"/>
    <n v="18"/>
    <n v="0"/>
    <n v="0"/>
    <n v="0"/>
    <n v="1"/>
    <n v="1"/>
    <n v="2"/>
    <n v="0"/>
    <n v="0"/>
    <n v="0"/>
    <n v="0"/>
    <n v="0"/>
    <n v="2"/>
    <n v="0"/>
    <n v="0"/>
    <n v="0"/>
    <n v="0"/>
    <n v="0"/>
    <n v="0"/>
    <n v="2"/>
    <n v="0"/>
    <n v="0"/>
    <n v="0"/>
    <n v="0"/>
    <n v="0"/>
    <n v="4"/>
    <n v="26"/>
    <n v="2.8888888888888888"/>
  </r>
  <r>
    <s v="COL0212919"/>
    <s v="GESTIÓN EMPRESARIAL, DESARROLLO, SOCIEDAD Y CULTURA - GEDESC"/>
    <x v="8"/>
    <s v="SEDE ZARZAL"/>
    <s v="CIENCIAS SOCIALES"/>
    <s v="SIN CATEGORÍA"/>
    <s v="C"/>
    <s v="AVALADO"/>
    <s v="SUBIO"/>
    <n v="1"/>
    <n v="11"/>
    <n v="12"/>
    <n v="0"/>
    <n v="0"/>
    <n v="2"/>
    <n v="8"/>
    <n v="0"/>
    <n v="0"/>
    <n v="0"/>
    <n v="0"/>
    <n v="0"/>
    <n v="0"/>
    <n v="0"/>
    <n v="0"/>
    <n v="0"/>
    <n v="1"/>
    <n v="1"/>
    <n v="0"/>
    <n v="0"/>
    <n v="0"/>
    <n v="5"/>
    <n v="5"/>
    <n v="0"/>
    <n v="0"/>
    <n v="0"/>
    <n v="0"/>
    <n v="0"/>
    <n v="0"/>
    <n v="0"/>
    <n v="0"/>
    <n v="0"/>
    <n v="0"/>
    <n v="0"/>
    <n v="0"/>
    <n v="0"/>
    <n v="0"/>
    <n v="0"/>
    <n v="0"/>
    <n v="0"/>
    <n v="0"/>
    <n v="0"/>
    <n v="0"/>
    <n v="0"/>
    <n v="0"/>
    <n v="0"/>
    <n v="0"/>
    <n v="0"/>
    <n v="0"/>
    <n v="0"/>
    <n v="0"/>
    <n v="0"/>
    <n v="0"/>
    <n v="0"/>
    <n v="0"/>
    <n v="0"/>
    <n v="0"/>
    <n v="0"/>
    <n v="0"/>
    <n v="16"/>
    <n v="0"/>
    <n v="0"/>
    <n v="0"/>
    <n v="0"/>
    <n v="0"/>
    <n v="0"/>
    <n v="0"/>
    <n v="0"/>
    <n v="0"/>
    <n v="0"/>
    <n v="0"/>
    <n v="0"/>
    <n v="0"/>
    <n v="0"/>
    <n v="0"/>
    <n v="0"/>
    <n v="0"/>
    <n v="0"/>
    <n v="0"/>
    <n v="0"/>
    <n v="0"/>
    <n v="0"/>
    <n v="0"/>
    <n v="0"/>
    <n v="0"/>
    <n v="0"/>
    <n v="0"/>
    <n v="0"/>
    <n v="0"/>
    <n v="0"/>
    <n v="0"/>
    <n v="0"/>
    <n v="0"/>
    <n v="0"/>
    <n v="0"/>
    <n v="0"/>
    <n v="0"/>
    <n v="0"/>
    <n v="0"/>
    <n v="0"/>
    <n v="0"/>
    <n v="0"/>
    <n v="0"/>
    <n v="0"/>
    <n v="0"/>
    <n v="0"/>
    <n v="20"/>
    <n v="10"/>
    <n v="0"/>
    <n v="0"/>
    <n v="0"/>
    <n v="0"/>
    <n v="0"/>
    <n v="0"/>
    <n v="0"/>
    <n v="0"/>
    <n v="0"/>
    <n v="0"/>
    <n v="0"/>
    <n v="0"/>
    <n v="0"/>
    <n v="0"/>
    <n v="0"/>
    <n v="0"/>
    <n v="0"/>
    <n v="0"/>
    <n v="0"/>
    <n v="0"/>
    <n v="0"/>
    <n v="0"/>
    <n v="0"/>
    <n v="0"/>
    <n v="0"/>
    <n v="0"/>
    <n v="0"/>
    <n v="0"/>
    <n v="0"/>
    <n v="0"/>
    <n v="0"/>
    <n v="0"/>
    <n v="0"/>
    <n v="0"/>
    <n v="0"/>
    <n v="0"/>
    <n v="0"/>
    <n v="0"/>
    <n v="0"/>
    <n v="0"/>
    <n v="2"/>
    <n v="0"/>
    <n v="0"/>
    <n v="0"/>
    <n v="0"/>
    <n v="32"/>
    <n v="0"/>
    <n v="0"/>
    <n v="0"/>
    <n v="0"/>
    <n v="0"/>
    <n v="0"/>
    <n v="0"/>
    <n v="47"/>
    <n v="47"/>
    <n v="0"/>
    <n v="0"/>
    <n v="4"/>
    <n v="0"/>
    <n v="0"/>
    <n v="0"/>
    <n v="0"/>
    <n v="0"/>
    <n v="0"/>
    <n v="4"/>
    <n v="0"/>
    <n v="0"/>
    <n v="0"/>
    <n v="0"/>
    <n v="0"/>
    <n v="51"/>
    <n v="99"/>
    <n v="8.25"/>
  </r>
  <r>
    <s v="COL0217316"/>
    <s v="GRUPO DE INVESTIGACIÓN CIENCIA, ACCIÓN Y DESARROLLO - CAD"/>
    <x v="8"/>
    <s v="SEDE TULUÁ"/>
    <s v="INGENIERÍA Y TECNOLOGÍA"/>
    <s v="SIN CATEGORÍA"/>
    <s v="C"/>
    <s v="AVALADO"/>
    <s v="SUBIO"/>
    <n v="1"/>
    <n v="13"/>
    <n v="14"/>
    <n v="0"/>
    <n v="0"/>
    <n v="4"/>
    <n v="2"/>
    <n v="0"/>
    <n v="0"/>
    <n v="0"/>
    <n v="0"/>
    <n v="0"/>
    <n v="0"/>
    <n v="0"/>
    <n v="0"/>
    <n v="0"/>
    <n v="1"/>
    <n v="1"/>
    <n v="0"/>
    <n v="0"/>
    <n v="0"/>
    <n v="3"/>
    <n v="3"/>
    <n v="0"/>
    <n v="0"/>
    <n v="0"/>
    <n v="0"/>
    <n v="0"/>
    <n v="0"/>
    <n v="0"/>
    <n v="0"/>
    <n v="0"/>
    <n v="0"/>
    <n v="0"/>
    <n v="0"/>
    <n v="0"/>
    <n v="0"/>
    <n v="0"/>
    <n v="0"/>
    <n v="0"/>
    <n v="0"/>
    <n v="0"/>
    <n v="0"/>
    <n v="0"/>
    <n v="0"/>
    <n v="0"/>
    <n v="0"/>
    <n v="0"/>
    <n v="0"/>
    <n v="0"/>
    <n v="0"/>
    <n v="0"/>
    <n v="0"/>
    <n v="0"/>
    <n v="0"/>
    <n v="0"/>
    <n v="0"/>
    <n v="0"/>
    <n v="0"/>
    <n v="10"/>
    <n v="0"/>
    <n v="0"/>
    <n v="0"/>
    <n v="0"/>
    <n v="0"/>
    <n v="0"/>
    <n v="0"/>
    <n v="0"/>
    <n v="0"/>
    <n v="0"/>
    <n v="0"/>
    <n v="0"/>
    <n v="0"/>
    <n v="0"/>
    <n v="0"/>
    <n v="0"/>
    <n v="0"/>
    <n v="0"/>
    <n v="0"/>
    <n v="0"/>
    <n v="0"/>
    <n v="0"/>
    <n v="0"/>
    <n v="0"/>
    <n v="0"/>
    <n v="0"/>
    <n v="0"/>
    <n v="0"/>
    <n v="0"/>
    <n v="0"/>
    <n v="0"/>
    <n v="0"/>
    <n v="0"/>
    <n v="0"/>
    <n v="0"/>
    <n v="0"/>
    <n v="0"/>
    <n v="0"/>
    <n v="0"/>
    <n v="0"/>
    <n v="0"/>
    <n v="0"/>
    <n v="0"/>
    <n v="0"/>
    <n v="0"/>
    <n v="0"/>
    <n v="3"/>
    <n v="5"/>
    <n v="0"/>
    <n v="0"/>
    <n v="0"/>
    <n v="0"/>
    <n v="0"/>
    <n v="0"/>
    <n v="0"/>
    <n v="0"/>
    <n v="0"/>
    <n v="0"/>
    <n v="1"/>
    <n v="0"/>
    <n v="0"/>
    <n v="0"/>
    <n v="0"/>
    <n v="0"/>
    <n v="0"/>
    <n v="0"/>
    <n v="0"/>
    <n v="0"/>
    <n v="0"/>
    <n v="0"/>
    <n v="0"/>
    <n v="0"/>
    <n v="0"/>
    <n v="0"/>
    <n v="0"/>
    <n v="0"/>
    <n v="0"/>
    <n v="0"/>
    <n v="0"/>
    <n v="0"/>
    <n v="0"/>
    <n v="0"/>
    <n v="0"/>
    <n v="0"/>
    <n v="0"/>
    <n v="0"/>
    <n v="0"/>
    <n v="0"/>
    <n v="0"/>
    <n v="0"/>
    <n v="0"/>
    <n v="0"/>
    <n v="0"/>
    <n v="9"/>
    <n v="0"/>
    <n v="0"/>
    <n v="0"/>
    <n v="0"/>
    <n v="0"/>
    <n v="0"/>
    <n v="0"/>
    <n v="25"/>
    <n v="25"/>
    <n v="0"/>
    <n v="0"/>
    <n v="3"/>
    <n v="0"/>
    <n v="0"/>
    <n v="0"/>
    <n v="0"/>
    <n v="0"/>
    <n v="0"/>
    <n v="3"/>
    <n v="0"/>
    <n v="0"/>
    <n v="0"/>
    <n v="0"/>
    <n v="0"/>
    <n v="28"/>
    <n v="47"/>
    <n v="3.3571428571428572"/>
  </r>
  <r>
    <s v="COL0204612"/>
    <s v="GRUPO DE INVESTIGACIÓN EN INNOVACIÓN Y DESARROLLO EN ELECTRÓNICA APLICADA - GIIDEA"/>
    <x v="8"/>
    <s v="SEDE CARTAGO"/>
    <s v="INGENIERÍA Y TECNOLOGÍA"/>
    <s v="SIN CATEGORÍA"/>
    <s v="RECONOCIDO"/>
    <s v="AVALADO"/>
    <s v="SUBIO"/>
    <n v="0"/>
    <n v="9"/>
    <n v="9"/>
    <n v="0"/>
    <n v="0"/>
    <n v="2"/>
    <n v="0"/>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15"/>
    <n v="0"/>
    <n v="0"/>
    <n v="0"/>
    <n v="0"/>
    <n v="0"/>
    <n v="0"/>
    <n v="0"/>
    <n v="0"/>
    <n v="0"/>
    <n v="0"/>
    <n v="0"/>
    <n v="5"/>
    <n v="0"/>
    <n v="0"/>
    <n v="0"/>
    <n v="0"/>
    <n v="0"/>
    <n v="0"/>
    <n v="0"/>
    <n v="0"/>
    <n v="0"/>
    <n v="0"/>
    <n v="0"/>
    <n v="0"/>
    <n v="0"/>
    <n v="0"/>
    <n v="0"/>
    <n v="0"/>
    <n v="0"/>
    <n v="0"/>
    <n v="0"/>
    <n v="0"/>
    <n v="0"/>
    <n v="0"/>
    <n v="0"/>
    <n v="0"/>
    <n v="0"/>
    <n v="0"/>
    <n v="0"/>
    <n v="0"/>
    <n v="0"/>
    <n v="0"/>
    <n v="0"/>
    <n v="2"/>
    <n v="0"/>
    <n v="0"/>
    <n v="22"/>
    <n v="0"/>
    <n v="0"/>
    <n v="0"/>
    <n v="0"/>
    <n v="0"/>
    <n v="0"/>
    <n v="0"/>
    <n v="0"/>
    <n v="0"/>
    <n v="0"/>
    <n v="0"/>
    <n v="3"/>
    <n v="0"/>
    <n v="0"/>
    <n v="0"/>
    <n v="0"/>
    <n v="0"/>
    <n v="0"/>
    <n v="3"/>
    <n v="0"/>
    <n v="0"/>
    <n v="0"/>
    <n v="0"/>
    <n v="0"/>
    <n v="3"/>
    <n v="27"/>
    <n v="3"/>
  </r>
  <r>
    <s v="COL0011616"/>
    <s v="SISTEMA SOCIO-ECOLÓGICOS SUSTENTABLES - SISOS"/>
    <x v="8"/>
    <s v="SEDE PALMIRA"/>
    <s v="CIENCIAS SOCIALES"/>
    <s v="SIN CATEGORÍA"/>
    <s v="  A1    "/>
    <s v="AVALADO"/>
    <s v="SUBIO"/>
    <n v="1"/>
    <n v="11"/>
    <n v="12"/>
    <n v="8"/>
    <n v="2"/>
    <n v="4"/>
    <n v="3"/>
    <n v="0"/>
    <n v="0"/>
    <n v="0"/>
    <n v="0"/>
    <n v="0"/>
    <n v="0"/>
    <n v="0"/>
    <n v="0"/>
    <n v="0"/>
    <n v="0"/>
    <n v="0"/>
    <n v="0"/>
    <n v="3"/>
    <n v="0"/>
    <n v="3"/>
    <n v="6"/>
    <n v="0"/>
    <n v="0"/>
    <n v="0"/>
    <n v="0"/>
    <n v="0"/>
    <n v="0"/>
    <n v="0"/>
    <n v="0"/>
    <n v="0"/>
    <n v="0"/>
    <n v="0"/>
    <n v="0"/>
    <n v="0"/>
    <n v="0"/>
    <n v="0"/>
    <n v="0"/>
    <n v="0"/>
    <n v="0"/>
    <n v="0"/>
    <n v="0"/>
    <n v="0"/>
    <n v="0"/>
    <n v="0"/>
    <n v="0"/>
    <n v="0"/>
    <n v="0"/>
    <n v="0"/>
    <n v="0"/>
    <n v="0"/>
    <n v="0"/>
    <n v="0"/>
    <n v="0"/>
    <n v="0"/>
    <n v="0"/>
    <n v="0"/>
    <n v="1"/>
    <n v="24"/>
    <n v="0"/>
    <n v="0"/>
    <n v="0"/>
    <n v="0"/>
    <n v="0"/>
    <n v="3"/>
    <n v="0"/>
    <n v="0"/>
    <n v="0"/>
    <n v="0"/>
    <n v="0"/>
    <n v="0"/>
    <n v="0"/>
    <n v="0"/>
    <n v="0"/>
    <n v="0"/>
    <n v="0"/>
    <n v="0"/>
    <n v="0"/>
    <n v="0"/>
    <n v="0"/>
    <n v="0"/>
    <n v="0"/>
    <n v="0"/>
    <n v="0"/>
    <n v="0"/>
    <n v="0"/>
    <n v="0"/>
    <n v="0"/>
    <n v="0"/>
    <n v="0"/>
    <n v="0"/>
    <n v="0"/>
    <n v="0"/>
    <n v="3"/>
    <n v="0"/>
    <n v="0"/>
    <n v="0"/>
    <n v="0"/>
    <n v="0"/>
    <n v="0"/>
    <n v="0"/>
    <n v="0"/>
    <n v="0"/>
    <n v="0"/>
    <n v="0"/>
    <n v="7"/>
    <n v="1"/>
    <n v="0"/>
    <n v="0"/>
    <n v="0"/>
    <n v="0"/>
    <n v="0"/>
    <n v="0"/>
    <n v="0"/>
    <n v="0"/>
    <n v="0"/>
    <n v="0"/>
    <n v="1"/>
    <n v="0"/>
    <n v="0"/>
    <n v="0"/>
    <n v="0"/>
    <n v="0"/>
    <n v="0"/>
    <n v="0"/>
    <n v="0"/>
    <n v="0"/>
    <n v="0"/>
    <n v="0"/>
    <n v="0"/>
    <n v="0"/>
    <n v="0"/>
    <n v="0"/>
    <n v="0"/>
    <n v="0"/>
    <n v="0"/>
    <n v="0"/>
    <n v="0"/>
    <n v="0"/>
    <n v="0"/>
    <n v="0"/>
    <n v="0"/>
    <n v="0"/>
    <n v="0"/>
    <n v="0"/>
    <n v="0"/>
    <n v="0"/>
    <n v="0"/>
    <n v="0"/>
    <n v="0"/>
    <n v="0"/>
    <n v="0"/>
    <n v="9"/>
    <n v="0"/>
    <n v="0"/>
    <n v="0"/>
    <n v="0"/>
    <n v="5"/>
    <n v="5"/>
    <n v="0"/>
    <n v="7"/>
    <n v="7"/>
    <n v="0"/>
    <n v="2"/>
    <n v="4"/>
    <n v="0"/>
    <n v="0"/>
    <n v="0"/>
    <n v="0"/>
    <n v="0"/>
    <n v="0"/>
    <n v="6"/>
    <n v="0"/>
    <n v="0"/>
    <n v="0"/>
    <n v="0"/>
    <n v="0"/>
    <n v="18"/>
    <n v="54"/>
    <n v="4.5"/>
  </r>
  <r>
    <s v="COL0222862"/>
    <s v="CATEDRA EN ETICA, POLITICA Y DESARROLLO ECONÓMICO CEPDE"/>
    <x v="8"/>
    <s v="SEDE BUGA"/>
    <s v="CIENCIAS SOCIALES"/>
    <s v="SIN CATEGORÍA"/>
    <s v="SIN CATEGORÍA"/>
    <s v="NO SE PRESENTO CONV"/>
    <s v="SE MANTUVO"/>
    <n v="1"/>
    <n v="7"/>
    <n v="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207392"/>
    <s v="GESTIONAR"/>
    <x v="8"/>
    <s v="SEDE CARTAGO_x000a_"/>
    <s v="CIENCIAS SOCIALES"/>
    <s v="SIN CATEGORÍA"/>
    <s v="SIN CATEGORÍA"/>
    <s v="NO SE PRESENTO CONV"/>
    <s v="SE MANTUVO"/>
    <n v="1"/>
    <n v="7"/>
    <n v="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13639"/>
    <s v="MEDICINA PERIODONTAL"/>
    <x v="9"/>
    <s v="ESCUELA DE ODONTOLOGÍA"/>
    <s v="CIENCIAS MÉDICAS Y DE LA SALUD"/>
    <s v="B"/>
    <s v="A"/>
    <s v="AVALADO"/>
    <s v="SUBIO"/>
    <n v="6"/>
    <n v="3"/>
    <n v="9"/>
    <n v="7"/>
    <n v="4"/>
    <n v="5"/>
    <n v="1"/>
    <n v="4"/>
    <n v="0"/>
    <n v="0"/>
    <n v="0"/>
    <n v="0"/>
    <n v="0"/>
    <n v="0"/>
    <n v="0"/>
    <n v="0"/>
    <n v="0"/>
    <n v="0"/>
    <n v="0"/>
    <n v="0"/>
    <n v="0"/>
    <n v="0"/>
    <n v="0"/>
    <n v="0"/>
    <n v="0"/>
    <n v="0"/>
    <n v="0"/>
    <n v="0"/>
    <n v="0"/>
    <n v="0"/>
    <n v="0"/>
    <n v="0"/>
    <n v="0"/>
    <n v="0"/>
    <n v="0"/>
    <n v="0"/>
    <n v="0"/>
    <n v="0"/>
    <n v="0"/>
    <n v="0"/>
    <n v="0"/>
    <n v="0"/>
    <n v="0"/>
    <n v="0"/>
    <n v="0"/>
    <n v="0"/>
    <n v="0"/>
    <n v="0"/>
    <n v="0"/>
    <n v="0"/>
    <n v="0"/>
    <n v="0"/>
    <n v="0"/>
    <n v="0"/>
    <n v="0"/>
    <n v="0"/>
    <n v="0"/>
    <n v="0"/>
    <n v="0"/>
    <n v="21"/>
    <n v="0"/>
    <n v="0"/>
    <n v="0"/>
    <n v="0"/>
    <n v="0"/>
    <n v="0"/>
    <n v="0"/>
    <n v="0"/>
    <n v="0"/>
    <n v="0"/>
    <n v="0"/>
    <n v="0"/>
    <n v="0"/>
    <n v="0"/>
    <n v="0"/>
    <n v="0"/>
    <n v="0"/>
    <n v="0"/>
    <n v="0"/>
    <n v="0"/>
    <n v="0"/>
    <n v="0"/>
    <n v="0"/>
    <n v="0"/>
    <n v="0"/>
    <n v="0"/>
    <n v="0"/>
    <n v="0"/>
    <n v="0"/>
    <n v="0"/>
    <n v="0"/>
    <n v="0"/>
    <n v="0"/>
    <n v="0"/>
    <n v="0"/>
    <n v="0"/>
    <n v="0"/>
    <n v="0"/>
    <n v="0"/>
    <n v="0"/>
    <n v="0"/>
    <n v="0"/>
    <n v="0"/>
    <n v="0"/>
    <n v="0"/>
    <n v="0"/>
    <n v="19"/>
    <n v="5"/>
    <n v="1"/>
    <n v="0"/>
    <n v="0"/>
    <n v="0"/>
    <n v="0"/>
    <n v="0"/>
    <n v="0"/>
    <n v="0"/>
    <n v="0"/>
    <n v="0"/>
    <n v="3"/>
    <n v="0"/>
    <n v="0"/>
    <n v="0"/>
    <n v="0"/>
    <n v="0"/>
    <n v="0"/>
    <n v="0"/>
    <n v="0"/>
    <n v="0"/>
    <n v="0"/>
    <n v="0"/>
    <n v="0"/>
    <n v="0"/>
    <n v="0"/>
    <n v="0"/>
    <n v="0"/>
    <n v="0"/>
    <n v="0"/>
    <n v="0"/>
    <n v="0"/>
    <n v="0"/>
    <n v="0"/>
    <n v="0"/>
    <n v="0"/>
    <n v="0"/>
    <n v="0"/>
    <n v="0"/>
    <n v="0"/>
    <n v="0"/>
    <n v="0"/>
    <n v="0"/>
    <n v="2"/>
    <n v="0"/>
    <n v="0"/>
    <n v="30"/>
    <n v="0"/>
    <n v="1"/>
    <n v="1"/>
    <n v="0"/>
    <n v="4"/>
    <n v="4"/>
    <n v="0"/>
    <n v="0"/>
    <n v="0"/>
    <n v="0"/>
    <n v="2"/>
    <n v="7"/>
    <n v="0"/>
    <n v="0"/>
    <n v="0"/>
    <n v="0"/>
    <n v="0"/>
    <n v="0"/>
    <n v="9"/>
    <n v="0"/>
    <n v="1"/>
    <n v="0"/>
    <n v="4"/>
    <n v="0"/>
    <n v="19"/>
    <n v="70"/>
    <n v="7.7777777777777777"/>
  </r>
  <r>
    <s v="COL0010762"/>
    <s v="GRUPO DE NUTRICIÓN"/>
    <x v="9"/>
    <s v="CIENCIAS BÁSICAS"/>
    <s v="CIENCIAS MÉDICAS Y DE LA SALUD"/>
    <s v="C"/>
    <s v="  A1    "/>
    <s v="AVALADO"/>
    <s v="SUBIO"/>
    <n v="12"/>
    <n v="18"/>
    <n v="30"/>
    <n v="20"/>
    <n v="8"/>
    <n v="3"/>
    <n v="0"/>
    <n v="0"/>
    <n v="0"/>
    <n v="0"/>
    <n v="0"/>
    <n v="0"/>
    <n v="0"/>
    <n v="0"/>
    <n v="0"/>
    <n v="0"/>
    <n v="0"/>
    <n v="0"/>
    <n v="0"/>
    <n v="0"/>
    <n v="0"/>
    <n v="0"/>
    <n v="0"/>
    <n v="0"/>
    <n v="0"/>
    <n v="0"/>
    <n v="0"/>
    <n v="0"/>
    <n v="0"/>
    <n v="0"/>
    <n v="0"/>
    <n v="0"/>
    <n v="0"/>
    <n v="0"/>
    <n v="0"/>
    <n v="0"/>
    <n v="0"/>
    <n v="0"/>
    <n v="0"/>
    <n v="0"/>
    <n v="0"/>
    <n v="0"/>
    <n v="0"/>
    <n v="0"/>
    <n v="0"/>
    <n v="0"/>
    <n v="0"/>
    <n v="0"/>
    <n v="0"/>
    <n v="0"/>
    <n v="0"/>
    <n v="0"/>
    <n v="0"/>
    <n v="0"/>
    <n v="0"/>
    <n v="0"/>
    <n v="0"/>
    <n v="0"/>
    <n v="0"/>
    <n v="31"/>
    <n v="0"/>
    <n v="0"/>
    <n v="0"/>
    <n v="0"/>
    <n v="0"/>
    <n v="0"/>
    <n v="0"/>
    <n v="0"/>
    <n v="0"/>
    <n v="0"/>
    <n v="0"/>
    <n v="0"/>
    <n v="0"/>
    <n v="0"/>
    <n v="0"/>
    <n v="0"/>
    <n v="0"/>
    <n v="0"/>
    <n v="0"/>
    <n v="0"/>
    <n v="0"/>
    <n v="0"/>
    <n v="0"/>
    <n v="0"/>
    <n v="0"/>
    <n v="0"/>
    <n v="0"/>
    <n v="0"/>
    <n v="0"/>
    <n v="0"/>
    <n v="0"/>
    <n v="0"/>
    <n v="0"/>
    <n v="0"/>
    <n v="0"/>
    <n v="0"/>
    <n v="0"/>
    <n v="0"/>
    <n v="0"/>
    <n v="0"/>
    <n v="0"/>
    <n v="0"/>
    <n v="0"/>
    <n v="0"/>
    <n v="0"/>
    <n v="0"/>
    <n v="35"/>
    <n v="7"/>
    <n v="0"/>
    <n v="0"/>
    <n v="0"/>
    <n v="0"/>
    <n v="0"/>
    <n v="0"/>
    <n v="0"/>
    <n v="0"/>
    <n v="2"/>
    <n v="0"/>
    <n v="0"/>
    <n v="0"/>
    <n v="0"/>
    <n v="0"/>
    <n v="0"/>
    <n v="0"/>
    <n v="0"/>
    <n v="0"/>
    <n v="0"/>
    <n v="0"/>
    <n v="0"/>
    <n v="0"/>
    <n v="0"/>
    <n v="0"/>
    <n v="0"/>
    <n v="0"/>
    <n v="0"/>
    <n v="0"/>
    <n v="0"/>
    <n v="0"/>
    <n v="0"/>
    <n v="0"/>
    <n v="0"/>
    <n v="0"/>
    <n v="0"/>
    <n v="0"/>
    <n v="0"/>
    <n v="0"/>
    <n v="0"/>
    <n v="0"/>
    <n v="0"/>
    <n v="0"/>
    <n v="0"/>
    <n v="0"/>
    <n v="0"/>
    <n v="44"/>
    <n v="0"/>
    <n v="3"/>
    <n v="3"/>
    <n v="0"/>
    <n v="3"/>
    <n v="3"/>
    <n v="2"/>
    <n v="2"/>
    <n v="4"/>
    <n v="0"/>
    <n v="5"/>
    <n v="7"/>
    <n v="0"/>
    <n v="0"/>
    <n v="0"/>
    <n v="0"/>
    <n v="0"/>
    <n v="0"/>
    <n v="12"/>
    <n v="0"/>
    <n v="0"/>
    <n v="2"/>
    <n v="2"/>
    <n v="0"/>
    <n v="26"/>
    <n v="101"/>
    <n v="3.3666666666666667"/>
  </r>
  <r>
    <s v="COL0019679"/>
    <s v="VIREM-VIRUS EMERGENTES Y ENFERMEDAD"/>
    <x v="9"/>
    <s v="MICROBIOLOGÍA"/>
    <s v="CIENCIAS MÉDICAS Y DE LA SALUD"/>
    <s v="   A1     "/>
    <s v="  A1    "/>
    <s v="AVALADO"/>
    <s v="SUBIO"/>
    <n v="6"/>
    <n v="11"/>
    <n v="17"/>
    <n v="19"/>
    <n v="9"/>
    <n v="7"/>
    <n v="2"/>
    <n v="3"/>
    <n v="0"/>
    <n v="0"/>
    <n v="0"/>
    <n v="0"/>
    <n v="0"/>
    <n v="0"/>
    <n v="0"/>
    <n v="0"/>
    <n v="0"/>
    <n v="0"/>
    <n v="0"/>
    <n v="1"/>
    <n v="0"/>
    <n v="2"/>
    <n v="3"/>
    <n v="0"/>
    <n v="0"/>
    <n v="0"/>
    <n v="0"/>
    <n v="0"/>
    <n v="0"/>
    <n v="0"/>
    <n v="0"/>
    <n v="0"/>
    <n v="0"/>
    <n v="0"/>
    <n v="0"/>
    <n v="0"/>
    <n v="0"/>
    <n v="0"/>
    <n v="0"/>
    <n v="0"/>
    <n v="0"/>
    <n v="0"/>
    <n v="0"/>
    <n v="0"/>
    <n v="0"/>
    <n v="0"/>
    <n v="0"/>
    <n v="0"/>
    <n v="0"/>
    <n v="0"/>
    <n v="0"/>
    <n v="0"/>
    <n v="0"/>
    <n v="0"/>
    <n v="0"/>
    <n v="0"/>
    <n v="0"/>
    <n v="0"/>
    <n v="0"/>
    <n v="43"/>
    <n v="0"/>
    <n v="0"/>
    <n v="0"/>
    <n v="0"/>
    <n v="0"/>
    <n v="0"/>
    <n v="0"/>
    <n v="0"/>
    <n v="0"/>
    <n v="0"/>
    <n v="0"/>
    <n v="0"/>
    <n v="0"/>
    <n v="0"/>
    <n v="0"/>
    <n v="0"/>
    <n v="0"/>
    <n v="0"/>
    <n v="0"/>
    <n v="0"/>
    <n v="0"/>
    <n v="0"/>
    <n v="0"/>
    <n v="0"/>
    <n v="0"/>
    <n v="0"/>
    <n v="0"/>
    <n v="0"/>
    <n v="0"/>
    <n v="0"/>
    <n v="0"/>
    <n v="0"/>
    <n v="0"/>
    <n v="0"/>
    <n v="0"/>
    <n v="0"/>
    <n v="0"/>
    <n v="0"/>
    <n v="0"/>
    <n v="0"/>
    <n v="0"/>
    <n v="0"/>
    <n v="0"/>
    <n v="0"/>
    <n v="0"/>
    <n v="0"/>
    <n v="14"/>
    <n v="0"/>
    <n v="1"/>
    <n v="0"/>
    <n v="0"/>
    <n v="0"/>
    <n v="0"/>
    <n v="0"/>
    <n v="0"/>
    <n v="0"/>
    <n v="0"/>
    <n v="0"/>
    <n v="4"/>
    <n v="0"/>
    <n v="0"/>
    <n v="0"/>
    <n v="0"/>
    <n v="0"/>
    <n v="0"/>
    <n v="0"/>
    <n v="0"/>
    <n v="0"/>
    <n v="0"/>
    <n v="0"/>
    <n v="0"/>
    <n v="0"/>
    <n v="0"/>
    <n v="0"/>
    <n v="0"/>
    <n v="0"/>
    <n v="0"/>
    <n v="0"/>
    <n v="0"/>
    <n v="0"/>
    <n v="0"/>
    <n v="0"/>
    <n v="0"/>
    <n v="0"/>
    <n v="0"/>
    <n v="0"/>
    <n v="0"/>
    <n v="0"/>
    <n v="0"/>
    <n v="0"/>
    <n v="1"/>
    <n v="0"/>
    <n v="0"/>
    <n v="20"/>
    <n v="0"/>
    <n v="0"/>
    <n v="0"/>
    <n v="1"/>
    <n v="1"/>
    <n v="2"/>
    <n v="0"/>
    <n v="0"/>
    <n v="0"/>
    <n v="3"/>
    <n v="6"/>
    <n v="6"/>
    <n v="0"/>
    <n v="0"/>
    <n v="0"/>
    <n v="0"/>
    <n v="0"/>
    <n v="0"/>
    <n v="15"/>
    <n v="1"/>
    <n v="1"/>
    <n v="9"/>
    <n v="10"/>
    <n v="0"/>
    <n v="38"/>
    <n v="101"/>
    <n v="5.9411764705882355"/>
  </r>
  <r>
    <s v="COL0006699"/>
    <s v="GASTROENTEROLOGIA, HEPATOLOGIA Y NUTRICIÓN PEDIÁTRICA, GASTROHNUP"/>
    <x v="9"/>
    <s v="PEDIATRÍA"/>
    <s v="CIENCIAS MÉDICAS Y DE LA SALUD"/>
    <s v="C"/>
    <s v="C"/>
    <s v="AVALADO"/>
    <s v="SE MANTUVO"/>
    <n v="3"/>
    <n v="4"/>
    <n v="7"/>
    <n v="37"/>
    <n v="6"/>
    <n v="37"/>
    <n v="14"/>
    <n v="9"/>
    <n v="0"/>
    <n v="0"/>
    <n v="0"/>
    <n v="0"/>
    <n v="0"/>
    <n v="0"/>
    <n v="0"/>
    <n v="0"/>
    <n v="0"/>
    <n v="0"/>
    <n v="0"/>
    <n v="0"/>
    <n v="0"/>
    <n v="0"/>
    <n v="0"/>
    <n v="0"/>
    <n v="0"/>
    <n v="0"/>
    <n v="0"/>
    <n v="0"/>
    <n v="0"/>
    <n v="0"/>
    <n v="0"/>
    <n v="0"/>
    <n v="0"/>
    <n v="0"/>
    <n v="0"/>
    <n v="0"/>
    <n v="0"/>
    <n v="0"/>
    <n v="0"/>
    <n v="0"/>
    <n v="0"/>
    <n v="0"/>
    <n v="0"/>
    <n v="0"/>
    <n v="0"/>
    <n v="0"/>
    <n v="0"/>
    <n v="0"/>
    <n v="0"/>
    <n v="0"/>
    <n v="0"/>
    <n v="0"/>
    <n v="0"/>
    <n v="0"/>
    <n v="0"/>
    <n v="0"/>
    <n v="0"/>
    <n v="0"/>
    <n v="0"/>
    <n v="103"/>
    <n v="0"/>
    <n v="0"/>
    <n v="0"/>
    <n v="0"/>
    <n v="0"/>
    <n v="0"/>
    <n v="0"/>
    <n v="0"/>
    <n v="0"/>
    <n v="0"/>
    <n v="0"/>
    <n v="0"/>
    <n v="0"/>
    <n v="0"/>
    <n v="0"/>
    <n v="0"/>
    <n v="0"/>
    <n v="0"/>
    <n v="0"/>
    <n v="0"/>
    <n v="0"/>
    <n v="0"/>
    <n v="0"/>
    <n v="0"/>
    <n v="0"/>
    <n v="0"/>
    <n v="0"/>
    <n v="0"/>
    <n v="0"/>
    <n v="0"/>
    <n v="0"/>
    <n v="0"/>
    <n v="0"/>
    <n v="0"/>
    <n v="0"/>
    <n v="0"/>
    <n v="0"/>
    <n v="0"/>
    <n v="0"/>
    <n v="0"/>
    <n v="0"/>
    <n v="0"/>
    <n v="0"/>
    <n v="0"/>
    <n v="0"/>
    <n v="0"/>
    <n v="19"/>
    <n v="18"/>
    <n v="0"/>
    <n v="0"/>
    <n v="0"/>
    <n v="0"/>
    <n v="0"/>
    <n v="0"/>
    <n v="0"/>
    <n v="0"/>
    <n v="0"/>
    <n v="0"/>
    <n v="0"/>
    <n v="0"/>
    <n v="0"/>
    <n v="0"/>
    <n v="0"/>
    <n v="0"/>
    <n v="0"/>
    <n v="0"/>
    <n v="0"/>
    <n v="0"/>
    <n v="0"/>
    <n v="0"/>
    <n v="0"/>
    <n v="0"/>
    <n v="0"/>
    <n v="0"/>
    <n v="0"/>
    <n v="0"/>
    <n v="0"/>
    <n v="0"/>
    <n v="0"/>
    <n v="0"/>
    <n v="0"/>
    <n v="0"/>
    <n v="0"/>
    <n v="0"/>
    <n v="0"/>
    <n v="0"/>
    <n v="0"/>
    <n v="0"/>
    <n v="0"/>
    <n v="0"/>
    <n v="1"/>
    <n v="0"/>
    <n v="0"/>
    <n v="38"/>
    <n v="0"/>
    <n v="0"/>
    <n v="0"/>
    <n v="0"/>
    <n v="3"/>
    <n v="3"/>
    <n v="0"/>
    <n v="0"/>
    <n v="0"/>
    <n v="0"/>
    <n v="0"/>
    <n v="5"/>
    <n v="0"/>
    <n v="0"/>
    <n v="0"/>
    <n v="0"/>
    <n v="0"/>
    <n v="0"/>
    <n v="5"/>
    <n v="0"/>
    <n v="0"/>
    <n v="0"/>
    <n v="0"/>
    <n v="0"/>
    <n v="8"/>
    <n v="149"/>
    <n v="21.285714285714285"/>
  </r>
  <r>
    <s v="COL0002976"/>
    <s v="CUIDADO DE ENFERMERÍA"/>
    <x v="9"/>
    <s v="ENFERMERÍA"/>
    <s v="CIENCIAS MÉDICAS Y DE LA SALUD"/>
    <s v="B"/>
    <s v="C"/>
    <s v="AVALADO"/>
    <s v="BAJÓ"/>
    <n v="14"/>
    <n v="2"/>
    <n v="16"/>
    <n v="1"/>
    <n v="2"/>
    <n v="6"/>
    <n v="8"/>
    <n v="2"/>
    <n v="0"/>
    <n v="0"/>
    <n v="0"/>
    <n v="0"/>
    <n v="0"/>
    <n v="0"/>
    <n v="0"/>
    <n v="0"/>
    <n v="0"/>
    <n v="0"/>
    <n v="0"/>
    <n v="0"/>
    <n v="0"/>
    <n v="0"/>
    <n v="0"/>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0"/>
    <n v="0"/>
    <n v="0"/>
    <n v="0"/>
    <n v="0"/>
    <n v="0"/>
    <n v="0"/>
    <n v="0"/>
    <n v="0"/>
    <n v="0"/>
    <n v="0"/>
    <n v="12"/>
    <n v="0"/>
    <n v="0"/>
    <n v="0"/>
    <n v="0"/>
    <n v="0"/>
    <n v="0"/>
    <n v="0"/>
    <n v="0"/>
    <n v="0"/>
    <n v="0"/>
    <n v="0"/>
    <n v="1"/>
    <n v="0"/>
    <n v="0"/>
    <n v="0"/>
    <n v="0"/>
    <n v="0"/>
    <n v="0"/>
    <n v="0"/>
    <n v="0"/>
    <n v="0"/>
    <n v="0"/>
    <n v="0"/>
    <n v="0"/>
    <n v="0"/>
    <n v="0"/>
    <n v="0"/>
    <n v="0"/>
    <n v="0"/>
    <n v="0"/>
    <n v="0"/>
    <n v="0"/>
    <n v="0"/>
    <n v="0"/>
    <n v="0"/>
    <n v="0"/>
    <n v="0"/>
    <n v="0"/>
    <n v="0"/>
    <n v="0"/>
    <n v="0"/>
    <n v="0"/>
    <n v="0"/>
    <n v="1"/>
    <n v="0"/>
    <n v="0"/>
    <n v="14"/>
    <n v="0"/>
    <n v="0"/>
    <n v="0"/>
    <n v="2"/>
    <n v="11"/>
    <n v="13"/>
    <n v="0"/>
    <n v="4"/>
    <n v="4"/>
    <n v="0"/>
    <n v="0"/>
    <n v="1"/>
    <n v="0"/>
    <n v="0"/>
    <n v="0"/>
    <n v="0"/>
    <n v="0"/>
    <n v="0"/>
    <n v="1"/>
    <n v="0"/>
    <n v="0"/>
    <n v="0"/>
    <n v="0"/>
    <n v="0"/>
    <n v="18"/>
    <n v="51"/>
    <n v="3.1875"/>
  </r>
  <r>
    <s v="COL0024104"/>
    <s v="GRUPO EPIDEMIOLOGÍA Y SALUD POBLACIONAL"/>
    <x v="9"/>
    <s v="ESCUELA DE SALUD PÚBLICA"/>
    <s v="CIENCIAS MÉDICAS Y DE LA SALUD"/>
    <s v="   A1     "/>
    <s v="A"/>
    <s v="AVALADO"/>
    <s v="BAJÓ"/>
    <n v="7"/>
    <n v="5"/>
    <n v="12"/>
    <n v="17"/>
    <n v="8"/>
    <n v="3"/>
    <n v="3"/>
    <n v="2"/>
    <n v="0"/>
    <n v="0"/>
    <n v="0"/>
    <n v="0"/>
    <n v="0"/>
    <n v="0"/>
    <n v="0"/>
    <n v="0"/>
    <n v="0"/>
    <n v="0"/>
    <n v="0"/>
    <n v="0"/>
    <n v="0"/>
    <n v="0"/>
    <n v="0"/>
    <n v="0"/>
    <n v="0"/>
    <n v="0"/>
    <n v="0"/>
    <n v="0"/>
    <n v="0"/>
    <n v="0"/>
    <n v="0"/>
    <n v="0"/>
    <n v="0"/>
    <n v="0"/>
    <n v="0"/>
    <n v="0"/>
    <n v="0"/>
    <n v="0"/>
    <n v="0"/>
    <n v="0"/>
    <n v="0"/>
    <n v="0"/>
    <n v="0"/>
    <n v="0"/>
    <n v="0"/>
    <n v="0"/>
    <n v="0"/>
    <n v="0"/>
    <n v="0"/>
    <n v="0"/>
    <n v="0"/>
    <n v="0"/>
    <n v="0"/>
    <n v="0"/>
    <n v="0"/>
    <n v="0"/>
    <n v="0"/>
    <n v="0"/>
    <n v="0"/>
    <n v="33"/>
    <n v="0"/>
    <n v="0"/>
    <n v="0"/>
    <n v="0"/>
    <n v="0"/>
    <n v="0"/>
    <n v="0"/>
    <n v="0"/>
    <n v="0"/>
    <n v="0"/>
    <n v="0"/>
    <n v="0"/>
    <n v="0"/>
    <n v="0"/>
    <n v="0"/>
    <n v="0"/>
    <n v="0"/>
    <n v="0"/>
    <n v="0"/>
    <n v="0"/>
    <n v="0"/>
    <n v="0"/>
    <n v="0"/>
    <n v="0"/>
    <n v="0"/>
    <n v="0"/>
    <n v="0"/>
    <n v="0"/>
    <n v="0"/>
    <n v="0"/>
    <n v="0"/>
    <n v="0"/>
    <n v="0"/>
    <n v="0"/>
    <n v="0"/>
    <n v="0"/>
    <n v="0"/>
    <n v="0"/>
    <n v="0"/>
    <n v="0"/>
    <n v="0"/>
    <n v="0"/>
    <n v="0"/>
    <n v="0"/>
    <n v="0"/>
    <n v="0"/>
    <n v="7"/>
    <n v="9"/>
    <n v="0"/>
    <n v="0"/>
    <n v="0"/>
    <n v="0"/>
    <n v="0"/>
    <n v="0"/>
    <n v="0"/>
    <n v="0"/>
    <n v="0"/>
    <n v="0"/>
    <n v="0"/>
    <n v="0"/>
    <n v="0"/>
    <n v="0"/>
    <n v="0"/>
    <n v="0"/>
    <n v="0"/>
    <n v="0"/>
    <n v="0"/>
    <n v="0"/>
    <n v="0"/>
    <n v="0"/>
    <n v="0"/>
    <n v="0"/>
    <n v="0"/>
    <n v="0"/>
    <n v="0"/>
    <n v="0"/>
    <n v="0"/>
    <n v="0"/>
    <n v="0"/>
    <n v="0"/>
    <n v="0"/>
    <n v="0"/>
    <n v="0"/>
    <n v="0"/>
    <n v="0"/>
    <n v="0"/>
    <n v="0"/>
    <n v="0"/>
    <n v="0"/>
    <n v="0"/>
    <n v="0"/>
    <n v="0"/>
    <n v="0"/>
    <n v="16"/>
    <n v="0"/>
    <n v="2"/>
    <n v="2"/>
    <n v="1"/>
    <n v="12"/>
    <n v="13"/>
    <n v="0"/>
    <n v="0"/>
    <n v="0"/>
    <n v="0"/>
    <n v="0"/>
    <n v="1"/>
    <n v="0"/>
    <n v="0"/>
    <n v="0"/>
    <n v="0"/>
    <n v="0"/>
    <n v="0"/>
    <n v="1"/>
    <n v="0"/>
    <n v="0"/>
    <n v="0"/>
    <n v="0"/>
    <n v="0"/>
    <n v="16"/>
    <n v="65"/>
    <n v="5.416666666666667"/>
  </r>
  <r>
    <s v="COL0012892"/>
    <s v="LABORATORIO DE BIOLOGÍA MOLECULAR Y PATOGÉNESIS"/>
    <x v="9"/>
    <s v="CIENCIAS FISIOLÓGICAS"/>
    <s v="CIENCIAS MÉDICAS Y DE LA SALUD"/>
    <s v="C"/>
    <s v="B"/>
    <s v="AVALADO"/>
    <s v="SUBIO"/>
    <n v="4"/>
    <n v="12"/>
    <n v="16"/>
    <n v="1"/>
    <n v="4"/>
    <n v="4"/>
    <n v="3"/>
    <n v="17"/>
    <n v="0"/>
    <n v="0"/>
    <n v="0"/>
    <n v="0"/>
    <n v="0"/>
    <n v="0"/>
    <n v="0"/>
    <n v="0"/>
    <n v="1"/>
    <n v="1"/>
    <n v="0"/>
    <n v="0"/>
    <n v="0"/>
    <n v="0"/>
    <n v="0"/>
    <n v="0"/>
    <n v="0"/>
    <n v="0"/>
    <n v="0"/>
    <n v="0"/>
    <n v="0"/>
    <n v="0"/>
    <n v="0"/>
    <n v="0"/>
    <n v="0"/>
    <n v="0"/>
    <n v="0"/>
    <n v="0"/>
    <n v="0"/>
    <n v="0"/>
    <n v="0"/>
    <n v="0"/>
    <n v="0"/>
    <n v="0"/>
    <n v="0"/>
    <n v="0"/>
    <n v="0"/>
    <n v="0"/>
    <n v="0"/>
    <n v="0"/>
    <n v="0"/>
    <n v="0"/>
    <n v="0"/>
    <n v="0"/>
    <n v="0"/>
    <n v="0"/>
    <n v="0"/>
    <n v="0"/>
    <n v="0"/>
    <n v="0"/>
    <n v="0"/>
    <n v="30"/>
    <n v="0"/>
    <n v="0"/>
    <n v="0"/>
    <n v="0"/>
    <n v="0"/>
    <n v="0"/>
    <n v="0"/>
    <n v="0"/>
    <n v="0"/>
    <n v="0"/>
    <n v="0"/>
    <n v="0"/>
    <n v="0"/>
    <n v="0"/>
    <n v="0"/>
    <n v="0"/>
    <n v="0"/>
    <n v="0"/>
    <n v="0"/>
    <n v="0"/>
    <n v="0"/>
    <n v="0"/>
    <n v="0"/>
    <n v="0"/>
    <n v="0"/>
    <n v="0"/>
    <n v="0"/>
    <n v="0"/>
    <n v="0"/>
    <n v="0"/>
    <n v="0"/>
    <n v="0"/>
    <n v="0"/>
    <n v="0"/>
    <n v="0"/>
    <n v="0"/>
    <n v="0"/>
    <n v="0"/>
    <n v="0"/>
    <n v="0"/>
    <n v="0"/>
    <n v="0"/>
    <n v="0"/>
    <n v="0"/>
    <n v="0"/>
    <n v="0"/>
    <n v="16"/>
    <n v="1"/>
    <n v="0"/>
    <n v="0"/>
    <n v="0"/>
    <n v="0"/>
    <n v="0"/>
    <n v="0"/>
    <n v="0"/>
    <n v="0"/>
    <n v="0"/>
    <n v="0"/>
    <n v="1"/>
    <n v="0"/>
    <n v="0"/>
    <n v="0"/>
    <n v="0"/>
    <n v="0"/>
    <n v="0"/>
    <n v="0"/>
    <n v="0"/>
    <n v="0"/>
    <n v="0"/>
    <n v="0"/>
    <n v="0"/>
    <n v="0"/>
    <n v="0"/>
    <n v="0"/>
    <n v="0"/>
    <n v="0"/>
    <n v="0"/>
    <n v="0"/>
    <n v="0"/>
    <n v="0"/>
    <n v="0"/>
    <n v="0"/>
    <n v="0"/>
    <n v="0"/>
    <n v="0"/>
    <n v="0"/>
    <n v="0"/>
    <n v="0"/>
    <n v="0"/>
    <n v="0"/>
    <n v="3"/>
    <n v="0"/>
    <n v="0"/>
    <n v="21"/>
    <n v="1"/>
    <n v="1"/>
    <n v="2"/>
    <n v="0"/>
    <n v="2"/>
    <n v="2"/>
    <n v="0"/>
    <n v="1"/>
    <n v="1"/>
    <n v="0"/>
    <n v="0"/>
    <n v="2"/>
    <n v="0"/>
    <n v="0"/>
    <n v="0"/>
    <n v="0"/>
    <n v="0"/>
    <n v="0"/>
    <n v="2"/>
    <n v="0"/>
    <n v="0"/>
    <n v="0"/>
    <n v="0"/>
    <n v="0"/>
    <n v="7"/>
    <n v="58"/>
    <n v="3.625"/>
  </r>
  <r>
    <s v="COL0001271"/>
    <s v="CENTRO DE ESTUDIOS CEREBRALES"/>
    <x v="9"/>
    <s v="MORFOLOGÍA"/>
    <s v="CIENCIAS MÉDICAS Y DE LA SALUD"/>
    <s v="C"/>
    <s v="A"/>
    <s v="AVALADO"/>
    <s v="SUBIO"/>
    <n v="7"/>
    <n v="6"/>
    <n v="13"/>
    <n v="9"/>
    <n v="8"/>
    <n v="9"/>
    <n v="5"/>
    <n v="5"/>
    <n v="0"/>
    <n v="0"/>
    <n v="0"/>
    <n v="0"/>
    <n v="0"/>
    <n v="0"/>
    <n v="0"/>
    <n v="0"/>
    <n v="0"/>
    <n v="0"/>
    <n v="0"/>
    <n v="0"/>
    <n v="0"/>
    <n v="0"/>
    <n v="0"/>
    <n v="0"/>
    <n v="0"/>
    <n v="0"/>
    <n v="0"/>
    <n v="0"/>
    <n v="0"/>
    <n v="0"/>
    <n v="0"/>
    <n v="0"/>
    <n v="0"/>
    <n v="0"/>
    <n v="0"/>
    <n v="0"/>
    <n v="0"/>
    <n v="0"/>
    <n v="0"/>
    <n v="0"/>
    <n v="0"/>
    <n v="0"/>
    <n v="0"/>
    <n v="0"/>
    <n v="0"/>
    <n v="0"/>
    <n v="0"/>
    <n v="0"/>
    <n v="0"/>
    <n v="0"/>
    <n v="0"/>
    <n v="0"/>
    <n v="0"/>
    <n v="0"/>
    <n v="0"/>
    <n v="0"/>
    <n v="0"/>
    <n v="0"/>
    <n v="0"/>
    <n v="36"/>
    <n v="0"/>
    <n v="0"/>
    <n v="0"/>
    <n v="0"/>
    <n v="0"/>
    <n v="0"/>
    <n v="0"/>
    <n v="0"/>
    <n v="0"/>
    <n v="0"/>
    <n v="0"/>
    <n v="0"/>
    <n v="0"/>
    <n v="0"/>
    <n v="0"/>
    <n v="0"/>
    <n v="0"/>
    <n v="0"/>
    <n v="0"/>
    <n v="0"/>
    <n v="0"/>
    <n v="0"/>
    <n v="0"/>
    <n v="0"/>
    <n v="0"/>
    <n v="0"/>
    <n v="0"/>
    <n v="0"/>
    <n v="0"/>
    <n v="0"/>
    <n v="0"/>
    <n v="0"/>
    <n v="0"/>
    <n v="0"/>
    <n v="0"/>
    <n v="0"/>
    <n v="0"/>
    <n v="0"/>
    <n v="0"/>
    <n v="0"/>
    <n v="0"/>
    <n v="0"/>
    <n v="0"/>
    <n v="0"/>
    <n v="0"/>
    <n v="0"/>
    <n v="22"/>
    <n v="28"/>
    <n v="0"/>
    <n v="0"/>
    <n v="0"/>
    <n v="0"/>
    <n v="0"/>
    <n v="0"/>
    <n v="0"/>
    <n v="2"/>
    <n v="0"/>
    <n v="0"/>
    <n v="0"/>
    <n v="0"/>
    <n v="0"/>
    <n v="0"/>
    <n v="0"/>
    <n v="0"/>
    <n v="0"/>
    <n v="0"/>
    <n v="0"/>
    <n v="0"/>
    <n v="0"/>
    <n v="0"/>
    <n v="0"/>
    <n v="0"/>
    <n v="0"/>
    <n v="0"/>
    <n v="0"/>
    <n v="0"/>
    <n v="0"/>
    <n v="0"/>
    <n v="0"/>
    <n v="0"/>
    <n v="0"/>
    <n v="0"/>
    <n v="0"/>
    <n v="0"/>
    <n v="0"/>
    <n v="0"/>
    <n v="0"/>
    <n v="0"/>
    <n v="0"/>
    <n v="0"/>
    <n v="2"/>
    <n v="0"/>
    <n v="0"/>
    <n v="54"/>
    <n v="1"/>
    <n v="2"/>
    <n v="3"/>
    <n v="0"/>
    <n v="9"/>
    <n v="9"/>
    <n v="0"/>
    <n v="1"/>
    <n v="1"/>
    <n v="0"/>
    <n v="0"/>
    <n v="2"/>
    <n v="0"/>
    <n v="0"/>
    <n v="0"/>
    <n v="0"/>
    <n v="0"/>
    <n v="0"/>
    <n v="2"/>
    <n v="0"/>
    <n v="0"/>
    <n v="0"/>
    <n v="0"/>
    <n v="0"/>
    <n v="15"/>
    <n v="105"/>
    <n v="8.0769230769230766"/>
  </r>
  <r>
    <s v="COL0002377"/>
    <s v="CENTRO PARA EL DESARROLLO DE LA SALUD INTEGRAL MATERNO, PERINATAL INFANTIL Y ADOLESCENCIA- CEMIYA"/>
    <x v="9"/>
    <s v="PEDIATRÍA"/>
    <s v="CIENCIAS MÉDICAS Y DE LA SALUD"/>
    <s v="SIN CATEGORÍA"/>
    <s v="SIN CATEGORÍA"/>
    <s v="NO AVALADO"/>
    <s v="SE MANTUVO"/>
    <n v="2"/>
    <n v="0"/>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04818"/>
    <s v="CENTRO PARA EL DESARROLLO Y EVALUACIÓN DE POLÍTICAS Y TECNOLOGÍA EN SALUD PÚBLICA -CEDETES-"/>
    <x v="9"/>
    <s v="ESCUELA DE SALUD PÚBLICA"/>
    <s v="CIENCIAS MÉDICAS Y DE LA SALUD"/>
    <s v="B"/>
    <s v="C"/>
    <s v="AVALADO"/>
    <s v="BAJÓ"/>
    <n v="10"/>
    <n v="3"/>
    <n v="13"/>
    <n v="4"/>
    <n v="1"/>
    <n v="2"/>
    <n v="3"/>
    <n v="0"/>
    <n v="0"/>
    <n v="0"/>
    <n v="0"/>
    <n v="0"/>
    <n v="0"/>
    <n v="0"/>
    <n v="0"/>
    <n v="0"/>
    <n v="1"/>
    <n v="1"/>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0"/>
    <n v="0"/>
    <n v="0"/>
    <n v="0"/>
    <n v="0"/>
    <n v="0"/>
    <n v="0"/>
    <n v="0"/>
    <n v="0"/>
    <n v="0"/>
    <n v="0"/>
    <n v="10"/>
    <n v="8"/>
    <n v="0"/>
    <n v="0"/>
    <n v="0"/>
    <n v="0"/>
    <n v="0"/>
    <n v="0"/>
    <n v="0"/>
    <n v="0"/>
    <n v="0"/>
    <n v="0"/>
    <n v="4"/>
    <n v="1"/>
    <n v="1"/>
    <n v="0"/>
    <n v="0"/>
    <n v="0"/>
    <n v="0"/>
    <n v="0"/>
    <n v="0"/>
    <n v="0"/>
    <n v="0"/>
    <n v="0"/>
    <n v="0"/>
    <n v="0"/>
    <n v="0"/>
    <n v="0"/>
    <n v="0"/>
    <n v="0"/>
    <n v="0"/>
    <n v="0"/>
    <n v="0"/>
    <n v="0"/>
    <n v="0"/>
    <n v="0"/>
    <n v="0"/>
    <n v="0"/>
    <n v="0"/>
    <n v="0"/>
    <n v="0"/>
    <n v="0"/>
    <n v="1"/>
    <n v="0"/>
    <n v="0"/>
    <n v="0"/>
    <n v="0"/>
    <n v="25"/>
    <n v="0"/>
    <n v="0"/>
    <n v="0"/>
    <n v="0"/>
    <n v="6"/>
    <n v="6"/>
    <n v="0"/>
    <n v="0"/>
    <n v="0"/>
    <n v="1"/>
    <n v="4"/>
    <n v="7"/>
    <n v="0"/>
    <n v="0"/>
    <n v="0"/>
    <n v="0"/>
    <n v="0"/>
    <n v="0"/>
    <n v="12"/>
    <n v="0"/>
    <n v="0"/>
    <n v="0"/>
    <n v="0"/>
    <n v="0"/>
    <n v="18"/>
    <n v="54"/>
    <n v="4.1538461538461542"/>
  </r>
  <r>
    <s v="COL0015571"/>
    <s v="REGISTRO POBLACIONAL DE CÁNCER"/>
    <x v="9"/>
    <s v="PATOLOGÍA"/>
    <s v="CIENCIAS MÉDICAS Y DE LA SALUD"/>
    <s v="C"/>
    <s v="  A1    "/>
    <s v="AVALADO"/>
    <s v="SUBIO"/>
    <n v="4"/>
    <n v="10"/>
    <n v="14"/>
    <n v="23"/>
    <n v="12"/>
    <n v="18"/>
    <n v="1"/>
    <n v="3"/>
    <n v="0"/>
    <n v="0"/>
    <n v="0"/>
    <n v="0"/>
    <n v="0"/>
    <n v="0"/>
    <n v="0"/>
    <n v="0"/>
    <n v="0"/>
    <n v="0"/>
    <n v="0"/>
    <n v="0"/>
    <n v="1"/>
    <n v="0"/>
    <n v="1"/>
    <n v="0"/>
    <n v="0"/>
    <n v="0"/>
    <n v="0"/>
    <n v="0"/>
    <n v="0"/>
    <n v="0"/>
    <n v="0"/>
    <n v="0"/>
    <n v="0"/>
    <n v="0"/>
    <n v="0"/>
    <n v="0"/>
    <n v="0"/>
    <n v="0"/>
    <n v="0"/>
    <n v="0"/>
    <n v="0"/>
    <n v="0"/>
    <n v="0"/>
    <n v="0"/>
    <n v="0"/>
    <n v="0"/>
    <n v="0"/>
    <n v="0"/>
    <n v="0"/>
    <n v="0"/>
    <n v="0"/>
    <n v="0"/>
    <n v="0"/>
    <n v="0"/>
    <n v="0"/>
    <n v="0"/>
    <n v="0"/>
    <n v="0"/>
    <n v="0"/>
    <n v="58"/>
    <n v="0"/>
    <n v="0"/>
    <n v="0"/>
    <n v="0"/>
    <n v="0"/>
    <n v="0"/>
    <n v="0"/>
    <n v="0"/>
    <n v="0"/>
    <n v="0"/>
    <n v="0"/>
    <n v="0"/>
    <n v="0"/>
    <n v="0"/>
    <n v="0"/>
    <n v="0"/>
    <n v="0"/>
    <n v="0"/>
    <n v="0"/>
    <n v="0"/>
    <n v="0"/>
    <n v="0"/>
    <n v="0"/>
    <n v="0"/>
    <n v="0"/>
    <n v="0"/>
    <n v="0"/>
    <n v="0"/>
    <n v="0"/>
    <n v="0"/>
    <n v="0"/>
    <n v="0"/>
    <n v="0"/>
    <n v="0"/>
    <n v="0"/>
    <n v="0"/>
    <n v="0"/>
    <n v="0"/>
    <n v="0"/>
    <n v="0"/>
    <n v="0"/>
    <n v="0"/>
    <n v="0"/>
    <n v="0"/>
    <n v="0"/>
    <n v="0"/>
    <n v="7"/>
    <n v="0"/>
    <n v="0"/>
    <n v="0"/>
    <n v="0"/>
    <n v="0"/>
    <n v="0"/>
    <n v="0"/>
    <n v="0"/>
    <n v="0"/>
    <n v="0"/>
    <n v="0"/>
    <n v="0"/>
    <n v="0"/>
    <n v="0"/>
    <n v="0"/>
    <n v="0"/>
    <n v="0"/>
    <n v="0"/>
    <n v="0"/>
    <n v="0"/>
    <n v="0"/>
    <n v="0"/>
    <n v="0"/>
    <n v="0"/>
    <n v="0"/>
    <n v="0"/>
    <n v="0"/>
    <n v="0"/>
    <n v="0"/>
    <n v="0"/>
    <n v="0"/>
    <n v="0"/>
    <n v="0"/>
    <n v="0"/>
    <n v="0"/>
    <n v="0"/>
    <n v="0"/>
    <n v="0"/>
    <n v="0"/>
    <n v="0"/>
    <n v="0"/>
    <n v="0"/>
    <n v="0"/>
    <n v="0"/>
    <n v="0"/>
    <n v="0"/>
    <n v="7"/>
    <n v="0"/>
    <n v="1"/>
    <n v="1"/>
    <n v="0"/>
    <n v="6"/>
    <n v="6"/>
    <n v="1"/>
    <n v="3"/>
    <n v="4"/>
    <n v="0"/>
    <n v="1"/>
    <n v="3"/>
    <n v="0"/>
    <n v="0"/>
    <n v="0"/>
    <n v="0"/>
    <n v="0"/>
    <n v="0"/>
    <n v="4"/>
    <n v="0"/>
    <n v="0"/>
    <n v="0"/>
    <n v="0"/>
    <n v="0"/>
    <n v="15"/>
    <n v="80"/>
    <n v="5.7142857142857144"/>
  </r>
  <r>
    <s v="COL0002555"/>
    <s v="CISALVA - INSTITUTO DE INVESTIGACIÓN Y DESARROLLO EN PREVENCIÓN DE VIOLENCIA Y PROMOCIÓN DE LA CONVIVENCIA SOCIAL"/>
    <x v="9"/>
    <s v="ESCUELA DE SALUD PÚBLICA"/>
    <s v="CIENCIAS MÉDICAS Y DE LA SALUD"/>
    <s v="B"/>
    <s v="A"/>
    <s v="AVALADO"/>
    <s v="SUBIO"/>
    <n v="2"/>
    <n v="3"/>
    <n v="5"/>
    <n v="7"/>
    <n v="11"/>
    <n v="5"/>
    <n v="4"/>
    <n v="0"/>
    <n v="0"/>
    <n v="0"/>
    <n v="0"/>
    <n v="0"/>
    <n v="0"/>
    <n v="0"/>
    <n v="0"/>
    <n v="0"/>
    <n v="1"/>
    <n v="1"/>
    <n v="0"/>
    <n v="0"/>
    <n v="0"/>
    <n v="1"/>
    <n v="1"/>
    <n v="0"/>
    <n v="0"/>
    <n v="0"/>
    <n v="0"/>
    <n v="0"/>
    <n v="0"/>
    <n v="0"/>
    <n v="0"/>
    <n v="0"/>
    <n v="0"/>
    <n v="0"/>
    <n v="0"/>
    <n v="0"/>
    <n v="0"/>
    <n v="0"/>
    <n v="0"/>
    <n v="0"/>
    <n v="0"/>
    <n v="0"/>
    <n v="0"/>
    <n v="0"/>
    <n v="0"/>
    <n v="0"/>
    <n v="0"/>
    <n v="0"/>
    <n v="0"/>
    <n v="0"/>
    <n v="0"/>
    <n v="0"/>
    <n v="0"/>
    <n v="0"/>
    <n v="0"/>
    <n v="0"/>
    <n v="0"/>
    <n v="0"/>
    <n v="0"/>
    <n v="29"/>
    <n v="0"/>
    <n v="0"/>
    <n v="0"/>
    <n v="0"/>
    <n v="0"/>
    <n v="0"/>
    <n v="0"/>
    <n v="0"/>
    <n v="0"/>
    <n v="0"/>
    <n v="0"/>
    <n v="0"/>
    <n v="0"/>
    <n v="0"/>
    <n v="0"/>
    <n v="0"/>
    <n v="0"/>
    <n v="0"/>
    <n v="0"/>
    <n v="0"/>
    <n v="0"/>
    <n v="0"/>
    <n v="0"/>
    <n v="0"/>
    <n v="0"/>
    <n v="0"/>
    <n v="0"/>
    <n v="0"/>
    <n v="0"/>
    <n v="0"/>
    <n v="0"/>
    <n v="0"/>
    <n v="0"/>
    <n v="0"/>
    <n v="0"/>
    <n v="0"/>
    <n v="0"/>
    <n v="0"/>
    <n v="0"/>
    <n v="0"/>
    <n v="0"/>
    <n v="0"/>
    <n v="0"/>
    <n v="0"/>
    <n v="0"/>
    <n v="0"/>
    <n v="11"/>
    <n v="1"/>
    <n v="0"/>
    <n v="0"/>
    <n v="0"/>
    <n v="0"/>
    <n v="0"/>
    <n v="0"/>
    <n v="0"/>
    <n v="0"/>
    <n v="0"/>
    <n v="0"/>
    <n v="0"/>
    <n v="0"/>
    <n v="1"/>
    <n v="0"/>
    <n v="0"/>
    <n v="0"/>
    <n v="0"/>
    <n v="0"/>
    <n v="0"/>
    <n v="0"/>
    <n v="0"/>
    <n v="0"/>
    <n v="0"/>
    <n v="0"/>
    <n v="0"/>
    <n v="0"/>
    <n v="0"/>
    <n v="0"/>
    <n v="0"/>
    <n v="0"/>
    <n v="0"/>
    <n v="0"/>
    <n v="0"/>
    <n v="0"/>
    <n v="0"/>
    <n v="0"/>
    <n v="0"/>
    <n v="0"/>
    <n v="0"/>
    <n v="0"/>
    <n v="0"/>
    <n v="0"/>
    <n v="0"/>
    <n v="0"/>
    <n v="0"/>
    <n v="13"/>
    <n v="0"/>
    <n v="1"/>
    <n v="1"/>
    <n v="0"/>
    <n v="4"/>
    <n v="4"/>
    <n v="0"/>
    <n v="0"/>
    <n v="0"/>
    <n v="1"/>
    <n v="2"/>
    <n v="9"/>
    <n v="0"/>
    <n v="0"/>
    <n v="0"/>
    <n v="0"/>
    <n v="0"/>
    <n v="2"/>
    <n v="14"/>
    <n v="0"/>
    <n v="0"/>
    <n v="0"/>
    <n v="0"/>
    <n v="0"/>
    <n v="19"/>
    <n v="61"/>
    <n v="12.2"/>
  </r>
  <r>
    <s v="COL0007219"/>
    <s v="GRUPO CIRUGÍA ORAL Y MAXILOFACIAL"/>
    <x v="9"/>
    <s v="ESCUELA DE ODONTOLOGÍA"/>
    <s v="CIENCIAS MÉDICAS Y DE LA SALUD"/>
    <s v="C"/>
    <s v="C"/>
    <s v="AVALADO"/>
    <s v="SE MANTUVO"/>
    <n v="5"/>
    <n v="8"/>
    <n v="13"/>
    <n v="2"/>
    <n v="4"/>
    <n v="2"/>
    <n v="0"/>
    <n v="5"/>
    <n v="0"/>
    <n v="0"/>
    <n v="0"/>
    <n v="0"/>
    <n v="0"/>
    <n v="0"/>
    <n v="0"/>
    <n v="0"/>
    <n v="0"/>
    <n v="0"/>
    <n v="0"/>
    <n v="0"/>
    <n v="0"/>
    <n v="0"/>
    <n v="0"/>
    <n v="0"/>
    <n v="0"/>
    <n v="0"/>
    <n v="0"/>
    <n v="0"/>
    <n v="0"/>
    <n v="0"/>
    <n v="0"/>
    <n v="0"/>
    <n v="0"/>
    <n v="0"/>
    <n v="0"/>
    <n v="0"/>
    <n v="0"/>
    <n v="0"/>
    <n v="0"/>
    <n v="0"/>
    <n v="0"/>
    <n v="0"/>
    <n v="0"/>
    <n v="0"/>
    <n v="0"/>
    <n v="0"/>
    <n v="0"/>
    <n v="0"/>
    <n v="0"/>
    <n v="0"/>
    <n v="0"/>
    <n v="0"/>
    <n v="0"/>
    <n v="0"/>
    <n v="0"/>
    <n v="0"/>
    <n v="0"/>
    <n v="0"/>
    <n v="0"/>
    <n v="13"/>
    <n v="0"/>
    <n v="0"/>
    <n v="0"/>
    <n v="0"/>
    <n v="0"/>
    <n v="0"/>
    <n v="0"/>
    <n v="0"/>
    <n v="0"/>
    <n v="0"/>
    <n v="0"/>
    <n v="0"/>
    <n v="0"/>
    <n v="0"/>
    <n v="0"/>
    <n v="0"/>
    <n v="0"/>
    <n v="0"/>
    <n v="0"/>
    <n v="0"/>
    <n v="0"/>
    <n v="0"/>
    <n v="0"/>
    <n v="0"/>
    <n v="0"/>
    <n v="0"/>
    <n v="0"/>
    <n v="0"/>
    <n v="0"/>
    <n v="0"/>
    <n v="0"/>
    <n v="0"/>
    <n v="0"/>
    <n v="0"/>
    <n v="0"/>
    <n v="0"/>
    <n v="0"/>
    <n v="0"/>
    <n v="0"/>
    <n v="0"/>
    <n v="0"/>
    <n v="0"/>
    <n v="0"/>
    <n v="0"/>
    <n v="0"/>
    <n v="0"/>
    <n v="2"/>
    <n v="1"/>
    <n v="0"/>
    <n v="0"/>
    <n v="0"/>
    <n v="0"/>
    <n v="0"/>
    <n v="0"/>
    <n v="0"/>
    <n v="0"/>
    <n v="0"/>
    <n v="0"/>
    <n v="0"/>
    <n v="0"/>
    <n v="0"/>
    <n v="0"/>
    <n v="0"/>
    <n v="0"/>
    <n v="0"/>
    <n v="0"/>
    <n v="0"/>
    <n v="0"/>
    <n v="0"/>
    <n v="0"/>
    <n v="0"/>
    <n v="0"/>
    <n v="0"/>
    <n v="0"/>
    <n v="0"/>
    <n v="0"/>
    <n v="0"/>
    <n v="0"/>
    <n v="0"/>
    <n v="0"/>
    <n v="0"/>
    <n v="0"/>
    <n v="0"/>
    <n v="0"/>
    <n v="0"/>
    <n v="0"/>
    <n v="0"/>
    <n v="0"/>
    <n v="0"/>
    <n v="0"/>
    <n v="2"/>
    <n v="0"/>
    <n v="0"/>
    <n v="5"/>
    <n v="0"/>
    <n v="0"/>
    <n v="0"/>
    <n v="0"/>
    <n v="1"/>
    <n v="1"/>
    <n v="0"/>
    <n v="2"/>
    <n v="2"/>
    <n v="0"/>
    <n v="0"/>
    <n v="2"/>
    <n v="0"/>
    <n v="0"/>
    <n v="0"/>
    <n v="0"/>
    <n v="0"/>
    <n v="0"/>
    <n v="2"/>
    <n v="0"/>
    <n v="1"/>
    <n v="0"/>
    <n v="0"/>
    <n v="0"/>
    <n v="6"/>
    <n v="24"/>
    <n v="1.8461538461538463"/>
  </r>
  <r>
    <s v="COL0007649"/>
    <s v="GRUPO SALUD OCUPACIONAL-ESCUELA DE SALUD PÚBLICA - UNIVERSIDAD DEL VALLE"/>
    <x v="9"/>
    <s v="ESCUELA DE SALUD PÚBLICA"/>
    <s v="CIENCIAS MÉDICAS Y DE LA SALUD"/>
    <s v="C"/>
    <s v="RECONOCIDO"/>
    <s v="AVALADO"/>
    <s v="BAJÓ"/>
    <n v="4"/>
    <n v="7"/>
    <n v="11"/>
    <n v="0"/>
    <n v="0"/>
    <n v="0"/>
    <n v="0"/>
    <n v="3"/>
    <n v="0"/>
    <n v="0"/>
    <n v="0"/>
    <n v="0"/>
    <n v="0"/>
    <n v="0"/>
    <n v="0"/>
    <n v="0"/>
    <n v="3"/>
    <n v="3"/>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0"/>
    <n v="0"/>
    <n v="0"/>
    <n v="10"/>
    <n v="6"/>
    <n v="0"/>
    <n v="0"/>
    <n v="0"/>
    <n v="0"/>
    <n v="0"/>
    <n v="0"/>
    <n v="0"/>
    <n v="1"/>
    <n v="0"/>
    <n v="0"/>
    <n v="0"/>
    <n v="0"/>
    <n v="1"/>
    <n v="0"/>
    <n v="0"/>
    <n v="0"/>
    <n v="0"/>
    <n v="0"/>
    <n v="0"/>
    <n v="0"/>
    <n v="0"/>
    <n v="0"/>
    <n v="0"/>
    <n v="0"/>
    <n v="0"/>
    <n v="0"/>
    <n v="0"/>
    <n v="0"/>
    <n v="0"/>
    <n v="0"/>
    <n v="0"/>
    <n v="0"/>
    <n v="0"/>
    <n v="0"/>
    <n v="0"/>
    <n v="0"/>
    <n v="0"/>
    <n v="0"/>
    <n v="0"/>
    <n v="0"/>
    <n v="1"/>
    <n v="0"/>
    <n v="1"/>
    <n v="0"/>
    <n v="0"/>
    <n v="20"/>
    <n v="0"/>
    <n v="0"/>
    <n v="0"/>
    <n v="0"/>
    <n v="28"/>
    <n v="28"/>
    <n v="0"/>
    <n v="2"/>
    <n v="2"/>
    <n v="0"/>
    <n v="0"/>
    <n v="0"/>
    <n v="0"/>
    <n v="0"/>
    <n v="1"/>
    <n v="0"/>
    <n v="0"/>
    <n v="0"/>
    <n v="1"/>
    <n v="0"/>
    <n v="0"/>
    <n v="0"/>
    <n v="10"/>
    <n v="0"/>
    <n v="41"/>
    <n v="67"/>
    <n v="6.0909090909090908"/>
  </r>
  <r>
    <s v="COL0010154"/>
    <s v="GRUPO DE INVESTIGACIÓN EN PROMOCIÓN DE LA SALUD - PROMESA"/>
    <x v="9"/>
    <s v="ENFERMERÍA"/>
    <s v="CIENCIAS MÉDICAS Y DE LA SALUD"/>
    <s v="A"/>
    <s v="B"/>
    <s v="AVALADO"/>
    <s v="BAJÓ"/>
    <n v="6"/>
    <n v="0"/>
    <n v="6"/>
    <n v="4"/>
    <n v="1"/>
    <n v="2"/>
    <n v="7"/>
    <n v="1"/>
    <n v="0"/>
    <n v="0"/>
    <n v="0"/>
    <n v="0"/>
    <n v="0"/>
    <n v="0"/>
    <n v="0"/>
    <n v="0"/>
    <n v="0"/>
    <n v="0"/>
    <n v="2"/>
    <n v="0"/>
    <n v="0"/>
    <n v="6"/>
    <n v="8"/>
    <n v="0"/>
    <n v="0"/>
    <n v="0"/>
    <n v="0"/>
    <n v="0"/>
    <n v="0"/>
    <n v="0"/>
    <n v="0"/>
    <n v="0"/>
    <n v="0"/>
    <n v="0"/>
    <n v="0"/>
    <n v="0"/>
    <n v="0"/>
    <n v="0"/>
    <n v="0"/>
    <n v="0"/>
    <n v="0"/>
    <n v="0"/>
    <n v="0"/>
    <n v="0"/>
    <n v="0"/>
    <n v="0"/>
    <n v="0"/>
    <n v="0"/>
    <n v="0"/>
    <n v="0"/>
    <n v="0"/>
    <n v="0"/>
    <n v="0"/>
    <n v="0"/>
    <n v="0"/>
    <n v="0"/>
    <n v="0"/>
    <n v="0"/>
    <n v="0"/>
    <n v="23"/>
    <n v="0"/>
    <n v="0"/>
    <n v="0"/>
    <n v="0"/>
    <n v="0"/>
    <n v="0"/>
    <n v="0"/>
    <n v="0"/>
    <n v="0"/>
    <n v="0"/>
    <n v="0"/>
    <n v="0"/>
    <n v="0"/>
    <n v="0"/>
    <n v="0"/>
    <n v="0"/>
    <n v="0"/>
    <n v="0"/>
    <n v="0"/>
    <n v="0"/>
    <n v="0"/>
    <n v="0"/>
    <n v="0"/>
    <n v="0"/>
    <n v="0"/>
    <n v="0"/>
    <n v="0"/>
    <n v="0"/>
    <n v="0"/>
    <n v="0"/>
    <n v="0"/>
    <n v="0"/>
    <n v="0"/>
    <n v="0"/>
    <n v="0"/>
    <n v="0"/>
    <n v="0"/>
    <n v="0"/>
    <n v="0"/>
    <n v="0"/>
    <n v="0"/>
    <n v="0"/>
    <n v="0"/>
    <n v="0"/>
    <n v="0"/>
    <n v="0"/>
    <n v="17"/>
    <n v="0"/>
    <n v="0"/>
    <n v="0"/>
    <n v="0"/>
    <n v="0"/>
    <n v="0"/>
    <n v="0"/>
    <n v="0"/>
    <n v="1"/>
    <n v="0"/>
    <n v="1"/>
    <n v="0"/>
    <n v="0"/>
    <n v="0"/>
    <n v="0"/>
    <n v="0"/>
    <n v="0"/>
    <n v="0"/>
    <n v="0"/>
    <n v="0"/>
    <n v="0"/>
    <n v="0"/>
    <n v="0"/>
    <n v="0"/>
    <n v="0"/>
    <n v="0"/>
    <n v="0"/>
    <n v="0"/>
    <n v="0"/>
    <n v="0"/>
    <n v="0"/>
    <n v="0"/>
    <n v="0"/>
    <n v="0"/>
    <n v="0"/>
    <n v="0"/>
    <n v="0"/>
    <n v="0"/>
    <n v="0"/>
    <n v="0"/>
    <n v="0"/>
    <n v="0"/>
    <n v="0"/>
    <n v="0"/>
    <n v="0"/>
    <n v="0"/>
    <n v="19"/>
    <n v="0"/>
    <n v="2"/>
    <n v="2"/>
    <n v="2"/>
    <n v="9"/>
    <n v="11"/>
    <n v="0"/>
    <n v="9"/>
    <n v="9"/>
    <n v="0"/>
    <n v="1"/>
    <n v="1"/>
    <n v="0"/>
    <n v="0"/>
    <n v="0"/>
    <n v="0"/>
    <n v="0"/>
    <n v="0"/>
    <n v="2"/>
    <n v="0"/>
    <n v="0"/>
    <n v="0"/>
    <n v="0"/>
    <n v="0"/>
    <n v="24"/>
    <n v="66"/>
    <n v="11"/>
  </r>
  <r>
    <s v="COL0086626"/>
    <s v="CURRÍCULO Y PEDAGOGÍA EN EDUCACIÓN SUPERIOR"/>
    <x v="9"/>
    <s v="ESCUELA DE ODONTOLOGÍA"/>
    <s v="CIENCIAS SOCIALES"/>
    <s v="SIN CATEGORÍA"/>
    <s v="SIN CATEGORÍA"/>
    <s v="AVALADO"/>
    <s v="SE MANTUVO"/>
    <n v="4"/>
    <n v="0"/>
    <n v="4"/>
    <n v="0"/>
    <n v="0"/>
    <n v="1"/>
    <n v="1"/>
    <n v="0"/>
    <n v="0"/>
    <n v="0"/>
    <n v="0"/>
    <n v="0"/>
    <n v="0"/>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4"/>
    <n v="0"/>
    <n v="0"/>
    <n v="10"/>
    <n v="0"/>
    <n v="0"/>
    <n v="0"/>
    <n v="0"/>
    <n v="0"/>
    <n v="0"/>
    <n v="0"/>
    <n v="0"/>
    <n v="0"/>
    <n v="0"/>
    <n v="0"/>
    <n v="1"/>
    <n v="0"/>
    <n v="0"/>
    <n v="0"/>
    <n v="0"/>
    <n v="0"/>
    <n v="0"/>
    <n v="1"/>
    <n v="0"/>
    <n v="0"/>
    <n v="0"/>
    <n v="0"/>
    <n v="0"/>
    <n v="1"/>
    <n v="13"/>
    <n v="3.25"/>
  </r>
  <r>
    <s v="COL0004881"/>
    <s v="FARMACOLOGÍA UNIVALLE"/>
    <x v="9"/>
    <s v="CIENCIAS FISIOLÓGICAS"/>
    <s v="CIENCIAS NATURALES"/>
    <s v="C"/>
    <s v="A"/>
    <s v="AVALADO"/>
    <s v="SUBIO"/>
    <n v="9"/>
    <n v="12"/>
    <n v="21"/>
    <n v="1"/>
    <n v="6"/>
    <n v="1"/>
    <n v="2"/>
    <n v="0"/>
    <n v="0"/>
    <n v="0"/>
    <n v="0"/>
    <n v="0"/>
    <n v="0"/>
    <n v="0"/>
    <n v="0"/>
    <n v="0"/>
    <n v="0"/>
    <n v="0"/>
    <n v="0"/>
    <n v="0"/>
    <n v="0"/>
    <n v="0"/>
    <n v="0"/>
    <n v="0"/>
    <n v="0"/>
    <n v="0"/>
    <n v="3"/>
    <n v="5"/>
    <n v="0"/>
    <n v="0"/>
    <n v="0"/>
    <n v="0"/>
    <n v="0"/>
    <n v="0"/>
    <n v="0"/>
    <n v="2"/>
    <n v="0"/>
    <n v="0"/>
    <n v="0"/>
    <n v="0"/>
    <n v="0"/>
    <n v="0"/>
    <n v="0"/>
    <n v="0"/>
    <n v="10"/>
    <n v="0"/>
    <n v="0"/>
    <n v="0"/>
    <n v="0"/>
    <n v="0"/>
    <n v="0"/>
    <n v="0"/>
    <n v="0"/>
    <n v="0"/>
    <n v="0"/>
    <n v="0"/>
    <n v="0"/>
    <n v="0"/>
    <n v="0"/>
    <n v="20"/>
    <n v="0"/>
    <n v="0"/>
    <n v="0"/>
    <n v="0"/>
    <n v="0"/>
    <n v="0"/>
    <n v="0"/>
    <n v="0"/>
    <n v="0"/>
    <n v="0"/>
    <n v="0"/>
    <n v="0"/>
    <n v="0"/>
    <n v="0"/>
    <n v="0"/>
    <n v="0"/>
    <n v="0"/>
    <n v="0"/>
    <n v="0"/>
    <n v="0"/>
    <n v="7"/>
    <n v="0"/>
    <n v="0"/>
    <n v="0"/>
    <n v="0"/>
    <n v="0"/>
    <n v="0"/>
    <n v="0"/>
    <n v="0"/>
    <n v="0"/>
    <n v="0"/>
    <n v="0"/>
    <n v="0"/>
    <n v="0"/>
    <n v="7"/>
    <n v="0"/>
    <n v="0"/>
    <n v="0"/>
    <n v="0"/>
    <n v="0"/>
    <n v="0"/>
    <n v="0"/>
    <n v="0"/>
    <n v="0"/>
    <n v="0"/>
    <n v="0"/>
    <n v="7"/>
    <n v="5"/>
    <n v="0"/>
    <n v="0"/>
    <n v="0"/>
    <n v="0"/>
    <n v="0"/>
    <n v="0"/>
    <n v="0"/>
    <n v="0"/>
    <n v="0"/>
    <n v="0"/>
    <n v="0"/>
    <n v="0"/>
    <n v="0"/>
    <n v="0"/>
    <n v="0"/>
    <n v="0"/>
    <n v="0"/>
    <n v="0"/>
    <n v="0"/>
    <n v="0"/>
    <n v="0"/>
    <n v="0"/>
    <n v="0"/>
    <n v="0"/>
    <n v="0"/>
    <n v="0"/>
    <n v="0"/>
    <n v="0"/>
    <n v="0"/>
    <n v="0"/>
    <n v="0"/>
    <n v="0"/>
    <n v="0"/>
    <n v="0"/>
    <n v="0"/>
    <n v="0"/>
    <n v="0"/>
    <n v="0"/>
    <n v="0"/>
    <n v="0"/>
    <n v="0"/>
    <n v="0"/>
    <n v="2"/>
    <n v="0"/>
    <n v="0"/>
    <n v="14"/>
    <n v="0"/>
    <n v="1"/>
    <n v="1"/>
    <n v="1"/>
    <n v="2"/>
    <n v="3"/>
    <n v="0"/>
    <n v="0"/>
    <n v="0"/>
    <n v="0"/>
    <n v="0"/>
    <n v="4"/>
    <n v="0"/>
    <n v="0"/>
    <n v="0"/>
    <n v="0"/>
    <n v="0"/>
    <n v="0"/>
    <n v="4"/>
    <n v="1"/>
    <n v="2"/>
    <n v="1"/>
    <n v="1"/>
    <n v="0"/>
    <n v="13"/>
    <n v="54"/>
    <n v="2.5714285714285716"/>
  </r>
  <r>
    <s v="COL0034942"/>
    <s v="LABORATORIO DE HERPETOLOGÍA Y TOXICOLOGÍA"/>
    <x v="9"/>
    <s v="CIENCIAS FISIOLÓGICAS"/>
    <s v="CIENCIAS MÉDICAS Y DE LA SALUD"/>
    <s v="B"/>
    <s v="SIN CATEGORÍA"/>
    <s v="AVALADO"/>
    <s v="BAJÓ"/>
    <n v="4"/>
    <n v="15"/>
    <n v="19"/>
    <n v="4"/>
    <n v="3"/>
    <n v="2"/>
    <n v="0"/>
    <n v="0"/>
    <n v="0"/>
    <n v="0"/>
    <n v="0"/>
    <n v="0"/>
    <n v="0"/>
    <n v="0"/>
    <n v="0"/>
    <n v="0"/>
    <n v="0"/>
    <n v="0"/>
    <n v="0"/>
    <n v="0"/>
    <n v="0"/>
    <n v="6"/>
    <n v="6"/>
    <n v="0"/>
    <n v="0"/>
    <n v="0"/>
    <n v="0"/>
    <n v="0"/>
    <n v="0"/>
    <n v="0"/>
    <n v="0"/>
    <n v="0"/>
    <n v="0"/>
    <n v="0"/>
    <n v="0"/>
    <n v="0"/>
    <n v="0"/>
    <n v="0"/>
    <n v="0"/>
    <n v="0"/>
    <n v="0"/>
    <n v="0"/>
    <n v="0"/>
    <n v="0"/>
    <n v="0"/>
    <n v="0"/>
    <n v="0"/>
    <n v="0"/>
    <n v="0"/>
    <n v="0"/>
    <n v="0"/>
    <n v="0"/>
    <n v="0"/>
    <n v="0"/>
    <n v="0"/>
    <n v="0"/>
    <n v="0"/>
    <n v="0"/>
    <n v="0"/>
    <n v="15"/>
    <n v="0"/>
    <n v="0"/>
    <n v="0"/>
    <n v="0"/>
    <n v="0"/>
    <n v="0"/>
    <n v="0"/>
    <n v="0"/>
    <n v="0"/>
    <n v="0"/>
    <n v="0"/>
    <n v="0"/>
    <n v="0"/>
    <n v="0"/>
    <n v="0"/>
    <n v="0"/>
    <n v="0"/>
    <n v="0"/>
    <n v="0"/>
    <n v="0"/>
    <n v="0"/>
    <n v="0"/>
    <n v="0"/>
    <n v="0"/>
    <n v="0"/>
    <n v="0"/>
    <n v="0"/>
    <n v="0"/>
    <n v="0"/>
    <n v="0"/>
    <n v="0"/>
    <n v="0"/>
    <n v="0"/>
    <n v="0"/>
    <n v="0"/>
    <n v="0"/>
    <n v="0"/>
    <n v="0"/>
    <n v="0"/>
    <n v="0"/>
    <n v="0"/>
    <n v="0"/>
    <n v="0"/>
    <n v="0"/>
    <n v="0"/>
    <n v="0"/>
    <n v="5"/>
    <n v="2"/>
    <n v="0"/>
    <n v="0"/>
    <n v="0"/>
    <n v="0"/>
    <n v="0"/>
    <n v="0"/>
    <n v="0"/>
    <n v="0"/>
    <n v="0"/>
    <n v="0"/>
    <n v="0"/>
    <n v="0"/>
    <n v="0"/>
    <n v="0"/>
    <n v="0"/>
    <n v="0"/>
    <n v="0"/>
    <n v="0"/>
    <n v="0"/>
    <n v="0"/>
    <n v="0"/>
    <n v="0"/>
    <n v="0"/>
    <n v="0"/>
    <n v="0"/>
    <n v="0"/>
    <n v="0"/>
    <n v="0"/>
    <n v="0"/>
    <n v="0"/>
    <n v="0"/>
    <n v="0"/>
    <n v="0"/>
    <n v="0"/>
    <n v="0"/>
    <n v="0"/>
    <n v="0"/>
    <n v="0"/>
    <n v="0"/>
    <n v="0"/>
    <n v="0"/>
    <n v="0"/>
    <n v="0"/>
    <n v="0"/>
    <n v="0"/>
    <n v="7"/>
    <n v="0"/>
    <n v="3"/>
    <n v="3"/>
    <n v="1"/>
    <n v="5"/>
    <n v="6"/>
    <n v="0"/>
    <n v="4"/>
    <n v="4"/>
    <n v="0"/>
    <n v="0"/>
    <n v="0"/>
    <n v="0"/>
    <n v="0"/>
    <n v="0"/>
    <n v="0"/>
    <n v="0"/>
    <n v="0"/>
    <n v="0"/>
    <n v="0"/>
    <n v="1"/>
    <n v="0"/>
    <n v="2"/>
    <n v="0"/>
    <n v="16"/>
    <n v="38"/>
    <n v="2"/>
  </r>
  <r>
    <s v="COL0073904"/>
    <s v="BIOMATERIALES DENTALES"/>
    <x v="9"/>
    <s v="ESCUELA DE ODONTOLOGÍA"/>
    <s v="CIENCIAS MÉDICAS Y DE LA SALUD"/>
    <s v="B"/>
    <s v="B"/>
    <s v="AVALADO"/>
    <s v="SE MANTUVO"/>
    <n v="4"/>
    <n v="1"/>
    <n v="5"/>
    <n v="22"/>
    <n v="3"/>
    <n v="3"/>
    <n v="5"/>
    <n v="8"/>
    <n v="0"/>
    <n v="0"/>
    <n v="0"/>
    <n v="0"/>
    <n v="0"/>
    <n v="0"/>
    <n v="0"/>
    <n v="0"/>
    <n v="0"/>
    <n v="0"/>
    <n v="0"/>
    <n v="0"/>
    <n v="0"/>
    <n v="0"/>
    <n v="0"/>
    <n v="0"/>
    <n v="0"/>
    <n v="0"/>
    <n v="1"/>
    <n v="3"/>
    <n v="0"/>
    <n v="0"/>
    <n v="0"/>
    <n v="0"/>
    <n v="0"/>
    <n v="0"/>
    <n v="0"/>
    <n v="0"/>
    <n v="0"/>
    <n v="0"/>
    <n v="0"/>
    <n v="0"/>
    <n v="0"/>
    <n v="0"/>
    <n v="0"/>
    <n v="0"/>
    <n v="4"/>
    <n v="0"/>
    <n v="0"/>
    <n v="0"/>
    <n v="0"/>
    <n v="0"/>
    <n v="0"/>
    <n v="0"/>
    <n v="0"/>
    <n v="0"/>
    <n v="0"/>
    <n v="0"/>
    <n v="0"/>
    <n v="0"/>
    <n v="0"/>
    <n v="45"/>
    <n v="0"/>
    <n v="0"/>
    <n v="0"/>
    <n v="0"/>
    <n v="0"/>
    <n v="0"/>
    <n v="0"/>
    <n v="0"/>
    <n v="0"/>
    <n v="0"/>
    <n v="0"/>
    <n v="0"/>
    <n v="0"/>
    <n v="0"/>
    <n v="0"/>
    <n v="0"/>
    <n v="0"/>
    <n v="0"/>
    <n v="0"/>
    <n v="0"/>
    <n v="3"/>
    <n v="0"/>
    <n v="0"/>
    <n v="0"/>
    <n v="0"/>
    <n v="0"/>
    <n v="0"/>
    <n v="0"/>
    <n v="0"/>
    <n v="0"/>
    <n v="0"/>
    <n v="0"/>
    <n v="0"/>
    <n v="0"/>
    <n v="3"/>
    <n v="0"/>
    <n v="0"/>
    <n v="0"/>
    <n v="0"/>
    <n v="0"/>
    <n v="0"/>
    <n v="0"/>
    <n v="0"/>
    <n v="0"/>
    <n v="0"/>
    <n v="0"/>
    <n v="28"/>
    <n v="0"/>
    <n v="0"/>
    <n v="0"/>
    <n v="0"/>
    <n v="0"/>
    <n v="0"/>
    <n v="0"/>
    <n v="0"/>
    <n v="2"/>
    <n v="0"/>
    <n v="0"/>
    <n v="2"/>
    <n v="0"/>
    <n v="0"/>
    <n v="0"/>
    <n v="0"/>
    <n v="0"/>
    <n v="0"/>
    <n v="0"/>
    <n v="0"/>
    <n v="0"/>
    <n v="0"/>
    <n v="0"/>
    <n v="0"/>
    <n v="0"/>
    <n v="0"/>
    <n v="0"/>
    <n v="0"/>
    <n v="0"/>
    <n v="0"/>
    <n v="0"/>
    <n v="0"/>
    <n v="0"/>
    <n v="0"/>
    <n v="0"/>
    <n v="0"/>
    <n v="0"/>
    <n v="0"/>
    <n v="0"/>
    <n v="0"/>
    <n v="0"/>
    <n v="0"/>
    <n v="0"/>
    <n v="3"/>
    <n v="0"/>
    <n v="0"/>
    <n v="35"/>
    <n v="0"/>
    <n v="0"/>
    <n v="0"/>
    <n v="1"/>
    <n v="13"/>
    <n v="14"/>
    <n v="0"/>
    <n v="2"/>
    <n v="2"/>
    <n v="0"/>
    <n v="1"/>
    <n v="7"/>
    <n v="0"/>
    <n v="0"/>
    <n v="0"/>
    <n v="0"/>
    <n v="0"/>
    <n v="0"/>
    <n v="8"/>
    <n v="0"/>
    <n v="0"/>
    <n v="0"/>
    <n v="4"/>
    <n v="0"/>
    <n v="28"/>
    <n v="111"/>
    <n v="22.2"/>
  </r>
  <r>
    <s v="COL0060058"/>
    <s v="GRUPO MALFORMACIONES CONGÉNITAS Y PERINATALES Y DISMORFOLOGÍA, CALI - HUV"/>
    <x v="9"/>
    <s v="MORFOLOGÍA"/>
    <s v="CIENCIAS MÉDICAS Y DE LA SALUD"/>
    <s v="A"/>
    <s v="A"/>
    <s v="AVALADO"/>
    <s v="SE MANTUVO"/>
    <n v="3"/>
    <n v="4"/>
    <n v="7"/>
    <n v="8"/>
    <n v="8"/>
    <n v="18"/>
    <n v="35"/>
    <n v="2"/>
    <n v="0"/>
    <n v="0"/>
    <n v="0"/>
    <n v="0"/>
    <n v="0"/>
    <n v="0"/>
    <n v="0"/>
    <n v="0"/>
    <n v="1"/>
    <n v="1"/>
    <n v="1"/>
    <n v="1"/>
    <n v="0"/>
    <n v="19"/>
    <n v="21"/>
    <n v="0"/>
    <n v="0"/>
    <n v="0"/>
    <n v="0"/>
    <n v="0"/>
    <n v="0"/>
    <n v="0"/>
    <n v="0"/>
    <n v="0"/>
    <n v="0"/>
    <n v="0"/>
    <n v="0"/>
    <n v="0"/>
    <n v="0"/>
    <n v="0"/>
    <n v="0"/>
    <n v="0"/>
    <n v="0"/>
    <n v="0"/>
    <n v="0"/>
    <n v="0"/>
    <n v="0"/>
    <n v="0"/>
    <n v="0"/>
    <n v="0"/>
    <n v="0"/>
    <n v="0"/>
    <n v="0"/>
    <n v="0"/>
    <n v="0"/>
    <n v="0"/>
    <n v="0"/>
    <n v="0"/>
    <n v="0"/>
    <n v="0"/>
    <n v="0"/>
    <n v="93"/>
    <n v="0"/>
    <n v="0"/>
    <n v="0"/>
    <n v="0"/>
    <n v="0"/>
    <n v="0"/>
    <n v="0"/>
    <n v="0"/>
    <n v="0"/>
    <n v="0"/>
    <n v="0"/>
    <n v="0"/>
    <n v="0"/>
    <n v="0"/>
    <n v="0"/>
    <n v="0"/>
    <n v="0"/>
    <n v="0"/>
    <n v="0"/>
    <n v="0"/>
    <n v="0"/>
    <n v="0"/>
    <n v="0"/>
    <n v="0"/>
    <n v="0"/>
    <n v="0"/>
    <n v="0"/>
    <n v="0"/>
    <n v="0"/>
    <n v="0"/>
    <n v="0"/>
    <n v="0"/>
    <n v="0"/>
    <n v="0"/>
    <n v="0"/>
    <n v="0"/>
    <n v="0"/>
    <n v="0"/>
    <n v="0"/>
    <n v="0"/>
    <n v="0"/>
    <n v="0"/>
    <n v="0"/>
    <n v="0"/>
    <n v="0"/>
    <n v="0"/>
    <n v="9"/>
    <n v="7"/>
    <n v="2"/>
    <n v="0"/>
    <n v="0"/>
    <n v="0"/>
    <n v="0"/>
    <n v="0"/>
    <n v="0"/>
    <n v="0"/>
    <n v="0"/>
    <n v="0"/>
    <n v="0"/>
    <n v="0"/>
    <n v="0"/>
    <n v="0"/>
    <n v="0"/>
    <n v="0"/>
    <n v="0"/>
    <n v="0"/>
    <n v="0"/>
    <n v="0"/>
    <n v="0"/>
    <n v="0"/>
    <n v="0"/>
    <n v="0"/>
    <n v="0"/>
    <n v="0"/>
    <n v="0"/>
    <n v="0"/>
    <n v="0"/>
    <n v="0"/>
    <n v="0"/>
    <n v="0"/>
    <n v="0"/>
    <n v="0"/>
    <n v="0"/>
    <n v="0"/>
    <n v="0"/>
    <n v="0"/>
    <n v="0"/>
    <n v="0"/>
    <n v="0"/>
    <n v="0"/>
    <n v="3"/>
    <n v="0"/>
    <n v="0"/>
    <n v="21"/>
    <n v="1"/>
    <n v="1"/>
    <n v="2"/>
    <n v="0"/>
    <n v="7"/>
    <n v="7"/>
    <n v="0"/>
    <n v="13"/>
    <n v="13"/>
    <n v="0"/>
    <n v="1"/>
    <n v="4"/>
    <n v="0"/>
    <n v="0"/>
    <n v="0"/>
    <n v="1"/>
    <n v="0"/>
    <n v="0"/>
    <n v="6"/>
    <n v="0"/>
    <n v="0"/>
    <n v="0"/>
    <n v="0"/>
    <n v="0"/>
    <n v="28"/>
    <n v="142"/>
    <n v="20.285714285714285"/>
  </r>
  <r>
    <s v="COL0074759"/>
    <s v="GRUPO TEJIDOS BLANDOS Y MINERALIZADOS"/>
    <x v="9"/>
    <s v="MORFOLOGÍA"/>
    <s v="CIENCIAS MÉDICAS Y DE LA SALUD"/>
    <s v="A"/>
    <s v="A"/>
    <s v="AVALADO"/>
    <s v="SE MANTUVO"/>
    <n v="11"/>
    <n v="4"/>
    <n v="15"/>
    <n v="11"/>
    <n v="6"/>
    <n v="16"/>
    <n v="9"/>
    <n v="11"/>
    <n v="0"/>
    <n v="0"/>
    <n v="0"/>
    <n v="0"/>
    <n v="0"/>
    <n v="0"/>
    <n v="0"/>
    <n v="0"/>
    <n v="0"/>
    <n v="0"/>
    <n v="0"/>
    <n v="0"/>
    <n v="0"/>
    <n v="0"/>
    <n v="0"/>
    <n v="0"/>
    <n v="0"/>
    <n v="0"/>
    <n v="0"/>
    <n v="2"/>
    <n v="0"/>
    <n v="0"/>
    <n v="0"/>
    <n v="0"/>
    <n v="0"/>
    <n v="0"/>
    <n v="0"/>
    <n v="0"/>
    <n v="0"/>
    <n v="0"/>
    <n v="0"/>
    <n v="0"/>
    <n v="0"/>
    <n v="0"/>
    <n v="0"/>
    <n v="0"/>
    <n v="2"/>
    <n v="0"/>
    <n v="0"/>
    <n v="0"/>
    <n v="0"/>
    <n v="0"/>
    <n v="0"/>
    <n v="0"/>
    <n v="0"/>
    <n v="0"/>
    <n v="0"/>
    <n v="0"/>
    <n v="0"/>
    <n v="0"/>
    <n v="0"/>
    <n v="55"/>
    <n v="0"/>
    <n v="0"/>
    <n v="0"/>
    <n v="0"/>
    <n v="0"/>
    <n v="0"/>
    <n v="0"/>
    <n v="0"/>
    <n v="0"/>
    <n v="0"/>
    <n v="0"/>
    <n v="0"/>
    <n v="0"/>
    <n v="0"/>
    <n v="0"/>
    <n v="0"/>
    <n v="0"/>
    <n v="0"/>
    <n v="0"/>
    <n v="0"/>
    <n v="1"/>
    <n v="0"/>
    <n v="0"/>
    <n v="0"/>
    <n v="0"/>
    <n v="0"/>
    <n v="0"/>
    <n v="0"/>
    <n v="0"/>
    <n v="0"/>
    <n v="0"/>
    <n v="0"/>
    <n v="0"/>
    <n v="0"/>
    <n v="1"/>
    <n v="0"/>
    <n v="0"/>
    <n v="0"/>
    <n v="0"/>
    <n v="0"/>
    <n v="0"/>
    <n v="0"/>
    <n v="0"/>
    <n v="0"/>
    <n v="0"/>
    <n v="0"/>
    <n v="45"/>
    <n v="3"/>
    <n v="0"/>
    <n v="0"/>
    <n v="0"/>
    <n v="0"/>
    <n v="0"/>
    <n v="0"/>
    <n v="0"/>
    <n v="0"/>
    <n v="0"/>
    <n v="0"/>
    <n v="2"/>
    <n v="0"/>
    <n v="0"/>
    <n v="0"/>
    <n v="0"/>
    <n v="0"/>
    <n v="0"/>
    <n v="0"/>
    <n v="0"/>
    <n v="0"/>
    <n v="0"/>
    <n v="0"/>
    <n v="0"/>
    <n v="0"/>
    <n v="0"/>
    <n v="0"/>
    <n v="0"/>
    <n v="0"/>
    <n v="0"/>
    <n v="0"/>
    <n v="0"/>
    <n v="0"/>
    <n v="0"/>
    <n v="0"/>
    <n v="0"/>
    <n v="0"/>
    <n v="0"/>
    <n v="0"/>
    <n v="0"/>
    <n v="0"/>
    <n v="0"/>
    <n v="0"/>
    <n v="3"/>
    <n v="0"/>
    <n v="0"/>
    <n v="53"/>
    <n v="0"/>
    <n v="1"/>
    <n v="1"/>
    <n v="3"/>
    <n v="11"/>
    <n v="14"/>
    <n v="0"/>
    <n v="5"/>
    <n v="5"/>
    <n v="0"/>
    <n v="0"/>
    <n v="10"/>
    <n v="0"/>
    <n v="0"/>
    <n v="0"/>
    <n v="0"/>
    <n v="0"/>
    <n v="0"/>
    <n v="10"/>
    <n v="0"/>
    <n v="0"/>
    <n v="0"/>
    <n v="0"/>
    <n v="0"/>
    <n v="30"/>
    <n v="139"/>
    <n v="9.2666666666666675"/>
  </r>
  <r>
    <s v="COL0026252"/>
    <s v="GRUPO DE BIOTECNOLOGÍA E INFECCIONES BACTERIANAS"/>
    <x v="9"/>
    <s v="MICROBIOLOGÍA"/>
    <s v="CIENCIAS NATURALES"/>
    <s v="A"/>
    <s v="A"/>
    <s v="AVALADO"/>
    <s v="SE MANTUVO"/>
    <n v="3"/>
    <n v="5"/>
    <n v="8"/>
    <n v="12"/>
    <n v="3"/>
    <n v="2"/>
    <n v="4"/>
    <n v="0"/>
    <n v="0"/>
    <n v="0"/>
    <n v="0"/>
    <n v="0"/>
    <n v="0"/>
    <n v="0"/>
    <n v="0"/>
    <n v="0"/>
    <n v="0"/>
    <n v="0"/>
    <n v="0"/>
    <n v="0"/>
    <n v="0"/>
    <n v="0"/>
    <n v="0"/>
    <n v="0"/>
    <n v="0"/>
    <n v="0"/>
    <n v="0"/>
    <n v="0"/>
    <n v="0"/>
    <n v="0"/>
    <n v="0"/>
    <n v="0"/>
    <n v="0"/>
    <n v="0"/>
    <n v="0"/>
    <n v="0"/>
    <n v="0"/>
    <n v="0"/>
    <n v="0"/>
    <n v="0"/>
    <n v="0"/>
    <n v="0"/>
    <n v="0"/>
    <n v="0"/>
    <n v="0"/>
    <n v="0"/>
    <n v="0"/>
    <n v="0"/>
    <n v="0"/>
    <n v="0"/>
    <n v="0"/>
    <n v="0"/>
    <n v="0"/>
    <n v="0"/>
    <n v="0"/>
    <n v="0"/>
    <n v="0"/>
    <n v="0"/>
    <n v="0"/>
    <n v="21"/>
    <n v="0"/>
    <n v="0"/>
    <n v="0"/>
    <n v="0"/>
    <n v="0"/>
    <n v="0"/>
    <n v="0"/>
    <n v="0"/>
    <n v="0"/>
    <n v="0"/>
    <n v="0"/>
    <n v="0"/>
    <n v="0"/>
    <n v="0"/>
    <n v="0"/>
    <n v="0"/>
    <n v="0"/>
    <n v="0"/>
    <n v="0"/>
    <n v="0"/>
    <n v="0"/>
    <n v="0"/>
    <n v="0"/>
    <n v="0"/>
    <n v="0"/>
    <n v="0"/>
    <n v="0"/>
    <n v="0"/>
    <n v="0"/>
    <n v="0"/>
    <n v="0"/>
    <n v="0"/>
    <n v="0"/>
    <n v="0"/>
    <n v="0"/>
    <n v="0"/>
    <n v="0"/>
    <n v="0"/>
    <n v="0"/>
    <n v="0"/>
    <n v="0"/>
    <n v="0"/>
    <n v="0"/>
    <n v="0"/>
    <n v="0"/>
    <n v="0"/>
    <n v="11"/>
    <n v="2"/>
    <n v="0"/>
    <n v="0"/>
    <n v="0"/>
    <n v="0"/>
    <n v="0"/>
    <n v="0"/>
    <n v="0"/>
    <n v="0"/>
    <n v="0"/>
    <n v="0"/>
    <n v="0"/>
    <n v="0"/>
    <n v="0"/>
    <n v="0"/>
    <n v="0"/>
    <n v="0"/>
    <n v="0"/>
    <n v="0"/>
    <n v="0"/>
    <n v="0"/>
    <n v="0"/>
    <n v="0"/>
    <n v="0"/>
    <n v="0"/>
    <n v="0"/>
    <n v="0"/>
    <n v="0"/>
    <n v="0"/>
    <n v="0"/>
    <n v="0"/>
    <n v="0"/>
    <n v="0"/>
    <n v="0"/>
    <n v="0"/>
    <n v="0"/>
    <n v="0"/>
    <n v="0"/>
    <n v="0"/>
    <n v="0"/>
    <n v="0"/>
    <n v="0"/>
    <n v="0"/>
    <n v="0"/>
    <n v="0"/>
    <n v="0"/>
    <n v="13"/>
    <n v="1"/>
    <n v="1"/>
    <n v="2"/>
    <n v="0"/>
    <n v="0"/>
    <n v="0"/>
    <n v="0"/>
    <n v="1"/>
    <n v="1"/>
    <n v="0"/>
    <n v="2"/>
    <n v="5"/>
    <n v="0"/>
    <n v="0"/>
    <n v="0"/>
    <n v="0"/>
    <n v="0"/>
    <n v="0"/>
    <n v="7"/>
    <n v="0"/>
    <n v="1"/>
    <n v="0"/>
    <n v="0"/>
    <n v="0"/>
    <n v="11"/>
    <n v="45"/>
    <n v="5.625"/>
  </r>
  <r>
    <s v="COL0148916"/>
    <s v="GRUPO ENFERMEDADES CONGÉNITAS DE METABOLISMO"/>
    <x v="9"/>
    <s v="CIENCIAS FISIOLÓGICAS"/>
    <s v="CIENCIAS MÉDICAS Y DE LA SALUD"/>
    <s v="A"/>
    <s v="A"/>
    <s v="AVALADO"/>
    <s v="SE MANTUVO"/>
    <n v="4"/>
    <n v="8"/>
    <n v="12"/>
    <n v="5"/>
    <n v="3"/>
    <n v="14"/>
    <n v="4"/>
    <n v="20"/>
    <n v="0"/>
    <n v="0"/>
    <n v="0"/>
    <n v="0"/>
    <n v="0"/>
    <n v="0"/>
    <n v="0"/>
    <n v="0"/>
    <n v="0"/>
    <n v="0"/>
    <n v="0"/>
    <n v="0"/>
    <n v="0"/>
    <n v="0"/>
    <n v="0"/>
    <n v="0"/>
    <n v="0"/>
    <n v="0"/>
    <n v="0"/>
    <n v="0"/>
    <n v="0"/>
    <n v="0"/>
    <n v="0"/>
    <n v="0"/>
    <n v="0"/>
    <n v="0"/>
    <n v="0"/>
    <n v="0"/>
    <n v="0"/>
    <n v="0"/>
    <n v="0"/>
    <n v="0"/>
    <n v="0"/>
    <n v="0"/>
    <n v="0"/>
    <n v="0"/>
    <n v="0"/>
    <n v="0"/>
    <n v="0"/>
    <n v="0"/>
    <n v="0"/>
    <n v="0"/>
    <n v="0"/>
    <n v="0"/>
    <n v="0"/>
    <n v="0"/>
    <n v="0"/>
    <n v="0"/>
    <n v="0"/>
    <n v="0"/>
    <n v="0"/>
    <n v="46"/>
    <n v="0"/>
    <n v="0"/>
    <n v="0"/>
    <n v="0"/>
    <n v="0"/>
    <n v="0"/>
    <n v="0"/>
    <n v="0"/>
    <n v="0"/>
    <n v="0"/>
    <n v="0"/>
    <n v="0"/>
    <n v="0"/>
    <n v="0"/>
    <n v="0"/>
    <n v="0"/>
    <n v="0"/>
    <n v="0"/>
    <n v="0"/>
    <n v="0"/>
    <n v="0"/>
    <n v="0"/>
    <n v="0"/>
    <n v="0"/>
    <n v="0"/>
    <n v="0"/>
    <n v="0"/>
    <n v="0"/>
    <n v="0"/>
    <n v="0"/>
    <n v="0"/>
    <n v="0"/>
    <n v="0"/>
    <n v="0"/>
    <n v="0"/>
    <n v="0"/>
    <n v="0"/>
    <n v="0"/>
    <n v="0"/>
    <n v="0"/>
    <n v="0"/>
    <n v="0"/>
    <n v="0"/>
    <n v="0"/>
    <n v="0"/>
    <n v="0"/>
    <n v="27"/>
    <n v="9"/>
    <n v="0"/>
    <n v="0"/>
    <n v="0"/>
    <n v="0"/>
    <n v="0"/>
    <n v="0"/>
    <n v="0"/>
    <n v="0"/>
    <n v="0"/>
    <n v="0"/>
    <n v="0"/>
    <n v="0"/>
    <n v="0"/>
    <n v="0"/>
    <n v="0"/>
    <n v="0"/>
    <n v="0"/>
    <n v="0"/>
    <n v="0"/>
    <n v="0"/>
    <n v="0"/>
    <n v="0"/>
    <n v="0"/>
    <n v="0"/>
    <n v="0"/>
    <n v="0"/>
    <n v="0"/>
    <n v="0"/>
    <n v="0"/>
    <n v="0"/>
    <n v="0"/>
    <n v="0"/>
    <n v="0"/>
    <n v="0"/>
    <n v="0"/>
    <n v="0"/>
    <n v="0"/>
    <n v="0"/>
    <n v="0"/>
    <n v="0"/>
    <n v="0"/>
    <n v="0"/>
    <n v="2"/>
    <n v="0"/>
    <n v="0"/>
    <n v="38"/>
    <n v="1"/>
    <n v="1"/>
    <n v="2"/>
    <n v="1"/>
    <n v="2"/>
    <n v="3"/>
    <n v="0"/>
    <n v="0"/>
    <n v="0"/>
    <n v="0"/>
    <n v="0"/>
    <n v="1"/>
    <n v="0"/>
    <n v="0"/>
    <n v="0"/>
    <n v="0"/>
    <n v="0"/>
    <n v="0"/>
    <n v="1"/>
    <n v="0"/>
    <n v="0"/>
    <n v="0"/>
    <n v="0"/>
    <n v="0"/>
    <n v="6"/>
    <n v="90"/>
    <n v="7.5"/>
  </r>
  <r>
    <s v="COL0013693"/>
    <s v="GRUPO DE BIOANÁLISIS MICROBIOLOGÍA CLÍNICA, INBIOMIC"/>
    <x v="9"/>
    <s v="LABORATORIO CLÍNICO"/>
    <s v="CIENCIAS MÉDICAS Y DE LA SALUD"/>
    <s v="C"/>
    <s v="SIN CATEGORÍA"/>
    <s v="NO AVALADO"/>
    <s v="BAJÓ"/>
    <n v="5"/>
    <n v="2"/>
    <n v="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089609"/>
    <s v="GERONTOLOGIA Y GERIATRIA"/>
    <x v="9"/>
    <s v="ESCUELA DE REHABILITACIÓN HUMANA"/>
    <s v="CIENCIAS MÉDICAS Y DE LA SALUD"/>
    <s v="C"/>
    <s v="C"/>
    <s v="AVALADO"/>
    <s v="SE MANTUVO"/>
    <n v="3"/>
    <n v="5"/>
    <n v="8"/>
    <n v="15"/>
    <n v="4"/>
    <n v="13"/>
    <n v="6"/>
    <n v="3"/>
    <n v="0"/>
    <n v="0"/>
    <n v="0"/>
    <n v="0"/>
    <n v="0"/>
    <n v="0"/>
    <n v="0"/>
    <n v="0"/>
    <n v="3"/>
    <n v="3"/>
    <n v="0"/>
    <n v="0"/>
    <n v="0"/>
    <n v="2"/>
    <n v="2"/>
    <n v="0"/>
    <n v="0"/>
    <n v="0"/>
    <n v="0"/>
    <n v="0"/>
    <n v="0"/>
    <n v="0"/>
    <n v="0"/>
    <n v="0"/>
    <n v="0"/>
    <n v="0"/>
    <n v="0"/>
    <n v="0"/>
    <n v="0"/>
    <n v="0"/>
    <n v="0"/>
    <n v="0"/>
    <n v="0"/>
    <n v="0"/>
    <n v="0"/>
    <n v="0"/>
    <n v="0"/>
    <n v="0"/>
    <n v="0"/>
    <n v="0"/>
    <n v="0"/>
    <n v="0"/>
    <n v="0"/>
    <n v="0"/>
    <n v="0"/>
    <n v="0"/>
    <n v="0"/>
    <n v="0"/>
    <n v="0"/>
    <n v="0"/>
    <n v="0"/>
    <n v="46"/>
    <n v="0"/>
    <n v="0"/>
    <n v="0"/>
    <n v="0"/>
    <n v="0"/>
    <n v="0"/>
    <n v="0"/>
    <n v="0"/>
    <n v="0"/>
    <n v="0"/>
    <n v="0"/>
    <n v="0"/>
    <n v="0"/>
    <n v="0"/>
    <n v="0"/>
    <n v="0"/>
    <n v="0"/>
    <n v="0"/>
    <n v="0"/>
    <n v="0"/>
    <n v="0"/>
    <n v="0"/>
    <n v="0"/>
    <n v="0"/>
    <n v="0"/>
    <n v="0"/>
    <n v="0"/>
    <n v="0"/>
    <n v="0"/>
    <n v="0"/>
    <n v="0"/>
    <n v="0"/>
    <n v="0"/>
    <n v="0"/>
    <n v="0"/>
    <n v="0"/>
    <n v="0"/>
    <n v="0"/>
    <n v="0"/>
    <n v="0"/>
    <n v="0"/>
    <n v="0"/>
    <n v="0"/>
    <n v="0"/>
    <n v="0"/>
    <n v="0"/>
    <n v="36"/>
    <n v="5"/>
    <n v="0"/>
    <n v="0"/>
    <n v="0"/>
    <n v="0"/>
    <n v="0"/>
    <n v="0"/>
    <n v="0"/>
    <n v="0"/>
    <n v="0"/>
    <n v="0"/>
    <n v="0"/>
    <n v="0"/>
    <n v="1"/>
    <n v="0"/>
    <n v="0"/>
    <n v="0"/>
    <n v="0"/>
    <n v="0"/>
    <n v="0"/>
    <n v="0"/>
    <n v="0"/>
    <n v="0"/>
    <n v="0"/>
    <n v="0"/>
    <n v="0"/>
    <n v="0"/>
    <n v="0"/>
    <n v="0"/>
    <n v="0"/>
    <n v="0"/>
    <n v="0"/>
    <n v="0"/>
    <n v="0"/>
    <n v="0"/>
    <n v="0"/>
    <n v="0"/>
    <n v="0"/>
    <n v="0"/>
    <n v="0"/>
    <n v="0"/>
    <n v="0"/>
    <n v="0"/>
    <n v="2"/>
    <n v="0"/>
    <n v="0"/>
    <n v="44"/>
    <n v="0"/>
    <n v="0"/>
    <n v="0"/>
    <n v="0"/>
    <n v="6"/>
    <n v="6"/>
    <n v="0"/>
    <n v="3"/>
    <n v="3"/>
    <n v="0"/>
    <n v="0"/>
    <n v="3"/>
    <n v="0"/>
    <n v="0"/>
    <n v="0"/>
    <n v="0"/>
    <n v="0"/>
    <n v="0"/>
    <n v="3"/>
    <n v="0"/>
    <n v="0"/>
    <n v="0"/>
    <n v="0"/>
    <n v="0"/>
    <n v="12"/>
    <n v="102"/>
    <n v="12.75"/>
  </r>
  <r>
    <s v="COL0069071"/>
    <s v="OTORRINOLARINGOLOGIA ORLUV"/>
    <x v="9"/>
    <s v="CIRUGÍA"/>
    <s v="CIENCIAS MÉDICAS Y DE LA SALUD"/>
    <s v="RECONOCIDO"/>
    <s v="C"/>
    <s v="AVALADO"/>
    <s v="SUBIO"/>
    <n v="6"/>
    <n v="19"/>
    <n v="25"/>
    <n v="1"/>
    <n v="0"/>
    <n v="3"/>
    <n v="0"/>
    <n v="1"/>
    <n v="0"/>
    <n v="0"/>
    <n v="0"/>
    <n v="0"/>
    <n v="0"/>
    <n v="0"/>
    <n v="0"/>
    <n v="0"/>
    <n v="0"/>
    <n v="0"/>
    <n v="0"/>
    <n v="0"/>
    <n v="0"/>
    <n v="0"/>
    <n v="0"/>
    <n v="0"/>
    <n v="0"/>
    <n v="0"/>
    <n v="0"/>
    <n v="0"/>
    <n v="0"/>
    <n v="0"/>
    <n v="0"/>
    <n v="0"/>
    <n v="0"/>
    <n v="0"/>
    <n v="0"/>
    <n v="0"/>
    <n v="0"/>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0"/>
    <n v="0"/>
    <n v="0"/>
    <n v="0"/>
    <n v="0"/>
    <n v="0"/>
    <n v="0"/>
    <n v="0"/>
    <n v="0"/>
    <n v="0"/>
    <n v="0"/>
    <n v="5"/>
    <n v="0"/>
    <n v="0"/>
    <n v="0"/>
    <n v="0"/>
    <n v="0"/>
    <n v="0"/>
    <n v="0"/>
    <n v="0"/>
    <n v="0"/>
    <n v="0"/>
    <n v="0"/>
    <n v="0"/>
    <n v="0"/>
    <n v="0"/>
    <n v="0"/>
    <n v="0"/>
    <n v="0"/>
    <n v="0"/>
    <n v="0"/>
    <n v="0"/>
    <n v="0"/>
    <n v="0"/>
    <n v="0"/>
    <n v="0"/>
    <n v="0"/>
    <n v="0"/>
    <n v="0"/>
    <n v="0"/>
    <n v="0"/>
    <n v="0"/>
    <n v="0"/>
    <n v="0"/>
    <n v="0"/>
    <n v="0"/>
    <n v="0"/>
    <n v="0"/>
    <n v="0"/>
    <n v="0"/>
    <n v="0"/>
    <n v="0"/>
    <n v="0"/>
    <n v="0"/>
    <n v="0"/>
    <n v="1"/>
    <n v="0"/>
    <n v="0"/>
    <n v="6"/>
    <n v="0"/>
    <n v="0"/>
    <n v="0"/>
    <n v="0"/>
    <n v="0"/>
    <n v="0"/>
    <n v="0"/>
    <n v="0"/>
    <n v="0"/>
    <n v="0"/>
    <n v="0"/>
    <n v="5"/>
    <n v="0"/>
    <n v="0"/>
    <n v="0"/>
    <n v="0"/>
    <n v="0"/>
    <n v="0"/>
    <n v="5"/>
    <n v="0"/>
    <n v="0"/>
    <n v="0"/>
    <n v="0"/>
    <n v="0"/>
    <n v="5"/>
    <n v="16"/>
    <n v="0.64"/>
  </r>
  <r>
    <s v="COL0043619"/>
    <s v="PACÍFICO SIGLO XXI"/>
    <x v="9"/>
    <s v="ESCUELA DE ODONTOLOGÍA"/>
    <s v="CIENCIAS MÉDICAS Y DE LA SALUD"/>
    <s v="C"/>
    <s v="C"/>
    <s v="AVALADO"/>
    <s v="SE MANTUVO"/>
    <n v="4"/>
    <n v="2"/>
    <n v="6"/>
    <n v="1"/>
    <n v="0"/>
    <n v="2"/>
    <n v="2"/>
    <n v="1"/>
    <n v="0"/>
    <n v="0"/>
    <n v="0"/>
    <n v="0"/>
    <n v="0"/>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0"/>
    <n v="0"/>
    <n v="0"/>
    <n v="2"/>
    <n v="0"/>
    <n v="0"/>
    <n v="0"/>
    <n v="0"/>
    <n v="0"/>
    <n v="0"/>
    <n v="0"/>
    <n v="0"/>
    <n v="0"/>
    <n v="0"/>
    <n v="0"/>
    <n v="0"/>
    <n v="0"/>
    <n v="0"/>
    <n v="0"/>
    <n v="0"/>
    <n v="0"/>
    <n v="0"/>
    <n v="0"/>
    <n v="0"/>
    <n v="0"/>
    <n v="0"/>
    <n v="0"/>
    <n v="0"/>
    <n v="0"/>
    <n v="0"/>
    <n v="0"/>
    <n v="0"/>
    <n v="0"/>
    <n v="0"/>
    <n v="0"/>
    <n v="0"/>
    <n v="0"/>
    <n v="0"/>
    <n v="0"/>
    <n v="0"/>
    <n v="0"/>
    <n v="0"/>
    <n v="0"/>
    <n v="0"/>
    <n v="0"/>
    <n v="0"/>
    <n v="0"/>
    <n v="1"/>
    <n v="0"/>
    <n v="0"/>
    <n v="3"/>
    <n v="0"/>
    <n v="0"/>
    <n v="0"/>
    <n v="0"/>
    <n v="0"/>
    <n v="0"/>
    <n v="0"/>
    <n v="4"/>
    <n v="4"/>
    <n v="0"/>
    <n v="0"/>
    <n v="1"/>
    <n v="0"/>
    <n v="0"/>
    <n v="0"/>
    <n v="0"/>
    <n v="0"/>
    <n v="0"/>
    <n v="1"/>
    <n v="0"/>
    <n v="0"/>
    <n v="0"/>
    <n v="0"/>
    <n v="0"/>
    <n v="5"/>
    <n v="14"/>
    <n v="2.3333333333333335"/>
  </r>
  <r>
    <s v="COL0089154"/>
    <s v="TRAUMATOR"/>
    <x v="9"/>
    <s v="CIRUGÍA"/>
    <s v="CIENCIAS MÉDICAS Y DE LA SALUD"/>
    <s v="C"/>
    <s v="C"/>
    <s v="AVALADO"/>
    <s v="SE MANTUVO"/>
    <n v="4"/>
    <n v="5"/>
    <n v="9"/>
    <n v="3"/>
    <n v="0"/>
    <n v="3"/>
    <n v="0"/>
    <n v="4"/>
    <n v="0"/>
    <n v="0"/>
    <n v="0"/>
    <n v="0"/>
    <n v="0"/>
    <n v="0"/>
    <n v="0"/>
    <n v="0"/>
    <n v="0"/>
    <n v="0"/>
    <n v="0"/>
    <n v="0"/>
    <n v="0"/>
    <n v="0"/>
    <n v="0"/>
    <n v="0"/>
    <n v="0"/>
    <n v="0"/>
    <n v="0"/>
    <n v="0"/>
    <n v="0"/>
    <n v="0"/>
    <n v="0"/>
    <n v="0"/>
    <n v="0"/>
    <n v="0"/>
    <n v="0"/>
    <n v="0"/>
    <n v="0"/>
    <n v="0"/>
    <n v="0"/>
    <n v="0"/>
    <n v="0"/>
    <n v="0"/>
    <n v="0"/>
    <n v="0"/>
    <n v="0"/>
    <n v="0"/>
    <n v="0"/>
    <n v="0"/>
    <n v="0"/>
    <n v="0"/>
    <n v="0"/>
    <n v="0"/>
    <n v="0"/>
    <n v="0"/>
    <n v="0"/>
    <n v="0"/>
    <n v="0"/>
    <n v="0"/>
    <n v="0"/>
    <n v="10"/>
    <n v="0"/>
    <n v="0"/>
    <n v="0"/>
    <n v="0"/>
    <n v="0"/>
    <n v="0"/>
    <n v="0"/>
    <n v="0"/>
    <n v="0"/>
    <n v="0"/>
    <n v="0"/>
    <n v="0"/>
    <n v="0"/>
    <n v="0"/>
    <n v="0"/>
    <n v="0"/>
    <n v="0"/>
    <n v="0"/>
    <n v="0"/>
    <n v="0"/>
    <n v="0"/>
    <n v="0"/>
    <n v="0"/>
    <n v="0"/>
    <n v="0"/>
    <n v="0"/>
    <n v="0"/>
    <n v="0"/>
    <n v="0"/>
    <n v="0"/>
    <n v="0"/>
    <n v="0"/>
    <n v="0"/>
    <n v="0"/>
    <n v="0"/>
    <n v="0"/>
    <n v="0"/>
    <n v="0"/>
    <n v="0"/>
    <n v="0"/>
    <n v="0"/>
    <n v="0"/>
    <n v="0"/>
    <n v="0"/>
    <n v="0"/>
    <n v="0"/>
    <n v="13"/>
    <n v="0"/>
    <n v="0"/>
    <n v="0"/>
    <n v="0"/>
    <n v="0"/>
    <n v="0"/>
    <n v="0"/>
    <n v="0"/>
    <n v="0"/>
    <n v="0"/>
    <n v="0"/>
    <n v="0"/>
    <n v="0"/>
    <n v="0"/>
    <n v="0"/>
    <n v="0"/>
    <n v="0"/>
    <n v="0"/>
    <n v="0"/>
    <n v="0"/>
    <n v="0"/>
    <n v="0"/>
    <n v="0"/>
    <n v="0"/>
    <n v="0"/>
    <n v="0"/>
    <n v="0"/>
    <n v="0"/>
    <n v="0"/>
    <n v="0"/>
    <n v="0"/>
    <n v="0"/>
    <n v="0"/>
    <n v="0"/>
    <n v="0"/>
    <n v="0"/>
    <n v="0"/>
    <n v="0"/>
    <n v="0"/>
    <n v="0"/>
    <n v="0"/>
    <n v="0"/>
    <n v="0"/>
    <n v="0"/>
    <n v="0"/>
    <n v="0"/>
    <n v="13"/>
    <n v="0"/>
    <n v="0"/>
    <n v="0"/>
    <n v="0"/>
    <n v="8"/>
    <n v="8"/>
    <n v="0"/>
    <n v="0"/>
    <n v="0"/>
    <n v="0"/>
    <n v="0"/>
    <n v="6"/>
    <n v="0"/>
    <n v="0"/>
    <n v="0"/>
    <n v="0"/>
    <n v="0"/>
    <n v="0"/>
    <n v="6"/>
    <n v="0"/>
    <n v="0"/>
    <n v="0"/>
    <n v="0"/>
    <n v="0"/>
    <n v="14"/>
    <n v="37"/>
    <n v="4.1111111111111107"/>
  </r>
  <r>
    <s v="COL0068359"/>
    <s v="EJERCICIO Y SALUD CARDIOPULMONAR"/>
    <x v="9"/>
    <s v="ESCUELA DE REHABILITACIÓN HUMANA"/>
    <s v="CIENCIAS MÉDICAS Y DE LA SALUD"/>
    <s v="C"/>
    <s v="B"/>
    <s v="AVALADO"/>
    <s v="SUBIO"/>
    <n v="4"/>
    <n v="10"/>
    <n v="14"/>
    <n v="0"/>
    <n v="6"/>
    <n v="6"/>
    <n v="17"/>
    <n v="2"/>
    <n v="0"/>
    <n v="0"/>
    <n v="0"/>
    <n v="0"/>
    <n v="0"/>
    <n v="0"/>
    <n v="0"/>
    <n v="0"/>
    <n v="0"/>
    <n v="0"/>
    <n v="0"/>
    <n v="0"/>
    <n v="0"/>
    <n v="0"/>
    <n v="0"/>
    <n v="0"/>
    <n v="0"/>
    <n v="0"/>
    <n v="0"/>
    <n v="0"/>
    <n v="0"/>
    <n v="0"/>
    <n v="0"/>
    <n v="0"/>
    <n v="0"/>
    <n v="0"/>
    <n v="0"/>
    <n v="0"/>
    <n v="0"/>
    <n v="0"/>
    <n v="0"/>
    <n v="0"/>
    <n v="0"/>
    <n v="0"/>
    <n v="0"/>
    <n v="0"/>
    <n v="0"/>
    <n v="0"/>
    <n v="0"/>
    <n v="0"/>
    <n v="0"/>
    <n v="0"/>
    <n v="0"/>
    <n v="0"/>
    <n v="0"/>
    <n v="0"/>
    <n v="0"/>
    <n v="0"/>
    <n v="0"/>
    <n v="0"/>
    <n v="0"/>
    <n v="31"/>
    <n v="0"/>
    <n v="1"/>
    <n v="0"/>
    <n v="0"/>
    <n v="0"/>
    <n v="0"/>
    <n v="0"/>
    <n v="0"/>
    <n v="0"/>
    <n v="0"/>
    <n v="0"/>
    <n v="0"/>
    <n v="0"/>
    <n v="0"/>
    <n v="0"/>
    <n v="0"/>
    <n v="0"/>
    <n v="0"/>
    <n v="0"/>
    <n v="0"/>
    <n v="0"/>
    <n v="0"/>
    <n v="0"/>
    <n v="0"/>
    <n v="0"/>
    <n v="0"/>
    <n v="0"/>
    <n v="0"/>
    <n v="1"/>
    <n v="0"/>
    <n v="0"/>
    <n v="0"/>
    <n v="0"/>
    <n v="0"/>
    <n v="2"/>
    <n v="0"/>
    <n v="0"/>
    <n v="0"/>
    <n v="0"/>
    <n v="0"/>
    <n v="0"/>
    <n v="0"/>
    <n v="0"/>
    <n v="0"/>
    <n v="0"/>
    <n v="0"/>
    <n v="43"/>
    <n v="18"/>
    <n v="0"/>
    <n v="0"/>
    <n v="0"/>
    <n v="0"/>
    <n v="0"/>
    <n v="0"/>
    <n v="0"/>
    <n v="1"/>
    <n v="0"/>
    <n v="0"/>
    <n v="0"/>
    <n v="0"/>
    <n v="1"/>
    <n v="0"/>
    <n v="0"/>
    <n v="0"/>
    <n v="0"/>
    <n v="0"/>
    <n v="0"/>
    <n v="0"/>
    <n v="0"/>
    <n v="0"/>
    <n v="0"/>
    <n v="0"/>
    <n v="0"/>
    <n v="0"/>
    <n v="0"/>
    <n v="0"/>
    <n v="0"/>
    <n v="0"/>
    <n v="0"/>
    <n v="0"/>
    <n v="0"/>
    <n v="0"/>
    <n v="0"/>
    <n v="0"/>
    <n v="0"/>
    <n v="0"/>
    <n v="0"/>
    <n v="0"/>
    <n v="0"/>
    <n v="0"/>
    <n v="5"/>
    <n v="0"/>
    <n v="0"/>
    <n v="68"/>
    <n v="0"/>
    <n v="0"/>
    <n v="0"/>
    <n v="2"/>
    <n v="14"/>
    <n v="16"/>
    <n v="3"/>
    <n v="9"/>
    <n v="12"/>
    <n v="1"/>
    <n v="0"/>
    <n v="9"/>
    <n v="0"/>
    <n v="0"/>
    <n v="0"/>
    <n v="0"/>
    <n v="0"/>
    <n v="1"/>
    <n v="11"/>
    <n v="0"/>
    <n v="1"/>
    <n v="0"/>
    <n v="0"/>
    <n v="0"/>
    <n v="40"/>
    <n v="141"/>
    <n v="10.071428571428571"/>
  </r>
  <r>
    <s v="COL0074886"/>
    <s v="SINERGIA"/>
    <x v="9"/>
    <s v="ESCUELA DE REHABILITACIÓN HUMANA"/>
    <s v="CIENCIAS MÉDICAS Y DE LA SALUD"/>
    <s v="A"/>
    <s v="A"/>
    <s v="AVALADO"/>
    <s v="SE MANTUVO"/>
    <n v="12"/>
    <n v="1"/>
    <n v="13"/>
    <n v="4"/>
    <n v="4"/>
    <n v="8"/>
    <n v="10"/>
    <n v="2"/>
    <n v="0"/>
    <n v="0"/>
    <n v="0"/>
    <n v="0"/>
    <n v="0"/>
    <n v="0"/>
    <n v="0"/>
    <n v="0"/>
    <n v="3"/>
    <n v="3"/>
    <n v="0"/>
    <n v="0"/>
    <n v="0"/>
    <n v="3"/>
    <n v="3"/>
    <n v="0"/>
    <n v="0"/>
    <n v="0"/>
    <n v="0"/>
    <n v="0"/>
    <n v="0"/>
    <n v="0"/>
    <n v="0"/>
    <n v="0"/>
    <n v="0"/>
    <n v="0"/>
    <n v="0"/>
    <n v="0"/>
    <n v="0"/>
    <n v="0"/>
    <n v="0"/>
    <n v="0"/>
    <n v="0"/>
    <n v="0"/>
    <n v="0"/>
    <n v="0"/>
    <n v="0"/>
    <n v="0"/>
    <n v="0"/>
    <n v="0"/>
    <n v="0"/>
    <n v="0"/>
    <n v="0"/>
    <n v="0"/>
    <n v="0"/>
    <n v="0"/>
    <n v="0"/>
    <n v="0"/>
    <n v="0"/>
    <n v="0"/>
    <n v="0"/>
    <n v="34"/>
    <n v="0"/>
    <n v="0"/>
    <n v="0"/>
    <n v="0"/>
    <n v="0"/>
    <n v="0"/>
    <n v="0"/>
    <n v="0"/>
    <n v="0"/>
    <n v="0"/>
    <n v="0"/>
    <n v="0"/>
    <n v="0"/>
    <n v="0"/>
    <n v="0"/>
    <n v="0"/>
    <n v="0"/>
    <n v="0"/>
    <n v="0"/>
    <n v="0"/>
    <n v="0"/>
    <n v="0"/>
    <n v="0"/>
    <n v="0"/>
    <n v="0"/>
    <n v="0"/>
    <n v="0"/>
    <n v="0"/>
    <n v="0"/>
    <n v="0"/>
    <n v="0"/>
    <n v="0"/>
    <n v="0"/>
    <n v="0"/>
    <n v="0"/>
    <n v="0"/>
    <n v="0"/>
    <n v="0"/>
    <n v="0"/>
    <n v="0"/>
    <n v="0"/>
    <n v="0"/>
    <n v="0"/>
    <n v="0"/>
    <n v="0"/>
    <n v="0"/>
    <n v="32"/>
    <n v="12"/>
    <n v="2"/>
    <n v="0"/>
    <n v="0"/>
    <n v="0"/>
    <n v="0"/>
    <n v="0"/>
    <n v="0"/>
    <n v="0"/>
    <n v="0"/>
    <n v="0"/>
    <n v="5"/>
    <n v="2"/>
    <n v="0"/>
    <n v="0"/>
    <n v="0"/>
    <n v="0"/>
    <n v="0"/>
    <n v="0"/>
    <n v="0"/>
    <n v="0"/>
    <n v="0"/>
    <n v="0"/>
    <n v="0"/>
    <n v="0"/>
    <n v="0"/>
    <n v="0"/>
    <n v="0"/>
    <n v="0"/>
    <n v="0"/>
    <n v="0"/>
    <n v="0"/>
    <n v="0"/>
    <n v="0"/>
    <n v="0"/>
    <n v="0"/>
    <n v="0"/>
    <n v="0"/>
    <n v="0"/>
    <n v="0"/>
    <n v="0"/>
    <n v="0"/>
    <n v="0"/>
    <n v="3"/>
    <n v="0"/>
    <n v="0"/>
    <n v="56"/>
    <n v="0"/>
    <n v="0"/>
    <n v="0"/>
    <n v="0"/>
    <n v="4"/>
    <n v="4"/>
    <n v="7"/>
    <n v="26"/>
    <n v="33"/>
    <n v="0"/>
    <n v="3"/>
    <n v="5"/>
    <n v="0"/>
    <n v="0"/>
    <n v="0"/>
    <n v="0"/>
    <n v="0"/>
    <n v="1"/>
    <n v="9"/>
    <n v="0"/>
    <n v="2"/>
    <n v="3"/>
    <n v="1"/>
    <n v="0"/>
    <n v="52"/>
    <n v="142"/>
    <n v="10.923076923076923"/>
  </r>
  <r>
    <s v="COL0042022"/>
    <s v="CÁTEDRA DE DISCAPACIDAD Y REHABILITACIÓN"/>
    <x v="9"/>
    <s v="ESCUELA DE REHABILITACIÓN HUMANA"/>
    <s v="CIENCIAS MÉDICAS Y DE LA SALUD"/>
    <s v="C"/>
    <s v="C"/>
    <s v="AVALADO"/>
    <s v="SE MANTUVO"/>
    <n v="12"/>
    <n v="10"/>
    <n v="22"/>
    <n v="0"/>
    <n v="0"/>
    <n v="5"/>
    <n v="1"/>
    <n v="4"/>
    <n v="0"/>
    <n v="0"/>
    <n v="0"/>
    <n v="0"/>
    <n v="0"/>
    <n v="0"/>
    <n v="0"/>
    <n v="0"/>
    <n v="2"/>
    <n v="2"/>
    <n v="0"/>
    <n v="0"/>
    <n v="0"/>
    <n v="1"/>
    <n v="1"/>
    <n v="0"/>
    <n v="0"/>
    <n v="0"/>
    <n v="0"/>
    <n v="0"/>
    <n v="0"/>
    <n v="0"/>
    <n v="0"/>
    <n v="0"/>
    <n v="0"/>
    <n v="0"/>
    <n v="0"/>
    <n v="0"/>
    <n v="0"/>
    <n v="0"/>
    <n v="0"/>
    <n v="0"/>
    <n v="0"/>
    <n v="0"/>
    <n v="0"/>
    <n v="0"/>
    <n v="0"/>
    <n v="0"/>
    <n v="0"/>
    <n v="0"/>
    <n v="0"/>
    <n v="0"/>
    <n v="0"/>
    <n v="0"/>
    <n v="0"/>
    <n v="0"/>
    <n v="0"/>
    <n v="0"/>
    <n v="0"/>
    <n v="0"/>
    <n v="0"/>
    <n v="13"/>
    <n v="0"/>
    <n v="0"/>
    <n v="0"/>
    <n v="0"/>
    <n v="0"/>
    <n v="0"/>
    <n v="0"/>
    <n v="0"/>
    <n v="0"/>
    <n v="0"/>
    <n v="0"/>
    <n v="0"/>
    <n v="0"/>
    <n v="0"/>
    <n v="0"/>
    <n v="0"/>
    <n v="0"/>
    <n v="0"/>
    <n v="0"/>
    <n v="0"/>
    <n v="2"/>
    <n v="0"/>
    <n v="0"/>
    <n v="0"/>
    <n v="0"/>
    <n v="0"/>
    <n v="0"/>
    <n v="0"/>
    <n v="0"/>
    <n v="0"/>
    <n v="0"/>
    <n v="0"/>
    <n v="0"/>
    <n v="0"/>
    <n v="2"/>
    <n v="0"/>
    <n v="0"/>
    <n v="0"/>
    <n v="0"/>
    <n v="0"/>
    <n v="0"/>
    <n v="0"/>
    <n v="0"/>
    <n v="0"/>
    <n v="0"/>
    <n v="0"/>
    <n v="29"/>
    <n v="31"/>
    <n v="0"/>
    <n v="0"/>
    <n v="0"/>
    <n v="0"/>
    <n v="0"/>
    <n v="0"/>
    <n v="0"/>
    <n v="6"/>
    <n v="0"/>
    <n v="0"/>
    <n v="4"/>
    <n v="0"/>
    <n v="0"/>
    <n v="0"/>
    <n v="0"/>
    <n v="0"/>
    <n v="0"/>
    <n v="0"/>
    <n v="0"/>
    <n v="0"/>
    <n v="1"/>
    <n v="0"/>
    <n v="0"/>
    <n v="0"/>
    <n v="0"/>
    <n v="0"/>
    <n v="0"/>
    <n v="1"/>
    <n v="0"/>
    <n v="0"/>
    <n v="0"/>
    <n v="0"/>
    <n v="0"/>
    <n v="0"/>
    <n v="0"/>
    <n v="0"/>
    <n v="0"/>
    <n v="0"/>
    <n v="0"/>
    <n v="0"/>
    <n v="1"/>
    <n v="0"/>
    <n v="9"/>
    <n v="0"/>
    <n v="0"/>
    <n v="82"/>
    <n v="0"/>
    <n v="0"/>
    <n v="0"/>
    <n v="0"/>
    <n v="6"/>
    <n v="6"/>
    <n v="3"/>
    <n v="27"/>
    <n v="30"/>
    <n v="0"/>
    <n v="0"/>
    <n v="4"/>
    <n v="0"/>
    <n v="0"/>
    <n v="0"/>
    <n v="0"/>
    <n v="0"/>
    <n v="0"/>
    <n v="4"/>
    <n v="0"/>
    <n v="0"/>
    <n v="0"/>
    <n v="0"/>
    <n v="0"/>
    <n v="40"/>
    <n v="137"/>
    <n v="6.2272727272727275"/>
  </r>
  <r>
    <s v="COL0074859"/>
    <s v="GRUPO DE INVESTIGACIÓN EN SALUD SEXUAL Y REPRODUCTIVA"/>
    <x v="9"/>
    <s v="ESCUELA DE MEDICINA"/>
    <s v="CIENCIAS MÉDICAS Y DE LA SALUD"/>
    <s v="C"/>
    <s v="C"/>
    <s v="AVALADO"/>
    <s v="SE MANTUVO"/>
    <n v="4"/>
    <n v="2"/>
    <n v="6"/>
    <n v="2"/>
    <n v="2"/>
    <n v="2"/>
    <n v="0"/>
    <n v="0"/>
    <n v="0"/>
    <n v="0"/>
    <n v="0"/>
    <n v="0"/>
    <n v="0"/>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0"/>
    <n v="0"/>
    <n v="0"/>
    <n v="0"/>
    <n v="0"/>
    <n v="0"/>
    <n v="0"/>
    <n v="0"/>
    <n v="0"/>
    <n v="0"/>
    <n v="0"/>
    <n v="0"/>
    <n v="0"/>
    <n v="0"/>
    <n v="0"/>
    <n v="0"/>
    <n v="0"/>
    <n v="0"/>
    <n v="0"/>
    <n v="0"/>
    <n v="0"/>
    <n v="0"/>
    <n v="0"/>
    <n v="0"/>
    <n v="0"/>
    <n v="0"/>
    <n v="0"/>
    <n v="0"/>
    <n v="0"/>
    <n v="0"/>
    <n v="0"/>
    <n v="0"/>
    <n v="0"/>
    <n v="0"/>
    <n v="0"/>
    <n v="27"/>
    <n v="2"/>
    <n v="0"/>
    <n v="0"/>
    <n v="0"/>
    <n v="0"/>
    <n v="0"/>
    <n v="0"/>
    <n v="0"/>
    <n v="7"/>
    <n v="0"/>
    <n v="1"/>
    <n v="0"/>
    <n v="0"/>
    <n v="0"/>
    <n v="0"/>
    <n v="0"/>
    <n v="0"/>
    <n v="0"/>
    <n v="0"/>
    <n v="0"/>
    <n v="0"/>
    <n v="0"/>
    <n v="0"/>
    <n v="0"/>
    <n v="0"/>
    <n v="0"/>
    <n v="0"/>
    <n v="0"/>
    <n v="0"/>
    <n v="8"/>
    <n v="0"/>
    <n v="0"/>
    <n v="0"/>
    <n v="0"/>
    <n v="0"/>
    <n v="0"/>
    <n v="0"/>
    <n v="0"/>
    <n v="0"/>
    <n v="0"/>
    <n v="0"/>
    <n v="0"/>
    <n v="0"/>
    <n v="1"/>
    <n v="11"/>
    <n v="0"/>
    <n v="57"/>
    <n v="0"/>
    <n v="0"/>
    <n v="0"/>
    <n v="1"/>
    <n v="0"/>
    <n v="1"/>
    <n v="0"/>
    <n v="0"/>
    <n v="0"/>
    <n v="1"/>
    <n v="0"/>
    <n v="1"/>
    <n v="0"/>
    <n v="0"/>
    <n v="0"/>
    <n v="0"/>
    <n v="0"/>
    <n v="0"/>
    <n v="2"/>
    <n v="0"/>
    <n v="0"/>
    <n v="0"/>
    <n v="0"/>
    <n v="0"/>
    <n v="3"/>
    <n v="66"/>
    <n v="11"/>
  </r>
  <r>
    <s v="COL0075659"/>
    <s v="GRUPO DE EPIDEMIOLOGÍA DE LAS LESIONES Y TRAUMA"/>
    <x v="9"/>
    <s v="ESCUELA DE SALUD PÚBLICA"/>
    <s v="CIENCIAS MÉDICAS Y DE LA SALUD"/>
    <s v="C"/>
    <s v="C"/>
    <s v="AVALADO"/>
    <s v="SE MANTUVO"/>
    <n v="4"/>
    <n v="5"/>
    <n v="9"/>
    <n v="37"/>
    <n v="9"/>
    <n v="13"/>
    <n v="3"/>
    <n v="2"/>
    <n v="0"/>
    <n v="0"/>
    <n v="0"/>
    <n v="0"/>
    <n v="0"/>
    <n v="0"/>
    <n v="0"/>
    <n v="0"/>
    <n v="0"/>
    <n v="0"/>
    <n v="0"/>
    <n v="0"/>
    <n v="0"/>
    <n v="0"/>
    <n v="0"/>
    <n v="0"/>
    <n v="0"/>
    <n v="0"/>
    <n v="0"/>
    <n v="0"/>
    <n v="0"/>
    <n v="0"/>
    <n v="0"/>
    <n v="0"/>
    <n v="0"/>
    <n v="0"/>
    <n v="0"/>
    <n v="0"/>
    <n v="0"/>
    <n v="0"/>
    <n v="0"/>
    <n v="0"/>
    <n v="0"/>
    <n v="0"/>
    <n v="0"/>
    <n v="0"/>
    <n v="0"/>
    <n v="0"/>
    <n v="0"/>
    <n v="0"/>
    <n v="0"/>
    <n v="0"/>
    <n v="0"/>
    <n v="0"/>
    <n v="0"/>
    <n v="0"/>
    <n v="0"/>
    <n v="0"/>
    <n v="0"/>
    <n v="0"/>
    <n v="0"/>
    <n v="64"/>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2"/>
    <n v="0"/>
    <n v="0"/>
    <n v="0"/>
    <n v="0"/>
    <n v="0"/>
    <n v="0"/>
    <n v="2"/>
    <n v="0"/>
    <n v="0"/>
    <n v="0"/>
    <n v="0"/>
    <n v="0"/>
    <n v="2"/>
    <n v="69"/>
    <n v="7.666666666666667"/>
  </r>
  <r>
    <s v="COL0130967"/>
    <s v="UROGIV-GRUPO DE INVESTIGACIÓN EN UROLOGÍA"/>
    <x v="9"/>
    <s v="ESCUELA DE MEDICINA"/>
    <s v="CIENCIAS MÉDICAS Y DE LA SALUD"/>
    <s v="C"/>
    <s v="  A1    "/>
    <s v="AVALADO"/>
    <s v="SUBIO"/>
    <n v="2"/>
    <n v="10"/>
    <n v="12"/>
    <n v="33"/>
    <n v="29"/>
    <n v="27"/>
    <n v="35"/>
    <n v="8"/>
    <n v="0"/>
    <n v="0"/>
    <n v="0"/>
    <n v="0"/>
    <n v="0"/>
    <n v="0"/>
    <n v="0"/>
    <n v="0"/>
    <n v="0"/>
    <n v="0"/>
    <n v="0"/>
    <n v="0"/>
    <n v="0"/>
    <n v="0"/>
    <n v="0"/>
    <n v="0"/>
    <n v="0"/>
    <n v="0"/>
    <n v="0"/>
    <n v="0"/>
    <n v="0"/>
    <n v="0"/>
    <n v="0"/>
    <n v="0"/>
    <n v="0"/>
    <n v="0"/>
    <n v="0"/>
    <n v="0"/>
    <n v="0"/>
    <n v="0"/>
    <n v="0"/>
    <n v="0"/>
    <n v="0"/>
    <n v="0"/>
    <n v="0"/>
    <n v="0"/>
    <n v="0"/>
    <n v="0"/>
    <n v="0"/>
    <n v="0"/>
    <n v="0"/>
    <n v="0"/>
    <n v="0"/>
    <n v="0"/>
    <n v="0"/>
    <n v="0"/>
    <n v="0"/>
    <n v="0"/>
    <n v="0"/>
    <n v="0"/>
    <n v="0"/>
    <n v="132"/>
    <n v="0"/>
    <n v="0"/>
    <n v="0"/>
    <n v="0"/>
    <n v="0"/>
    <n v="0"/>
    <n v="0"/>
    <n v="0"/>
    <n v="0"/>
    <n v="0"/>
    <n v="0"/>
    <n v="0"/>
    <n v="0"/>
    <n v="0"/>
    <n v="0"/>
    <n v="0"/>
    <n v="0"/>
    <n v="0"/>
    <n v="0"/>
    <n v="0"/>
    <n v="0"/>
    <n v="0"/>
    <n v="0"/>
    <n v="0"/>
    <n v="0"/>
    <n v="0"/>
    <n v="0"/>
    <n v="0"/>
    <n v="0"/>
    <n v="0"/>
    <n v="0"/>
    <n v="0"/>
    <n v="0"/>
    <n v="0"/>
    <n v="0"/>
    <n v="0"/>
    <n v="0"/>
    <n v="0"/>
    <n v="0"/>
    <n v="0"/>
    <n v="0"/>
    <n v="0"/>
    <n v="0"/>
    <n v="0"/>
    <n v="0"/>
    <n v="0"/>
    <n v="8"/>
    <n v="0"/>
    <n v="0"/>
    <n v="0"/>
    <n v="0"/>
    <n v="0"/>
    <n v="0"/>
    <n v="0"/>
    <n v="0"/>
    <n v="0"/>
    <n v="0"/>
    <n v="0"/>
    <n v="0"/>
    <n v="0"/>
    <n v="0"/>
    <n v="0"/>
    <n v="0"/>
    <n v="0"/>
    <n v="0"/>
    <n v="0"/>
    <n v="0"/>
    <n v="0"/>
    <n v="0"/>
    <n v="0"/>
    <n v="0"/>
    <n v="0"/>
    <n v="0"/>
    <n v="0"/>
    <n v="0"/>
    <n v="0"/>
    <n v="0"/>
    <n v="0"/>
    <n v="0"/>
    <n v="0"/>
    <n v="0"/>
    <n v="0"/>
    <n v="0"/>
    <n v="0"/>
    <n v="0"/>
    <n v="0"/>
    <n v="0"/>
    <n v="0"/>
    <n v="0"/>
    <n v="0"/>
    <n v="0"/>
    <n v="0"/>
    <n v="0"/>
    <n v="8"/>
    <n v="0"/>
    <n v="1"/>
    <n v="1"/>
    <n v="0"/>
    <n v="18"/>
    <n v="18"/>
    <n v="0"/>
    <n v="13"/>
    <n v="13"/>
    <n v="0"/>
    <n v="0"/>
    <n v="7"/>
    <n v="0"/>
    <n v="0"/>
    <n v="0"/>
    <n v="0"/>
    <n v="0"/>
    <n v="0"/>
    <n v="7"/>
    <n v="0"/>
    <n v="0"/>
    <n v="0"/>
    <n v="0"/>
    <n v="0"/>
    <n v="39"/>
    <n v="179"/>
    <n v="14.916666666666666"/>
  </r>
  <r>
    <s v="COL0025999"/>
    <s v="GRUPO DE INVESTIGACIÓN EN ANESTESIOLOGÍA Y REANIMACIÓN"/>
    <x v="9"/>
    <s v="ANESTESIOLOGÍA"/>
    <s v="CIENCIAS MÉDICAS Y DE LA SALUD"/>
    <s v="C"/>
    <s v="C"/>
    <s v="AVALADO"/>
    <s v="SE MANTUVO"/>
    <n v="7"/>
    <n v="7"/>
    <n v="14"/>
    <n v="3"/>
    <n v="5"/>
    <n v="15"/>
    <n v="5"/>
    <n v="1"/>
    <n v="0"/>
    <n v="0"/>
    <n v="0"/>
    <n v="0"/>
    <n v="0"/>
    <n v="0"/>
    <n v="0"/>
    <n v="0"/>
    <n v="0"/>
    <n v="0"/>
    <n v="0"/>
    <n v="0"/>
    <n v="0"/>
    <n v="0"/>
    <n v="0"/>
    <n v="0"/>
    <n v="0"/>
    <n v="0"/>
    <n v="0"/>
    <n v="0"/>
    <n v="0"/>
    <n v="0"/>
    <n v="0"/>
    <n v="0"/>
    <n v="0"/>
    <n v="0"/>
    <n v="0"/>
    <n v="0"/>
    <n v="0"/>
    <n v="0"/>
    <n v="0"/>
    <n v="0"/>
    <n v="0"/>
    <n v="0"/>
    <n v="0"/>
    <n v="0"/>
    <n v="0"/>
    <n v="0"/>
    <n v="0"/>
    <n v="0"/>
    <n v="0"/>
    <n v="0"/>
    <n v="0"/>
    <n v="0"/>
    <n v="0"/>
    <n v="0"/>
    <n v="0"/>
    <n v="0"/>
    <n v="0"/>
    <n v="0"/>
    <n v="0"/>
    <n v="29"/>
    <n v="0"/>
    <n v="0"/>
    <n v="0"/>
    <n v="0"/>
    <n v="0"/>
    <n v="0"/>
    <n v="0"/>
    <n v="0"/>
    <n v="0"/>
    <n v="0"/>
    <n v="0"/>
    <n v="0"/>
    <n v="0"/>
    <n v="0"/>
    <n v="0"/>
    <n v="0"/>
    <n v="0"/>
    <n v="0"/>
    <n v="0"/>
    <n v="0"/>
    <n v="0"/>
    <n v="0"/>
    <n v="0"/>
    <n v="0"/>
    <n v="0"/>
    <n v="0"/>
    <n v="0"/>
    <n v="0"/>
    <n v="0"/>
    <n v="0"/>
    <n v="0"/>
    <n v="0"/>
    <n v="0"/>
    <n v="0"/>
    <n v="0"/>
    <n v="0"/>
    <n v="0"/>
    <n v="0"/>
    <n v="0"/>
    <n v="0"/>
    <n v="0"/>
    <n v="0"/>
    <n v="0"/>
    <n v="0"/>
    <n v="0"/>
    <n v="0"/>
    <n v="16"/>
    <n v="0"/>
    <n v="0"/>
    <n v="0"/>
    <n v="0"/>
    <n v="0"/>
    <n v="0"/>
    <n v="0"/>
    <n v="0"/>
    <n v="0"/>
    <n v="0"/>
    <n v="0"/>
    <n v="0"/>
    <n v="0"/>
    <n v="0"/>
    <n v="0"/>
    <n v="0"/>
    <n v="0"/>
    <n v="0"/>
    <n v="0"/>
    <n v="0"/>
    <n v="0"/>
    <n v="0"/>
    <n v="0"/>
    <n v="0"/>
    <n v="0"/>
    <n v="0"/>
    <n v="0"/>
    <n v="0"/>
    <n v="0"/>
    <n v="0"/>
    <n v="0"/>
    <n v="0"/>
    <n v="0"/>
    <n v="0"/>
    <n v="0"/>
    <n v="0"/>
    <n v="0"/>
    <n v="0"/>
    <n v="0"/>
    <n v="0"/>
    <n v="0"/>
    <n v="0"/>
    <n v="0"/>
    <n v="2"/>
    <n v="0"/>
    <n v="0"/>
    <n v="18"/>
    <n v="0"/>
    <n v="0"/>
    <n v="0"/>
    <n v="0"/>
    <n v="0"/>
    <n v="0"/>
    <n v="0"/>
    <n v="0"/>
    <n v="0"/>
    <n v="0"/>
    <n v="0"/>
    <n v="5"/>
    <n v="0"/>
    <n v="0"/>
    <n v="0"/>
    <n v="0"/>
    <n v="0"/>
    <n v="0"/>
    <n v="5"/>
    <n v="0"/>
    <n v="0"/>
    <n v="0"/>
    <n v="0"/>
    <n v="0"/>
    <n v="5"/>
    <n v="52"/>
    <n v="3.7142857142857144"/>
  </r>
  <r>
    <s v="COL0092599"/>
    <s v="GRUPO DE ODONTOLOGÍA PEDIÁTRICA Y ORTOPEDIA MAXILAR"/>
    <x v="9"/>
    <s v="ESCUELA DE ODONTOLOGÍA"/>
    <s v="CIENCIAS MÉDICAS Y DE LA SALUD"/>
    <s v="C"/>
    <s v="C"/>
    <s v="AVALADO"/>
    <s v="SE MANTUVO"/>
    <n v="4"/>
    <n v="5"/>
    <n v="9"/>
    <n v="4"/>
    <n v="2"/>
    <n v="5"/>
    <n v="1"/>
    <n v="3"/>
    <n v="0"/>
    <n v="0"/>
    <n v="0"/>
    <n v="0"/>
    <n v="0"/>
    <n v="0"/>
    <n v="0"/>
    <n v="0"/>
    <n v="0"/>
    <n v="0"/>
    <n v="0"/>
    <n v="0"/>
    <n v="0"/>
    <n v="0"/>
    <n v="0"/>
    <n v="0"/>
    <n v="0"/>
    <n v="0"/>
    <n v="0"/>
    <n v="0"/>
    <n v="0"/>
    <n v="0"/>
    <n v="0"/>
    <n v="0"/>
    <n v="0"/>
    <n v="0"/>
    <n v="0"/>
    <n v="0"/>
    <n v="0"/>
    <n v="0"/>
    <n v="0"/>
    <n v="0"/>
    <n v="0"/>
    <n v="0"/>
    <n v="0"/>
    <n v="0"/>
    <n v="0"/>
    <n v="0"/>
    <n v="0"/>
    <n v="0"/>
    <n v="0"/>
    <n v="0"/>
    <n v="0"/>
    <n v="0"/>
    <n v="0"/>
    <n v="0"/>
    <n v="0"/>
    <n v="0"/>
    <n v="0"/>
    <n v="0"/>
    <n v="0"/>
    <n v="15"/>
    <n v="0"/>
    <n v="0"/>
    <n v="0"/>
    <n v="0"/>
    <n v="0"/>
    <n v="0"/>
    <n v="0"/>
    <n v="0"/>
    <n v="0"/>
    <n v="0"/>
    <n v="0"/>
    <n v="0"/>
    <n v="0"/>
    <n v="0"/>
    <n v="0"/>
    <n v="0"/>
    <n v="0"/>
    <n v="0"/>
    <n v="0"/>
    <n v="0"/>
    <n v="0"/>
    <n v="0"/>
    <n v="0"/>
    <n v="0"/>
    <n v="0"/>
    <n v="0"/>
    <n v="0"/>
    <n v="0"/>
    <n v="0"/>
    <n v="0"/>
    <n v="0"/>
    <n v="0"/>
    <n v="0"/>
    <n v="0"/>
    <n v="0"/>
    <n v="0"/>
    <n v="0"/>
    <n v="0"/>
    <n v="0"/>
    <n v="0"/>
    <n v="0"/>
    <n v="0"/>
    <n v="0"/>
    <n v="0"/>
    <n v="0"/>
    <n v="0"/>
    <n v="6"/>
    <n v="0"/>
    <n v="0"/>
    <n v="0"/>
    <n v="0"/>
    <n v="0"/>
    <n v="0"/>
    <n v="0"/>
    <n v="0"/>
    <n v="0"/>
    <n v="0"/>
    <n v="0"/>
    <n v="1"/>
    <n v="0"/>
    <n v="0"/>
    <n v="0"/>
    <n v="0"/>
    <n v="0"/>
    <n v="0"/>
    <n v="0"/>
    <n v="0"/>
    <n v="0"/>
    <n v="0"/>
    <n v="0"/>
    <n v="0"/>
    <n v="0"/>
    <n v="0"/>
    <n v="0"/>
    <n v="0"/>
    <n v="0"/>
    <n v="0"/>
    <n v="0"/>
    <n v="0"/>
    <n v="0"/>
    <n v="0"/>
    <n v="0"/>
    <n v="0"/>
    <n v="0"/>
    <n v="0"/>
    <n v="0"/>
    <n v="0"/>
    <n v="0"/>
    <n v="0"/>
    <n v="0"/>
    <n v="2"/>
    <n v="0"/>
    <n v="0"/>
    <n v="9"/>
    <n v="0"/>
    <n v="0"/>
    <n v="0"/>
    <n v="0"/>
    <n v="1"/>
    <n v="1"/>
    <n v="0"/>
    <n v="1"/>
    <n v="1"/>
    <n v="0"/>
    <n v="1"/>
    <n v="3"/>
    <n v="0"/>
    <n v="0"/>
    <n v="0"/>
    <n v="0"/>
    <n v="0"/>
    <n v="0"/>
    <n v="4"/>
    <n v="0"/>
    <n v="0"/>
    <n v="0"/>
    <n v="0"/>
    <n v="0"/>
    <n v="6"/>
    <n v="30"/>
    <n v="3.3333333333333335"/>
  </r>
  <r>
    <s v="COL0117159"/>
    <s v="GRUPO DE INVESTIGACIÓN EN NEONATOLOGÍA, SALUD INFANTIL Y DESARROLLO - INSIDE"/>
    <x v="9"/>
    <s v="PEDIATRÍA"/>
    <s v="CIENCIAS MÉDICAS Y DE LA SALUD"/>
    <s v="C"/>
    <s v="C"/>
    <s v="AVALADO"/>
    <s v="SE MANTUVO"/>
    <n v="6"/>
    <n v="1"/>
    <n v="7"/>
    <n v="1"/>
    <n v="3"/>
    <n v="3"/>
    <n v="8"/>
    <n v="5"/>
    <n v="0"/>
    <n v="0"/>
    <n v="0"/>
    <n v="0"/>
    <n v="0"/>
    <n v="0"/>
    <n v="0"/>
    <n v="0"/>
    <n v="0"/>
    <n v="0"/>
    <n v="0"/>
    <n v="0"/>
    <n v="0"/>
    <n v="0"/>
    <n v="0"/>
    <n v="0"/>
    <n v="0"/>
    <n v="0"/>
    <n v="0"/>
    <n v="0"/>
    <n v="0"/>
    <n v="0"/>
    <n v="0"/>
    <n v="0"/>
    <n v="0"/>
    <n v="0"/>
    <n v="0"/>
    <n v="0"/>
    <n v="0"/>
    <n v="0"/>
    <n v="0"/>
    <n v="0"/>
    <n v="0"/>
    <n v="0"/>
    <n v="0"/>
    <n v="0"/>
    <n v="0"/>
    <n v="0"/>
    <n v="0"/>
    <n v="0"/>
    <n v="0"/>
    <n v="0"/>
    <n v="0"/>
    <n v="0"/>
    <n v="0"/>
    <n v="0"/>
    <n v="0"/>
    <n v="0"/>
    <n v="0"/>
    <n v="0"/>
    <n v="0"/>
    <n v="20"/>
    <n v="0"/>
    <n v="0"/>
    <n v="0"/>
    <n v="0"/>
    <n v="0"/>
    <n v="0"/>
    <n v="0"/>
    <n v="0"/>
    <n v="0"/>
    <n v="0"/>
    <n v="0"/>
    <n v="0"/>
    <n v="0"/>
    <n v="0"/>
    <n v="0"/>
    <n v="0"/>
    <n v="0"/>
    <n v="0"/>
    <n v="0"/>
    <n v="0"/>
    <n v="0"/>
    <n v="0"/>
    <n v="0"/>
    <n v="0"/>
    <n v="0"/>
    <n v="0"/>
    <n v="0"/>
    <n v="0"/>
    <n v="0"/>
    <n v="0"/>
    <n v="0"/>
    <n v="0"/>
    <n v="0"/>
    <n v="0"/>
    <n v="0"/>
    <n v="0"/>
    <n v="0"/>
    <n v="0"/>
    <n v="0"/>
    <n v="0"/>
    <n v="0"/>
    <n v="0"/>
    <n v="0"/>
    <n v="0"/>
    <n v="0"/>
    <n v="0"/>
    <n v="8"/>
    <n v="0"/>
    <n v="0"/>
    <n v="0"/>
    <n v="0"/>
    <n v="0"/>
    <n v="0"/>
    <n v="0"/>
    <n v="0"/>
    <n v="0"/>
    <n v="0"/>
    <n v="0"/>
    <n v="0"/>
    <n v="0"/>
    <n v="0"/>
    <n v="0"/>
    <n v="0"/>
    <n v="0"/>
    <n v="0"/>
    <n v="0"/>
    <n v="0"/>
    <n v="0"/>
    <n v="0"/>
    <n v="0"/>
    <n v="0"/>
    <n v="0"/>
    <n v="0"/>
    <n v="0"/>
    <n v="0"/>
    <n v="0"/>
    <n v="0"/>
    <n v="0"/>
    <n v="0"/>
    <n v="0"/>
    <n v="0"/>
    <n v="0"/>
    <n v="0"/>
    <n v="0"/>
    <n v="0"/>
    <n v="0"/>
    <n v="0"/>
    <n v="0"/>
    <n v="0"/>
    <n v="0"/>
    <n v="1"/>
    <n v="0"/>
    <n v="0"/>
    <n v="9"/>
    <n v="0"/>
    <n v="0"/>
    <n v="0"/>
    <n v="0"/>
    <n v="14"/>
    <n v="14"/>
    <n v="0"/>
    <n v="0"/>
    <n v="0"/>
    <n v="0"/>
    <n v="0"/>
    <n v="5"/>
    <n v="0"/>
    <n v="0"/>
    <n v="0"/>
    <n v="0"/>
    <n v="0"/>
    <n v="0"/>
    <n v="5"/>
    <n v="0"/>
    <n v="0"/>
    <n v="0"/>
    <n v="0"/>
    <n v="0"/>
    <n v="19"/>
    <n v="48"/>
    <n v="6.8571428571428568"/>
  </r>
  <r>
    <s v="COL0113625"/>
    <s v="GRUPO DE INVESTIGACIÓN EN NEFROLOGÍA: NEFROMAS"/>
    <x v="9"/>
    <s v="MEDICINA INTERNA"/>
    <s v="CIENCIAS MÉDICAS Y DE LA SALUD"/>
    <s v="SIN CATEGORÍA"/>
    <s v="SIN CATEGORÍA"/>
    <s v="NO DIO RESPUESTA"/>
    <s v="SE MANTUVO"/>
    <n v="1"/>
    <n v="1"/>
    <n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18489"/>
    <s v="TECNOLOGÍA DE ASISTENCIA"/>
    <x v="9"/>
    <s v="ESCUELA DE REHABILITACIÓN HUMANA"/>
    <s v="CIENCIAS MÉDICAS Y DE LA SALUD"/>
    <s v="SIN CATEGORÍA"/>
    <s v="SIN CATEGORÍA"/>
    <s v="NO DIO RESPUESTA"/>
    <s v="SE MANTUVO"/>
    <n v="2"/>
    <n v="3"/>
    <n v="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62479"/>
    <s v="GRUPO SISTEMAS Y SERVICIOS DE SALUD"/>
    <x v="9"/>
    <s v="ESCUELA DE SALUD PÚBLICA"/>
    <s v="CIENCIAS MÉDICAS Y DE LA SALUD"/>
    <s v="SIN CATEGORÍA"/>
    <s v="SIN CATEGORÍA"/>
    <s v="NO DIO RESPUESTA"/>
    <s v="SE MANTUVO"/>
    <n v="2"/>
    <n v="1"/>
    <n v="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53999"/>
    <s v="PREVENCIÓN Y CONTROL DE LA ENFERMEDAD CRÓNICA (PRECEC)"/>
    <x v="9"/>
    <s v="MEDICINA INTERNA"/>
    <s v="CIENCIAS MÉDICAS Y DE LA SALUD"/>
    <s v="C"/>
    <s v="C"/>
    <s v="AVALADO"/>
    <s v="SE MANTUVO"/>
    <n v="3"/>
    <n v="3"/>
    <n v="6"/>
    <n v="2"/>
    <n v="1"/>
    <n v="6"/>
    <n v="7"/>
    <n v="3"/>
    <n v="0"/>
    <n v="0"/>
    <n v="0"/>
    <n v="0"/>
    <n v="0"/>
    <n v="0"/>
    <n v="0"/>
    <n v="0"/>
    <n v="0"/>
    <n v="0"/>
    <n v="0"/>
    <n v="0"/>
    <n v="0"/>
    <n v="0"/>
    <n v="0"/>
    <n v="0"/>
    <n v="0"/>
    <n v="0"/>
    <n v="0"/>
    <n v="0"/>
    <n v="0"/>
    <n v="0"/>
    <n v="0"/>
    <n v="0"/>
    <n v="0"/>
    <n v="0"/>
    <n v="0"/>
    <n v="0"/>
    <n v="0"/>
    <n v="0"/>
    <n v="0"/>
    <n v="0"/>
    <n v="0"/>
    <n v="0"/>
    <n v="0"/>
    <n v="0"/>
    <n v="0"/>
    <n v="0"/>
    <n v="0"/>
    <n v="0"/>
    <n v="0"/>
    <n v="0"/>
    <n v="0"/>
    <n v="0"/>
    <n v="0"/>
    <n v="0"/>
    <n v="0"/>
    <n v="0"/>
    <n v="0"/>
    <n v="0"/>
    <n v="0"/>
    <n v="19"/>
    <n v="0"/>
    <n v="0"/>
    <n v="0"/>
    <n v="0"/>
    <n v="0"/>
    <n v="0"/>
    <n v="0"/>
    <n v="0"/>
    <n v="0"/>
    <n v="0"/>
    <n v="0"/>
    <n v="0"/>
    <n v="0"/>
    <n v="0"/>
    <n v="0"/>
    <n v="0"/>
    <n v="0"/>
    <n v="0"/>
    <n v="0"/>
    <n v="0"/>
    <n v="0"/>
    <n v="0"/>
    <n v="0"/>
    <n v="0"/>
    <n v="0"/>
    <n v="0"/>
    <n v="0"/>
    <n v="0"/>
    <n v="0"/>
    <n v="0"/>
    <n v="0"/>
    <n v="0"/>
    <n v="0"/>
    <n v="0"/>
    <n v="0"/>
    <n v="0"/>
    <n v="0"/>
    <n v="0"/>
    <n v="0"/>
    <n v="0"/>
    <n v="0"/>
    <n v="0"/>
    <n v="0"/>
    <n v="0"/>
    <n v="0"/>
    <n v="0"/>
    <n v="4"/>
    <n v="0"/>
    <n v="0"/>
    <n v="0"/>
    <n v="0"/>
    <n v="0"/>
    <n v="0"/>
    <n v="0"/>
    <n v="0"/>
    <n v="0"/>
    <n v="0"/>
    <n v="0"/>
    <n v="1"/>
    <n v="0"/>
    <n v="2"/>
    <n v="0"/>
    <n v="0"/>
    <n v="0"/>
    <n v="0"/>
    <n v="0"/>
    <n v="0"/>
    <n v="0"/>
    <n v="0"/>
    <n v="0"/>
    <n v="0"/>
    <n v="0"/>
    <n v="0"/>
    <n v="0"/>
    <n v="0"/>
    <n v="0"/>
    <n v="0"/>
    <n v="0"/>
    <n v="0"/>
    <n v="0"/>
    <n v="0"/>
    <n v="0"/>
    <n v="0"/>
    <n v="0"/>
    <n v="0"/>
    <n v="0"/>
    <n v="0"/>
    <n v="0"/>
    <n v="0"/>
    <n v="0"/>
    <n v="0"/>
    <n v="0"/>
    <n v="0"/>
    <n v="7"/>
    <n v="0"/>
    <n v="0"/>
    <n v="0"/>
    <n v="0"/>
    <n v="2"/>
    <n v="2"/>
    <n v="1"/>
    <n v="0"/>
    <n v="1"/>
    <n v="0"/>
    <n v="1"/>
    <n v="0"/>
    <n v="0"/>
    <n v="0"/>
    <n v="0"/>
    <n v="0"/>
    <n v="0"/>
    <n v="0"/>
    <n v="1"/>
    <n v="0"/>
    <n v="0"/>
    <n v="1"/>
    <n v="0"/>
    <n v="0"/>
    <n v="5"/>
    <n v="31"/>
    <n v="5.166666666666667"/>
  </r>
  <r>
    <s v="COL0075219"/>
    <s v="MESA DE LA UNIVERSIDAD DEL VALLE DE TRABAJO EN GESTACIÓN, ENDOCRINOLOGÍA Y REPRODUCCIÓN (MUGER)"/>
    <x v="9"/>
    <s v="OBSTETRICIA Y GINECOLOGÍA"/>
    <s v="CIENCIAS MÉDICAS Y DE LA SALUD"/>
    <s v="C"/>
    <s v="C"/>
    <s v="AVALADO"/>
    <s v="SE MANTUVO"/>
    <n v="4"/>
    <n v="1"/>
    <n v="5"/>
    <n v="5"/>
    <n v="2"/>
    <n v="13"/>
    <n v="10"/>
    <n v="1"/>
    <n v="0"/>
    <n v="0"/>
    <n v="0"/>
    <n v="0"/>
    <n v="0"/>
    <n v="0"/>
    <n v="0"/>
    <n v="0"/>
    <n v="0"/>
    <n v="0"/>
    <n v="0"/>
    <n v="0"/>
    <n v="0"/>
    <n v="1"/>
    <n v="1"/>
    <n v="0"/>
    <n v="0"/>
    <n v="0"/>
    <n v="0"/>
    <n v="0"/>
    <n v="0"/>
    <n v="0"/>
    <n v="0"/>
    <n v="0"/>
    <n v="0"/>
    <n v="0"/>
    <n v="0"/>
    <n v="0"/>
    <n v="0"/>
    <n v="0"/>
    <n v="0"/>
    <n v="0"/>
    <n v="0"/>
    <n v="0"/>
    <n v="0"/>
    <n v="0"/>
    <n v="0"/>
    <n v="0"/>
    <n v="0"/>
    <n v="0"/>
    <n v="0"/>
    <n v="0"/>
    <n v="0"/>
    <n v="0"/>
    <n v="0"/>
    <n v="0"/>
    <n v="0"/>
    <n v="0"/>
    <n v="0"/>
    <n v="0"/>
    <n v="0"/>
    <n v="32"/>
    <n v="0"/>
    <n v="0"/>
    <n v="0"/>
    <n v="0"/>
    <n v="0"/>
    <n v="0"/>
    <n v="0"/>
    <n v="0"/>
    <n v="0"/>
    <n v="0"/>
    <n v="0"/>
    <n v="0"/>
    <n v="0"/>
    <n v="0"/>
    <n v="0"/>
    <n v="0"/>
    <n v="0"/>
    <n v="0"/>
    <n v="0"/>
    <n v="0"/>
    <n v="0"/>
    <n v="0"/>
    <n v="0"/>
    <n v="0"/>
    <n v="0"/>
    <n v="0"/>
    <n v="0"/>
    <n v="0"/>
    <n v="0"/>
    <n v="0"/>
    <n v="0"/>
    <n v="0"/>
    <n v="0"/>
    <n v="0"/>
    <n v="0"/>
    <n v="0"/>
    <n v="0"/>
    <n v="0"/>
    <n v="0"/>
    <n v="0"/>
    <n v="0"/>
    <n v="0"/>
    <n v="0"/>
    <n v="0"/>
    <n v="0"/>
    <n v="0"/>
    <n v="14"/>
    <n v="0"/>
    <n v="0"/>
    <n v="0"/>
    <n v="0"/>
    <n v="0"/>
    <n v="0"/>
    <n v="0"/>
    <n v="0"/>
    <n v="2"/>
    <n v="0"/>
    <n v="0"/>
    <n v="0"/>
    <n v="0"/>
    <n v="0"/>
    <n v="0"/>
    <n v="0"/>
    <n v="0"/>
    <n v="0"/>
    <n v="0"/>
    <n v="0"/>
    <n v="0"/>
    <n v="0"/>
    <n v="0"/>
    <n v="0"/>
    <n v="0"/>
    <n v="0"/>
    <n v="0"/>
    <n v="0"/>
    <n v="0"/>
    <n v="0"/>
    <n v="0"/>
    <n v="0"/>
    <n v="0"/>
    <n v="0"/>
    <n v="0"/>
    <n v="0"/>
    <n v="0"/>
    <n v="0"/>
    <n v="0"/>
    <n v="0"/>
    <n v="0"/>
    <n v="0"/>
    <n v="0"/>
    <n v="0"/>
    <n v="0"/>
    <n v="0"/>
    <n v="16"/>
    <n v="0"/>
    <n v="0"/>
    <n v="0"/>
    <n v="0"/>
    <n v="4"/>
    <n v="4"/>
    <n v="0"/>
    <n v="0"/>
    <n v="0"/>
    <n v="0"/>
    <n v="0"/>
    <n v="0"/>
    <n v="0"/>
    <n v="0"/>
    <n v="0"/>
    <n v="1"/>
    <n v="0"/>
    <n v="0"/>
    <n v="1"/>
    <n v="0"/>
    <n v="0"/>
    <n v="0"/>
    <n v="0"/>
    <n v="0"/>
    <n v="5"/>
    <n v="53"/>
    <n v="10.6"/>
  </r>
  <r>
    <s v="COL0148765"/>
    <s v="GRUPO DE INVESTIGACIÓN EN SALUD MENTAL Y EPIDEMIOLOGÍA PSIQUIATRICA"/>
    <x v="9"/>
    <s v="PSIQUIATRÍA"/>
    <s v="CIENCIAS MÉDICAS Y DE LA SALUD"/>
    <s v="C"/>
    <s v="C"/>
    <s v="AVALADO"/>
    <s v="SE MANTUVO"/>
    <n v="7"/>
    <n v="1"/>
    <n v="8"/>
    <n v="3"/>
    <n v="2"/>
    <n v="4"/>
    <n v="2"/>
    <n v="0"/>
    <n v="0"/>
    <n v="0"/>
    <n v="0"/>
    <n v="0"/>
    <n v="0"/>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0"/>
    <n v="0"/>
    <n v="0"/>
    <n v="0"/>
    <n v="0"/>
    <n v="0"/>
    <n v="0"/>
    <n v="0"/>
    <n v="0"/>
    <n v="0"/>
    <n v="0"/>
    <n v="5"/>
    <n v="3"/>
    <n v="0"/>
    <n v="0"/>
    <n v="0"/>
    <n v="0"/>
    <n v="0"/>
    <n v="0"/>
    <n v="0"/>
    <n v="2"/>
    <n v="0"/>
    <n v="0"/>
    <n v="2"/>
    <n v="0"/>
    <n v="0"/>
    <n v="0"/>
    <n v="0"/>
    <n v="0"/>
    <n v="0"/>
    <n v="0"/>
    <n v="0"/>
    <n v="0"/>
    <n v="0"/>
    <n v="0"/>
    <n v="0"/>
    <n v="0"/>
    <n v="0"/>
    <n v="0"/>
    <n v="0"/>
    <n v="0"/>
    <n v="0"/>
    <n v="0"/>
    <n v="0"/>
    <n v="0"/>
    <n v="0"/>
    <n v="0"/>
    <n v="0"/>
    <n v="0"/>
    <n v="0"/>
    <n v="0"/>
    <n v="0"/>
    <n v="0"/>
    <n v="0"/>
    <n v="0"/>
    <n v="1"/>
    <n v="0"/>
    <n v="0"/>
    <n v="13"/>
    <n v="0"/>
    <n v="0"/>
    <n v="0"/>
    <n v="1"/>
    <n v="1"/>
    <n v="2"/>
    <n v="0"/>
    <n v="0"/>
    <n v="0"/>
    <n v="0"/>
    <n v="2"/>
    <n v="0"/>
    <n v="0"/>
    <n v="0"/>
    <n v="0"/>
    <n v="0"/>
    <n v="0"/>
    <n v="0"/>
    <n v="2"/>
    <n v="0"/>
    <n v="0"/>
    <n v="0"/>
    <n v="0"/>
    <n v="0"/>
    <n v="4"/>
    <n v="28"/>
    <n v="3.5"/>
  </r>
  <r>
    <s v="COL0154439"/>
    <s v="CENTRO DE ESTUDIOS EN INFECTOLOGÍA PEDIÁTRICA"/>
    <x v="9"/>
    <s v="PEDIATRÍA"/>
    <s v="CIENCIAS MÉDICAS Y DE LA SALUD"/>
    <s v="C"/>
    <s v="C"/>
    <s v="AVALADO"/>
    <s v="SE MANTUVO"/>
    <n v="2"/>
    <n v="14"/>
    <n v="16"/>
    <n v="23"/>
    <n v="5"/>
    <n v="7"/>
    <n v="3"/>
    <n v="1"/>
    <n v="0"/>
    <n v="0"/>
    <n v="0"/>
    <n v="0"/>
    <n v="0"/>
    <n v="0"/>
    <n v="0"/>
    <n v="0"/>
    <n v="0"/>
    <n v="0"/>
    <n v="0"/>
    <n v="0"/>
    <n v="0"/>
    <n v="0"/>
    <n v="0"/>
    <n v="0"/>
    <n v="0"/>
    <n v="0"/>
    <n v="0"/>
    <n v="0"/>
    <n v="0"/>
    <n v="0"/>
    <n v="0"/>
    <n v="0"/>
    <n v="0"/>
    <n v="0"/>
    <n v="0"/>
    <n v="0"/>
    <n v="0"/>
    <n v="0"/>
    <n v="0"/>
    <n v="0"/>
    <n v="0"/>
    <n v="0"/>
    <n v="0"/>
    <n v="0"/>
    <n v="0"/>
    <n v="0"/>
    <n v="0"/>
    <n v="0"/>
    <n v="0"/>
    <n v="0"/>
    <n v="0"/>
    <n v="0"/>
    <n v="0"/>
    <n v="0"/>
    <n v="0"/>
    <n v="0"/>
    <n v="0"/>
    <n v="0"/>
    <n v="0"/>
    <n v="39"/>
    <n v="0"/>
    <n v="0"/>
    <n v="0"/>
    <n v="0"/>
    <n v="0"/>
    <n v="0"/>
    <n v="0"/>
    <n v="0"/>
    <n v="0"/>
    <n v="0"/>
    <n v="0"/>
    <n v="0"/>
    <n v="0"/>
    <n v="0"/>
    <n v="0"/>
    <n v="0"/>
    <n v="0"/>
    <n v="0"/>
    <n v="0"/>
    <n v="0"/>
    <n v="0"/>
    <n v="0"/>
    <n v="0"/>
    <n v="0"/>
    <n v="0"/>
    <n v="0"/>
    <n v="0"/>
    <n v="0"/>
    <n v="0"/>
    <n v="0"/>
    <n v="0"/>
    <n v="0"/>
    <n v="0"/>
    <n v="0"/>
    <n v="0"/>
    <n v="0"/>
    <n v="0"/>
    <n v="0"/>
    <n v="0"/>
    <n v="0"/>
    <n v="0"/>
    <n v="0"/>
    <n v="0"/>
    <n v="0"/>
    <n v="0"/>
    <n v="0"/>
    <n v="36"/>
    <n v="5"/>
    <n v="0"/>
    <n v="0"/>
    <n v="0"/>
    <n v="0"/>
    <n v="0"/>
    <n v="0"/>
    <n v="0"/>
    <n v="0"/>
    <n v="0"/>
    <n v="0"/>
    <n v="0"/>
    <n v="0"/>
    <n v="0"/>
    <n v="0"/>
    <n v="0"/>
    <n v="0"/>
    <n v="0"/>
    <n v="0"/>
    <n v="0"/>
    <n v="0"/>
    <n v="0"/>
    <n v="0"/>
    <n v="0"/>
    <n v="0"/>
    <n v="0"/>
    <n v="0"/>
    <n v="0"/>
    <n v="0"/>
    <n v="0"/>
    <n v="0"/>
    <n v="0"/>
    <n v="0"/>
    <n v="0"/>
    <n v="0"/>
    <n v="0"/>
    <n v="0"/>
    <n v="0"/>
    <n v="0"/>
    <n v="0"/>
    <n v="0"/>
    <n v="0"/>
    <n v="0"/>
    <n v="0"/>
    <n v="0"/>
    <n v="0"/>
    <n v="41"/>
    <n v="0"/>
    <n v="0"/>
    <n v="0"/>
    <n v="0"/>
    <n v="4"/>
    <n v="4"/>
    <n v="1"/>
    <n v="1"/>
    <n v="2"/>
    <n v="1"/>
    <n v="0"/>
    <n v="1"/>
    <n v="0"/>
    <n v="0"/>
    <n v="0"/>
    <n v="0"/>
    <n v="0"/>
    <n v="0"/>
    <n v="2"/>
    <n v="0"/>
    <n v="0"/>
    <n v="0"/>
    <n v="0"/>
    <n v="0"/>
    <n v="8"/>
    <n v="88"/>
    <n v="5.5"/>
  </r>
  <r>
    <s v="COL0173937"/>
    <s v="CALIDAD Y METROLOGÍA (CALIMET)"/>
    <x v="9"/>
    <s v="ESCUELA DE BACTERIOLOGÍA Y LABORATORIO CLÍNICO"/>
    <s v="CIENCIAS MÉDICAS Y DE LA SALUD"/>
    <s v="C"/>
    <s v="C"/>
    <s v="AVALADO"/>
    <s v="SE MANTUVO"/>
    <n v="3"/>
    <n v="4"/>
    <n v="7"/>
    <n v="0"/>
    <n v="0"/>
    <n v="1"/>
    <n v="2"/>
    <n v="3"/>
    <n v="0"/>
    <n v="0"/>
    <n v="0"/>
    <n v="0"/>
    <n v="0"/>
    <n v="0"/>
    <n v="0"/>
    <n v="0"/>
    <n v="0"/>
    <n v="0"/>
    <n v="0"/>
    <n v="0"/>
    <n v="0"/>
    <n v="1"/>
    <n v="1"/>
    <n v="0"/>
    <n v="0"/>
    <n v="0"/>
    <n v="0"/>
    <n v="0"/>
    <n v="0"/>
    <n v="0"/>
    <n v="0"/>
    <n v="0"/>
    <n v="0"/>
    <n v="0"/>
    <n v="0"/>
    <n v="0"/>
    <n v="0"/>
    <n v="0"/>
    <n v="0"/>
    <n v="0"/>
    <n v="0"/>
    <n v="0"/>
    <n v="0"/>
    <n v="0"/>
    <n v="0"/>
    <n v="0"/>
    <n v="0"/>
    <n v="0"/>
    <n v="0"/>
    <n v="0"/>
    <n v="0"/>
    <n v="0"/>
    <n v="0"/>
    <n v="0"/>
    <n v="0"/>
    <n v="0"/>
    <n v="0"/>
    <n v="0"/>
    <n v="0"/>
    <n v="7"/>
    <n v="0"/>
    <n v="0"/>
    <n v="0"/>
    <n v="0"/>
    <n v="0"/>
    <n v="0"/>
    <n v="0"/>
    <n v="0"/>
    <n v="0"/>
    <n v="0"/>
    <n v="0"/>
    <n v="0"/>
    <n v="0"/>
    <n v="0"/>
    <n v="0"/>
    <n v="0"/>
    <n v="0"/>
    <n v="0"/>
    <n v="0"/>
    <n v="0"/>
    <n v="0"/>
    <n v="0"/>
    <n v="0"/>
    <n v="0"/>
    <n v="0"/>
    <n v="0"/>
    <n v="0"/>
    <n v="0"/>
    <n v="0"/>
    <n v="0"/>
    <n v="0"/>
    <n v="0"/>
    <n v="0"/>
    <n v="0"/>
    <n v="0"/>
    <n v="0"/>
    <n v="0"/>
    <n v="0"/>
    <n v="0"/>
    <n v="0"/>
    <n v="0"/>
    <n v="1"/>
    <n v="0"/>
    <n v="0"/>
    <n v="0"/>
    <n v="0"/>
    <n v="12"/>
    <n v="1"/>
    <n v="0"/>
    <n v="0"/>
    <n v="0"/>
    <n v="0"/>
    <n v="0"/>
    <n v="0"/>
    <n v="0"/>
    <n v="0"/>
    <n v="0"/>
    <n v="0"/>
    <n v="1"/>
    <n v="0"/>
    <n v="0"/>
    <n v="0"/>
    <n v="0"/>
    <n v="0"/>
    <n v="0"/>
    <n v="0"/>
    <n v="0"/>
    <n v="0"/>
    <n v="0"/>
    <n v="0"/>
    <n v="0"/>
    <n v="0"/>
    <n v="0"/>
    <n v="0"/>
    <n v="0"/>
    <n v="0"/>
    <n v="0"/>
    <n v="0"/>
    <n v="0"/>
    <n v="0"/>
    <n v="0"/>
    <n v="0"/>
    <n v="0"/>
    <n v="0"/>
    <n v="0"/>
    <n v="0"/>
    <n v="0"/>
    <n v="0"/>
    <n v="0"/>
    <n v="0"/>
    <n v="0"/>
    <n v="0"/>
    <n v="0"/>
    <n v="15"/>
    <n v="0"/>
    <n v="0"/>
    <n v="0"/>
    <n v="0"/>
    <n v="0"/>
    <n v="0"/>
    <n v="0"/>
    <n v="0"/>
    <n v="0"/>
    <n v="0"/>
    <n v="0"/>
    <n v="2"/>
    <n v="0"/>
    <n v="0"/>
    <n v="0"/>
    <n v="0"/>
    <n v="0"/>
    <n v="0"/>
    <n v="2"/>
    <n v="0"/>
    <n v="1"/>
    <n v="1"/>
    <n v="0"/>
    <n v="0"/>
    <n v="4"/>
    <n v="26"/>
    <n v="3.7142857142857144"/>
  </r>
  <r>
    <s v="COL0195219"/>
    <s v="GRUPO DE INVESTIGACIÓN EN REHABILITACIÓN UNIVERSIDAD DEL VALLE - GIRUV"/>
    <x v="9"/>
    <s v="MEDICINA FÍSICA Y REHABILITACIÓN"/>
    <s v="CIENCIAS MÉDICAS Y DE LA SALUD"/>
    <s v="SIN CATEGORÍA"/>
    <s v="C"/>
    <s v="AVALADO"/>
    <s v="SUBIO"/>
    <n v="4"/>
    <n v="4"/>
    <n v="8"/>
    <n v="1"/>
    <n v="2"/>
    <n v="0"/>
    <n v="0"/>
    <n v="0"/>
    <n v="0"/>
    <n v="0"/>
    <n v="0"/>
    <n v="0"/>
    <n v="0"/>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2"/>
    <n v="0"/>
    <n v="0"/>
    <n v="0"/>
    <n v="0"/>
    <n v="0"/>
    <n v="2"/>
    <n v="0"/>
    <n v="0"/>
    <n v="0"/>
    <n v="0"/>
    <n v="0"/>
    <n v="0"/>
    <n v="0"/>
    <n v="0"/>
    <n v="0"/>
    <n v="0"/>
    <n v="0"/>
    <n v="8"/>
    <n v="1"/>
    <n v="0"/>
    <n v="0"/>
    <n v="0"/>
    <n v="0"/>
    <n v="0"/>
    <n v="0"/>
    <n v="0"/>
    <n v="0"/>
    <n v="0"/>
    <n v="0"/>
    <n v="0"/>
    <n v="0"/>
    <n v="0"/>
    <n v="0"/>
    <n v="0"/>
    <n v="0"/>
    <n v="0"/>
    <n v="0"/>
    <n v="0"/>
    <n v="0"/>
    <n v="0"/>
    <n v="0"/>
    <n v="0"/>
    <n v="0"/>
    <n v="0"/>
    <n v="0"/>
    <n v="0"/>
    <n v="0"/>
    <n v="0"/>
    <n v="0"/>
    <n v="0"/>
    <n v="0"/>
    <n v="0"/>
    <n v="0"/>
    <n v="0"/>
    <n v="0"/>
    <n v="0"/>
    <n v="0"/>
    <n v="0"/>
    <n v="0"/>
    <n v="0"/>
    <n v="0"/>
    <n v="2"/>
    <n v="0"/>
    <n v="0"/>
    <n v="11"/>
    <n v="0"/>
    <n v="0"/>
    <n v="0"/>
    <n v="0"/>
    <n v="2"/>
    <n v="2"/>
    <n v="0"/>
    <n v="0"/>
    <n v="0"/>
    <n v="0"/>
    <n v="0"/>
    <n v="3"/>
    <n v="0"/>
    <n v="0"/>
    <n v="0"/>
    <n v="0"/>
    <n v="0"/>
    <n v="0"/>
    <n v="3"/>
    <n v="0"/>
    <n v="0"/>
    <n v="0"/>
    <n v="0"/>
    <n v="0"/>
    <n v="5"/>
    <n v="21"/>
    <n v="2.625"/>
  </r>
  <r>
    <s v="COL0013755"/>
    <s v="MICROBIOLOGÍA Y ENFERMEDADES INFECCIOSAS (MEI)"/>
    <x v="9"/>
    <s v="MICROBIOLOGÍA"/>
    <s v="CIENCIAS MÉDICAS Y DE LA SALUD"/>
    <s v="SIN CATEGORÍA"/>
    <s v="C"/>
    <s v="AVALADO"/>
    <s v="SUBIO"/>
    <n v="3"/>
    <n v="2"/>
    <n v="5"/>
    <n v="4"/>
    <n v="2"/>
    <n v="4"/>
    <n v="0"/>
    <n v="1"/>
    <n v="0"/>
    <n v="0"/>
    <n v="0"/>
    <n v="0"/>
    <n v="0"/>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1"/>
    <n v="0"/>
    <n v="0"/>
    <n v="0"/>
    <n v="0"/>
    <n v="0"/>
    <n v="0"/>
    <n v="0"/>
    <n v="0"/>
    <n v="0"/>
    <n v="0"/>
    <n v="8"/>
    <n v="0"/>
    <n v="0"/>
    <n v="0"/>
    <n v="0"/>
    <n v="0"/>
    <n v="0"/>
    <n v="0"/>
    <n v="0"/>
    <n v="1"/>
    <n v="0"/>
    <n v="0"/>
    <n v="1"/>
    <n v="0"/>
    <n v="0"/>
    <n v="0"/>
    <n v="0"/>
    <n v="0"/>
    <n v="0"/>
    <n v="0"/>
    <n v="0"/>
    <n v="0"/>
    <n v="0"/>
    <n v="0"/>
    <n v="0"/>
    <n v="0"/>
    <n v="0"/>
    <n v="0"/>
    <n v="0"/>
    <n v="0"/>
    <n v="0"/>
    <n v="0"/>
    <n v="0"/>
    <n v="0"/>
    <n v="0"/>
    <n v="0"/>
    <n v="0"/>
    <n v="0"/>
    <n v="0"/>
    <n v="0"/>
    <n v="0"/>
    <n v="0"/>
    <n v="0"/>
    <n v="0"/>
    <n v="0"/>
    <n v="0"/>
    <n v="0"/>
    <n v="11"/>
    <n v="0"/>
    <n v="0"/>
    <n v="0"/>
    <n v="0"/>
    <n v="1"/>
    <n v="1"/>
    <n v="0"/>
    <n v="2"/>
    <n v="2"/>
    <n v="0"/>
    <n v="1"/>
    <n v="3"/>
    <n v="0"/>
    <n v="0"/>
    <n v="0"/>
    <n v="0"/>
    <n v="0"/>
    <n v="0"/>
    <n v="4"/>
    <n v="0"/>
    <n v="0"/>
    <n v="0"/>
    <n v="7"/>
    <n v="0"/>
    <n v="14"/>
    <n v="36"/>
    <n v="7.2"/>
  </r>
  <r>
    <s v="COL0207329"/>
    <s v="CONDICIONES DE VIDA Y SALUD"/>
    <x v="9"/>
    <s v="ESCUELA DE SALUD PÚBLICA"/>
    <s v="CIENCIAS MÉDICAS Y DE LA SALUD"/>
    <s v="SIN CATEGORÍA"/>
    <s v="RECONOCIDO"/>
    <s v="AVALADO"/>
    <s v="SUBIO"/>
    <n v="2"/>
    <n v="8"/>
    <n v="10"/>
    <n v="0"/>
    <n v="1"/>
    <n v="1"/>
    <n v="1"/>
    <n v="0"/>
    <n v="0"/>
    <n v="0"/>
    <n v="0"/>
    <n v="0"/>
    <n v="0"/>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1"/>
    <n v="0"/>
    <n v="0"/>
    <n v="0"/>
    <n v="0"/>
    <n v="0"/>
    <n v="0"/>
    <n v="0"/>
    <n v="0"/>
    <n v="1"/>
    <n v="0"/>
    <n v="0"/>
    <n v="0"/>
    <n v="1"/>
    <n v="0"/>
    <n v="0"/>
    <n v="0"/>
    <n v="0"/>
    <n v="0"/>
    <n v="0"/>
    <n v="0"/>
    <n v="1"/>
    <n v="0"/>
    <n v="0"/>
    <n v="0"/>
    <n v="0"/>
    <n v="0"/>
    <n v="0"/>
    <n v="0"/>
    <n v="0"/>
    <n v="0"/>
    <n v="0"/>
    <n v="0"/>
    <n v="0"/>
    <n v="0"/>
    <n v="0"/>
    <n v="0"/>
    <n v="0"/>
    <n v="0"/>
    <n v="0"/>
    <n v="0"/>
    <n v="0"/>
    <n v="0"/>
    <n v="0"/>
    <n v="0"/>
    <n v="0"/>
    <n v="0"/>
    <n v="4"/>
    <n v="0"/>
    <n v="0"/>
    <n v="0"/>
    <n v="0"/>
    <n v="0"/>
    <n v="0"/>
    <n v="0"/>
    <n v="0"/>
    <n v="0"/>
    <n v="0"/>
    <n v="2"/>
    <n v="0"/>
    <n v="0"/>
    <n v="0"/>
    <n v="0"/>
    <n v="0"/>
    <n v="0"/>
    <n v="0"/>
    <n v="2"/>
    <n v="0"/>
    <n v="0"/>
    <n v="0"/>
    <n v="0"/>
    <n v="0"/>
    <n v="2"/>
    <n v="9"/>
    <n v="0.9"/>
  </r>
  <r>
    <s v="COL0209646"/>
    <s v="PLASTICUV-GRUPO DE INVESTIGACIÓN DE CIRUGÍA PLÁSTICA"/>
    <x v="9"/>
    <s v="CIRUGÍA"/>
    <s v="CIENCIAS MÉDICAS Y DE LA SALUD"/>
    <s v="SIN CATEGORÍA"/>
    <s v="RECONOCIDO"/>
    <s v="AVALADO"/>
    <s v="SUBIO"/>
    <n v="3"/>
    <n v="7"/>
    <n v="10"/>
    <n v="0"/>
    <n v="1"/>
    <n v="0"/>
    <n v="2"/>
    <n v="0"/>
    <n v="0"/>
    <n v="0"/>
    <n v="0"/>
    <n v="0"/>
    <n v="0"/>
    <n v="0"/>
    <n v="0"/>
    <n v="0"/>
    <n v="0"/>
    <n v="0"/>
    <n v="0"/>
    <n v="0"/>
    <n v="0"/>
    <n v="0"/>
    <n v="0"/>
    <n v="0"/>
    <n v="0"/>
    <n v="0"/>
    <n v="0"/>
    <n v="0"/>
    <n v="0"/>
    <n v="0"/>
    <n v="0"/>
    <n v="0"/>
    <n v="0"/>
    <n v="0"/>
    <n v="0"/>
    <n v="0"/>
    <n v="0"/>
    <n v="0"/>
    <n v="0"/>
    <n v="0"/>
    <n v="0"/>
    <n v="0"/>
    <n v="0"/>
    <n v="0"/>
    <n v="0"/>
    <n v="0"/>
    <n v="0"/>
    <n v="0"/>
    <n v="0"/>
    <n v="0"/>
    <n v="0"/>
    <n v="0"/>
    <n v="0"/>
    <n v="0"/>
    <n v="0"/>
    <n v="0"/>
    <n v="0"/>
    <n v="0"/>
    <n v="0"/>
    <n v="3"/>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n v="0"/>
    <n v="0"/>
    <n v="0"/>
    <n v="0"/>
    <n v="0"/>
    <n v="0"/>
    <n v="0"/>
    <n v="0"/>
    <n v="0"/>
    <n v="0"/>
    <n v="0"/>
    <n v="0"/>
    <n v="0"/>
    <n v="0"/>
    <n v="0"/>
    <n v="0"/>
    <n v="0"/>
    <n v="0"/>
    <n v="0"/>
    <n v="0"/>
    <n v="0"/>
    <n v="0"/>
    <n v="0"/>
    <n v="0"/>
    <n v="0"/>
    <n v="0"/>
    <n v="0"/>
    <n v="0"/>
    <n v="0"/>
    <n v="11"/>
    <n v="0"/>
    <n v="0"/>
    <n v="0"/>
    <n v="0"/>
    <n v="2"/>
    <n v="2"/>
    <n v="0"/>
    <n v="0"/>
    <n v="0"/>
    <n v="0"/>
    <n v="1"/>
    <n v="0"/>
    <n v="0"/>
    <n v="0"/>
    <n v="0"/>
    <n v="0"/>
    <n v="0"/>
    <n v="0"/>
    <n v="1"/>
    <n v="0"/>
    <n v="0"/>
    <n v="0"/>
    <n v="0"/>
    <n v="0"/>
    <n v="3"/>
    <n v="17"/>
    <n v="1.7"/>
  </r>
  <r>
    <s v="NO ESTA REGISTRADO EN GRUPLAC"/>
    <s v="GRUPO DE INVESTIGACIÓN EN MEDICINA INTERNA - MEDINTGRUP"/>
    <x v="9"/>
    <s v="MEDICINA INTERNA"/>
    <s v="SIN INFORMACIÓN"/>
    <s v="SIN CATEGORÍA"/>
    <s v="SIN CATEGORÍA"/>
    <s v="NO SE PRESENTO CONV"/>
    <s v="SE MANTUVO"/>
    <n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OL0154913"/>
    <s v="GRUPO DE ORTODONCIA Y BIOLOGÍA CRANEOFACIAL"/>
    <x v="9"/>
    <s v="ESCUELA DE ODONTOLOGÍA"/>
    <s v="CIENCIAS MÉDICAS Y DE LA SALUD"/>
    <s v="SIN CATEGORÍA"/>
    <s v="C"/>
    <s v="AVALADO"/>
    <s v="SUBIO"/>
    <n v="2"/>
    <n v="4"/>
    <n v="6"/>
    <n v="4"/>
    <n v="9"/>
    <n v="5"/>
    <n v="4"/>
    <n v="7"/>
    <n v="0"/>
    <n v="0"/>
    <n v="0"/>
    <n v="0"/>
    <n v="0"/>
    <n v="0"/>
    <n v="0"/>
    <n v="0"/>
    <n v="0"/>
    <n v="0"/>
    <n v="0"/>
    <n v="0"/>
    <n v="0"/>
    <n v="0"/>
    <n v="0"/>
    <n v="0"/>
    <n v="0"/>
    <n v="0"/>
    <n v="0"/>
    <n v="0"/>
    <n v="0"/>
    <n v="0"/>
    <n v="0"/>
    <n v="0"/>
    <n v="0"/>
    <n v="0"/>
    <n v="0"/>
    <n v="0"/>
    <n v="0"/>
    <n v="0"/>
    <n v="0"/>
    <n v="0"/>
    <n v="0"/>
    <n v="0"/>
    <n v="0"/>
    <n v="0"/>
    <n v="0"/>
    <n v="0"/>
    <n v="0"/>
    <n v="0"/>
    <n v="0"/>
    <n v="0"/>
    <n v="0"/>
    <n v="0"/>
    <n v="0"/>
    <n v="0"/>
    <n v="0"/>
    <n v="0"/>
    <n v="0"/>
    <n v="0"/>
    <n v="0"/>
    <n v="29"/>
    <n v="0"/>
    <n v="0"/>
    <n v="0"/>
    <n v="0"/>
    <n v="0"/>
    <n v="0"/>
    <n v="0"/>
    <n v="0"/>
    <n v="0"/>
    <n v="0"/>
    <n v="0"/>
    <n v="0"/>
    <n v="0"/>
    <n v="0"/>
    <n v="0"/>
    <n v="0"/>
    <n v="0"/>
    <n v="0"/>
    <n v="0"/>
    <n v="0"/>
    <n v="0"/>
    <n v="0"/>
    <n v="0"/>
    <n v="0"/>
    <n v="0"/>
    <n v="0"/>
    <n v="0"/>
    <n v="0"/>
    <n v="0"/>
    <n v="0"/>
    <n v="0"/>
    <n v="0"/>
    <n v="0"/>
    <n v="0"/>
    <n v="0"/>
    <n v="0"/>
    <n v="0"/>
    <n v="0"/>
    <n v="0"/>
    <n v="0"/>
    <n v="0"/>
    <n v="0"/>
    <n v="0"/>
    <n v="0"/>
    <n v="0"/>
    <n v="0"/>
    <n v="20"/>
    <n v="0"/>
    <n v="0"/>
    <n v="0"/>
    <n v="0"/>
    <n v="0"/>
    <n v="0"/>
    <n v="0"/>
    <n v="0"/>
    <n v="0"/>
    <n v="0"/>
    <n v="0"/>
    <n v="0"/>
    <n v="0"/>
    <n v="0"/>
    <n v="0"/>
    <n v="0"/>
    <n v="0"/>
    <n v="0"/>
    <n v="0"/>
    <n v="0"/>
    <n v="0"/>
    <n v="0"/>
    <n v="0"/>
    <n v="0"/>
    <n v="0"/>
    <n v="0"/>
    <n v="0"/>
    <n v="0"/>
    <n v="0"/>
    <n v="0"/>
    <n v="0"/>
    <n v="0"/>
    <n v="0"/>
    <n v="0"/>
    <n v="0"/>
    <n v="0"/>
    <n v="0"/>
    <n v="0"/>
    <n v="0"/>
    <n v="0"/>
    <n v="0"/>
    <n v="0"/>
    <n v="0"/>
    <n v="6"/>
    <n v="0"/>
    <n v="0"/>
    <n v="26"/>
    <n v="0"/>
    <n v="0"/>
    <n v="0"/>
    <n v="2"/>
    <n v="2"/>
    <n v="4"/>
    <n v="0"/>
    <n v="0"/>
    <n v="0"/>
    <n v="0"/>
    <n v="0"/>
    <n v="2"/>
    <n v="0"/>
    <n v="0"/>
    <n v="0"/>
    <n v="0"/>
    <n v="0"/>
    <n v="0"/>
    <n v="2"/>
    <n v="0"/>
    <n v="0"/>
    <n v="0"/>
    <n v="0"/>
    <n v="0"/>
    <n v="6"/>
    <n v="61"/>
    <n v="10.166666666666666"/>
  </r>
  <r>
    <s v="COL0217049"/>
    <s v="GRUPO DE INVESTIGACIÓN EN VISIÓN Y SALUD OCULAR DE LA UNIVERSIDAD DEL VALLE VISOC"/>
    <x v="9"/>
    <s v="ESCUELA DE MEDICINA"/>
    <s v="CIENCIAS MÉDICAS Y DE LA SALUD"/>
    <s v="SIN CATEGORÍA"/>
    <s v="SIN CATEGORÍA"/>
    <s v="NO AVALADO"/>
    <s v="SE MANTUVO"/>
    <n v="3"/>
    <n v="3"/>
    <n v="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s v="COL0001333"/>
    <s v="GRUPO DE INVESTIGACIONES TERRITORIO, CONSTRUCCIÓN Y ESPACIO - CITCE"/>
    <s v="Artes Integradas"/>
    <s v="PROYECTOS"/>
    <s v="HUMANIDADES"/>
    <s v="HUMANIDADES -- ARTE -- ARQUITECTURA Y URBANISMO"/>
    <x v="0"/>
    <x v="0"/>
    <s v="B"/>
    <s v="C"/>
    <s v="C"/>
    <x v="0"/>
    <s v="B"/>
    <x v="0"/>
    <n v="4"/>
    <n v="4"/>
    <s v="SE MANTUVO"/>
    <n v="6"/>
    <n v="9"/>
    <n v="15"/>
    <m/>
    <s v="NO"/>
    <s v="SI"/>
  </r>
  <r>
    <s v="COL0074625"/>
    <s v="GRUPO INVESTIGACIÓN EN ARQUEOLOGÍA Y DIVERSIDAD SOCIOCULTURAL PREHISPÁNICA. ARQUEODIVERSIDAD"/>
    <s v="Artes Integradas"/>
    <s v="DEPARTAMENTO DE ARTES VISUALES Y ESTÉTICA"/>
    <s v="HUMANIDADES"/>
    <s v="HUMANIDADES -- HISTORIA Y ARQUEOLOGÍA -- ARQUEOLOGÍA"/>
    <x v="0"/>
    <x v="1"/>
    <s v="D"/>
    <s v="C"/>
    <s v="C"/>
    <x v="1"/>
    <s v="SIN CATEGORÍA"/>
    <x v="1"/>
    <n v="0"/>
    <n v="0"/>
    <s v="SE MANTUVO"/>
    <n v="4"/>
    <n v="0"/>
    <n v="4"/>
    <m/>
    <s v="SI"/>
    <s v="SI"/>
  </r>
  <r>
    <s v="COL0112486"/>
    <s v="LABORATORIO ESCÉNICO UNIVALLE"/>
    <s v="Artes Integradas"/>
    <s v="ARTES ESCENICAS"/>
    <s v="HUMANIDADES"/>
    <s v="HUMANIDADES -- ARTE -- TEATRO"/>
    <x v="0"/>
    <x v="0"/>
    <s v="SIN CATEGORÍA"/>
    <s v="C"/>
    <s v="C"/>
    <x v="0"/>
    <s v="C"/>
    <x v="2"/>
    <n v="4"/>
    <n v="3"/>
    <s v="BAJÓ"/>
    <n v="3"/>
    <n v="6"/>
    <n v="9"/>
    <s v="CANTIDAD DE PRODUCCIÓN._x000a_INDICADOR DEL GRUPO NO ALCANZA EL CUARTIL._x000a_CAMBIO DE LOS CUARTILES"/>
    <s v="NO"/>
    <s v="SI"/>
  </r>
  <r>
    <s v="COL0041099"/>
    <s v="NEXUS. INVESTIGACIÓN Y CREACIÓN EN PERIODISMO, MOVILIZACIÓN SOCIAL Y CULTURA ESCRITA"/>
    <s v="Artes Integradas"/>
    <s v="ESCUELA DE COMUNICACIÓN SOCIAL"/>
    <s v="CIENCIAS SOCIALES"/>
    <s v="CIENCIAS SOCIALES -- PERIODISMO Y COMUNICACIONES -- MEDIOS Y COMUNICACIÓN SOCIAL"/>
    <x v="0"/>
    <x v="0"/>
    <s v="C"/>
    <s v="C"/>
    <s v="C"/>
    <x v="2"/>
    <s v="A"/>
    <x v="3"/>
    <n v="3"/>
    <n v="5"/>
    <s v="SUBIO"/>
    <n v="9"/>
    <n v="3"/>
    <n v="12"/>
    <m/>
    <s v="NO"/>
    <s v="SI"/>
  </r>
  <r>
    <s v="COL0003712"/>
    <s v="GRUPO DE INVESTIGACIÓN EN MÚSICA Y FORMACIÓN MUSICAL, GRIM"/>
    <s v="Artes Integradas"/>
    <s v="ESCUELA DE MÚSICA"/>
    <s v="HUMANIDADES"/>
    <s v="HUMANIDADES -- ARTE -- MÚSICA Y MUSICOLOGÍA"/>
    <x v="0"/>
    <x v="1"/>
    <s v="SIN CATEGORÍA"/>
    <s v="C"/>
    <s v="C"/>
    <x v="2"/>
    <s v="SIN CATEGORÍA"/>
    <x v="1"/>
    <n v="3"/>
    <n v="0"/>
    <s v="BAJÓ"/>
    <n v="2"/>
    <n v="1"/>
    <n v="3"/>
    <s v="NO CUMPLIA CON EL REQUISITO MÍNIMO DE PRODUCTOS DE NC"/>
    <s v="NO"/>
    <s v="SI"/>
  </r>
  <r>
    <s v="COL0019267"/>
    <s v="NOBUS, INVESTIGACIÓN EN DISEÑO"/>
    <s v="Artes Integradas"/>
    <s v="DISEÑO"/>
    <s v="HUMANIDADES"/>
    <s v="HUMANIDADES -- ARTE -- DISEÑO"/>
    <x v="1"/>
    <x v="0"/>
    <s v="D"/>
    <s v="C"/>
    <s v="SIN CATEGORÍA"/>
    <x v="1"/>
    <s v="C"/>
    <x v="2"/>
    <n v="0"/>
    <n v="3"/>
    <s v="SUBIO"/>
    <n v="7"/>
    <n v="0"/>
    <n v="7"/>
    <m/>
    <s v="SI"/>
    <s v="SI"/>
  </r>
  <r>
    <s v="COL0090084"/>
    <s v="GRUPO AMBIENTE, SEGURIDAD, SALUD Y TRABAJO-AMSESTRA"/>
    <s v="Artes Integradas"/>
    <s v="TECNOLOGÍA DE LA CONSTRUCCIÓN"/>
    <s v="HUMANIDADES"/>
    <s v="HUMANIDADES -- ARTE -- ARQUITECTURA Y URBANISMO"/>
    <x v="0"/>
    <x v="1"/>
    <s v="SIN CATEGORÍA"/>
    <s v="C"/>
    <s v="B"/>
    <x v="2"/>
    <s v="SIN CATEGORÍA"/>
    <x v="1"/>
    <n v="3"/>
    <n v="0"/>
    <s v="BAJÓ"/>
    <n v="8"/>
    <n v="0"/>
    <n v="8"/>
    <s v="NO CUMPLIA CON EL REQUISITO MÍNIMO DE PRODUCTOS DE NC"/>
    <s v="SI"/>
    <s v="SI"/>
  </r>
  <r>
    <s v="COL0079049"/>
    <s v="GRUPO DE INVESTIGACIÓN CU:NA, CULTURA: NATURALEZA"/>
    <s v="Artes Integradas"/>
    <s v="PROYECTOS"/>
    <s v="HUMANIDADES"/>
    <s v="HUMANIDADES -- OTRAS HUMANIDADES -- OTRAS HUMANIDADES"/>
    <x v="0"/>
    <x v="0"/>
    <s v="SIN CATEGORÍA"/>
    <s v="C"/>
    <s v="C"/>
    <x v="2"/>
    <s v="C"/>
    <x v="2"/>
    <n v="3"/>
    <n v="3"/>
    <s v="SE MANTUVO"/>
    <n v="3"/>
    <n v="4"/>
    <n v="7"/>
    <m/>
    <s v="NO"/>
    <s v="SI"/>
  </r>
  <r>
    <s v="COL0039911"/>
    <s v="HÁBITAT Y DESARROLLO SOSTENIBLE"/>
    <s v="Artes Integradas"/>
    <s v="PROYECTOS"/>
    <s v="HUMANIDADES"/>
    <s v="HUMANIDADES -- ARTE -- ARQUITECTURA Y URBANISMO"/>
    <x v="0"/>
    <x v="0"/>
    <s v="A"/>
    <s v="A1   "/>
    <s v="A"/>
    <x v="2"/>
    <s v="B"/>
    <x v="0"/>
    <n v="3"/>
    <n v="4"/>
    <s v="SUBIO"/>
    <n v="9"/>
    <n v="17"/>
    <n v="26"/>
    <m/>
    <s v="SI"/>
    <s v="SI"/>
  </r>
  <r>
    <s v="COL0078992"/>
    <s v="OBSERVATORIO DE ARQUITECTURA Y URBANISMO CONTEMPORÁNEO"/>
    <s v="Artes Integradas"/>
    <s v="PROYECTOS"/>
    <s v="HUMANIDADES"/>
    <s v="HUMANIDADES -- ARTE -- ARQUITECTURA Y URBANISMO"/>
    <x v="0"/>
    <x v="0"/>
    <s v="SIN CATEGORÍA"/>
    <s v="SIN CATEGORÍA"/>
    <s v="SIN CATEGORÍA"/>
    <x v="1"/>
    <s v="RECONOCIDO"/>
    <x v="4"/>
    <n v="0"/>
    <n v="1"/>
    <s v="SUBIO"/>
    <n v="5"/>
    <n v="0"/>
    <n v="5"/>
    <m/>
    <s v="SI"/>
    <s v="SI"/>
  </r>
  <r>
    <s v="COL0108115"/>
    <s v="PALO DE MANGO-CULTURAS MUSICALES URBANAS DE LA DIÁSPORA AFROLATINA"/>
    <s v="Artes Integradas"/>
    <s v="ESCUELA DE COMUNICACIÓN SOCIAL"/>
    <s v="CIENCIAS SOCIALES"/>
    <s v="CIENCIAS SOCIALES -- PERIODISMO Y COMUNICACIONES -- MEDIOS Y COMUNICACIÓN SOCIAL"/>
    <x v="0"/>
    <x v="1"/>
    <s v="C"/>
    <s v="C"/>
    <s v="C"/>
    <x v="2"/>
    <s v="SIN CATEGORÍA"/>
    <x v="1"/>
    <n v="3"/>
    <n v="0"/>
    <s v="BAJÓ"/>
    <n v="3"/>
    <n v="0"/>
    <n v="3"/>
    <s v="NO CUMPLIA CON EL REQUISITO MÍNIMO DE PRODUCTOS DE NC"/>
    <s v="NO"/>
    <s v="NO"/>
  </r>
  <r>
    <s v="COL0106989"/>
    <s v="GRUPO DE INVESTIGACIÓN EN SONIDO, IMAGEN Y ESCRITURA AUDIOVISUAL CALIGARI"/>
    <s v="Artes Integradas"/>
    <s v="ESCUELA DE COMUNICACIÓN SOCIAL"/>
    <s v="HUMANIDADES"/>
    <s v="HUMANIDADES -- ARTE -- ARTES PLÁSTICAS Y VISUALES"/>
    <x v="0"/>
    <x v="0"/>
    <s v="D"/>
    <s v="B"/>
    <s v="C"/>
    <x v="2"/>
    <s v="C"/>
    <x v="2"/>
    <n v="3"/>
    <n v="3"/>
    <s v="SE MANTUVO"/>
    <n v="7"/>
    <n v="2"/>
    <n v="9"/>
    <m/>
    <s v="NO"/>
    <s v="SI"/>
  </r>
  <r>
    <s v="COL0119718"/>
    <s v="DESARROLLO, INVESTIGACIÓN E INNOVACIÓN EN DISEÑO. DI&amp;ID"/>
    <s v="Artes Integradas"/>
    <s v="DISEÑO"/>
    <s v="HUMANIDADES"/>
    <s v="HUMANIDADES -- ARTE – DISEÑO"/>
    <x v="0"/>
    <x v="0"/>
    <s v="RECONOCIDO"/>
    <s v="C"/>
    <s v="C"/>
    <x v="2"/>
    <s v="A"/>
    <x v="3"/>
    <n v="3"/>
    <n v="5"/>
    <s v="SUBIO"/>
    <n v="3"/>
    <n v="1"/>
    <n v="4"/>
    <m/>
    <s v="NO"/>
    <s v="SI"/>
  </r>
  <r>
    <s v="COL0118523"/>
    <s v="GRUPO DE INVESTIGACIÓN INTERDISCIPLINARIO EN SOCIEDAD, CULTURA Y ARTE - SOCUA"/>
    <s v="Artes Integradas"/>
    <s v="DISEÑO"/>
    <s v="HUMANIDADES"/>
    <s v="HUMANIDADES -- ARTE – DISEÑO"/>
    <x v="0"/>
    <x v="1"/>
    <s v="SIN CATEGORÍA"/>
    <s v="C"/>
    <s v="SIN CATEGORÍA"/>
    <x v="1"/>
    <s v="SIN CATEGORÍA"/>
    <x v="1"/>
    <n v="0"/>
    <n v="0"/>
    <s v="SE MANTUVO"/>
    <n v="2"/>
    <n v="0"/>
    <n v="2"/>
    <m/>
    <s v="SI"/>
    <s v="SI"/>
  </r>
  <r>
    <s v="COL0215179"/>
    <s v="V ACTO"/>
    <s v="Artes Integradas"/>
    <s v="ARTES ESCENICAS"/>
    <s v="HUMANIDADES"/>
    <s v="HUMANIDADES -- ARTE -- TEATRO, DRAMATURGIA O ARTES ESCÉNICAS"/>
    <x v="1"/>
    <x v="1"/>
    <s v="SIN CATEGORÍA"/>
    <s v="SIN CATEGORÍA"/>
    <s v="SIN CATEGORÍA"/>
    <x v="1"/>
    <s v="SIN CATEGORÍA"/>
    <x v="1"/>
    <n v="0"/>
    <n v="0"/>
    <s v="SE MANTUVO"/>
    <n v="2"/>
    <n v="0"/>
    <n v="2"/>
    <m/>
    <s v="SI"/>
    <s v="SI"/>
  </r>
  <r>
    <s v="COL0207409"/>
    <s v="DA.CU.RI DANZA, CUERPO- RITUAL EN LAS ARTES VISUALES"/>
    <s v="Artes Integradas"/>
    <s v="DEPARTAMENTO DE ARTES VISUALES Y ESTÉTICA"/>
    <s v="HUMANIDADES"/>
    <s v="HUMANIDADES -- ARTE -- ARTES PLÁSTICAS Y VISUALES"/>
    <x v="2"/>
    <x v="0"/>
    <s v="SIN CATEGORÍA"/>
    <s v="SIN CATEGORÍA"/>
    <s v="SIN CATEGORÍA"/>
    <x v="1"/>
    <s v="RECONOCIDO"/>
    <x v="4"/>
    <n v="0"/>
    <n v="1"/>
    <s v="SUBIO"/>
    <n v="2"/>
    <n v="0"/>
    <n v="2"/>
    <m/>
    <s v="SI"/>
    <s v="NO"/>
  </r>
  <r>
    <s v="COL0168875"/>
    <s v="GICAEA GRUPO DE INVESTIGACIÓN, CREACIÓN EN ARTES Y EDUCACIÓN ARTÍSTICA"/>
    <s v="Artes Integradas"/>
    <s v="DEPARTAMENTO DE ARTES VISUALES Y ESTÉTICA"/>
    <s v="HUMANIDADES"/>
    <s v="HUMANIDADES -- ARTE -- ARTES PLÁSTICAS Y VISUALES"/>
    <x v="2"/>
    <x v="0"/>
    <s v="SIN CATEGORÍA"/>
    <s v="SIN CATEGORÍA"/>
    <s v="SIN CATEGORÍA"/>
    <x v="1"/>
    <s v="B"/>
    <x v="0"/>
    <n v="0"/>
    <n v="4"/>
    <s v="SUBIO"/>
    <n v="3"/>
    <n v="2"/>
    <n v="5"/>
    <m/>
    <s v="SI"/>
    <s v="SI"/>
  </r>
  <r>
    <s v="COL0025522"/>
    <s v="ESCRITURA, TECNOLOGÍA Y CULTURA"/>
    <s v="Artes Integradas"/>
    <s v="ESCUELA DE COMUNICACIÓN SOCIAL"/>
    <s v="CIENCIAS SOCIALES"/>
    <s v="CIENCIAS SOCIALES -- PERIODISMO Y COMUNICACIONES -- CIENCIAS DE LA INFORMACIÓN (ASPECTOS SOCIALES)"/>
    <x v="1"/>
    <x v="2"/>
    <s v="SIN CATEGORÍA"/>
    <s v="SIN CATEGORÍA"/>
    <s v="SIN CATEGORÍA"/>
    <x v="1"/>
    <s v="SIN CATEGORÍA"/>
    <x v="1"/>
    <n v="0"/>
    <n v="0"/>
    <s v="SE MANTUVO"/>
    <n v="0"/>
    <n v="2"/>
    <n v="2"/>
    <m/>
    <s v="SI"/>
    <s v="NO"/>
  </r>
  <r>
    <s v="COL0158859"/>
    <s v="GRUPO DE INVESTIGACIÓN ESTÉTICA, ARTE Y CULTURA"/>
    <s v="Artes Integradas"/>
    <s v="DEPARTAMENTO DE ARTES VISUALES Y ESTÉTICA"/>
    <s v="HUMANIDADES"/>
    <s v="HUMANIDADES -- ARTE -- ARTES PLÁSTICAS Y VISUALES"/>
    <x v="1"/>
    <x v="2"/>
    <s v="SIN CATEGORÍA"/>
    <s v="SIN CATEGORÍA"/>
    <s v="SIN CATEGORÍA"/>
    <x v="1"/>
    <s v="SIN CATEGORÍA"/>
    <x v="1"/>
    <n v="0"/>
    <n v="0"/>
    <s v="SE MANTUVO"/>
    <n v="0"/>
    <n v="4"/>
    <n v="4"/>
    <m/>
    <s v="SI"/>
    <s v="NO"/>
  </r>
  <r>
    <s v="COL0148836"/>
    <s v="GRUPO DE INVESTIGACION TEORIA Y ANALISIS MUSICAL"/>
    <s v="Artes Integradas"/>
    <s v="ESCUELA DE MÚSICA"/>
    <s v="HUMANIDADES"/>
    <s v="HUMANIDADES -- ARTE -- MÚSICA Y MUSICOLOGÍA"/>
    <x v="1"/>
    <x v="2"/>
    <s v="SIN CATEGORÍA"/>
    <s v="SIN CATEGORÍA"/>
    <s v="SIN CATEGORÍA"/>
    <x v="1"/>
    <s v="SIN CATEGORÍA"/>
    <x v="1"/>
    <n v="0"/>
    <n v="0"/>
    <s v="SE MANTUVO"/>
    <n v="0"/>
    <n v="2"/>
    <n v="2"/>
    <m/>
    <s v="SI"/>
    <s v="NO"/>
  </r>
  <r>
    <s v="COL0159221"/>
    <s v="GRUPO DE INVESTIGACIÓN EN REPRESENTACIÓN Y ARQUITECTURA"/>
    <s v="Artes Integradas"/>
    <s v="PROYECTOS"/>
    <s v="HUMANIDADES"/>
    <s v="HUMANIDADES -- ARTE -- ARTES PLÁSTICAS Y VISUALES"/>
    <x v="0"/>
    <x v="2"/>
    <s v="SIN CATEGORÍA"/>
    <s v="SIN CATEGORÍA"/>
    <s v="SIN CATEGORÍA"/>
    <x v="1"/>
    <s v="SIN CATEGORÍA"/>
    <x v="1"/>
    <n v="0"/>
    <n v="0"/>
    <s v="SE MANTUVO"/>
    <n v="0"/>
    <n v="4"/>
    <n v="4"/>
    <m/>
    <s v="SI"/>
    <s v="SI"/>
  </r>
  <r>
    <s v="COL0087122"/>
    <s v="GRUPO DE INVESTIGACIÓN FLORA URBANA DE CALI"/>
    <s v="Artes Integradas"/>
    <s v="PROYECTOS"/>
    <s v="HUMANIDADES"/>
    <s v="HUMANIDADES -- OTRAS HUMANIDADES -- OTRAS HUMANIDADES"/>
    <x v="1"/>
    <x v="2"/>
    <s v="SIN CATEGORÍA"/>
    <s v="SIN CATEGORÍA"/>
    <s v="SIN CATEGORÍA"/>
    <x v="1"/>
    <s v="SIN CATEGORÍA"/>
    <x v="1"/>
    <n v="0"/>
    <n v="0"/>
    <s v="SE MANTUVO"/>
    <n v="0"/>
    <n v="6"/>
    <n v="6"/>
    <m/>
    <s v="SI"/>
    <s v="NO"/>
  </r>
  <r>
    <s v="COL0166969"/>
    <s v="TEATRO CUATRO MUNDOS"/>
    <s v="Artes Integradas"/>
    <s v="ARTES ESCENICAS"/>
    <s v="HUMANIDADES"/>
    <s v="HUMANIDADES -- ARTE -- TEATRO, DRAMATURGIA O ARTES ESCÉNICAS"/>
    <x v="2"/>
    <x v="2"/>
    <s v="SIN CATEGORÍA"/>
    <s v="SIN CATEGORÍA"/>
    <s v="SIN CATEGORÍA"/>
    <x v="1"/>
    <s v="SIN CATEGORÍA"/>
    <x v="1"/>
    <n v="0"/>
    <n v="0"/>
    <s v="SE MANTUVO"/>
    <n v="0"/>
    <n v="6"/>
    <n v="6"/>
    <m/>
    <s v="SI"/>
    <s v="NO"/>
  </r>
  <r>
    <s v="COL0199764"/>
    <s v="ARTES VISUALES Y CREACIÓN DOCUMENTAL"/>
    <s v="Artes Integradas"/>
    <s v="DEPARTAMENTO DE ARTES VISUALES Y ESTÉTICA"/>
    <s v="HUMANIDADES"/>
    <s v="HUMANIDADES -- ARTE -- ARTES PLÁSTICAS Y VISUALES"/>
    <x v="2"/>
    <x v="2"/>
    <s v="SIN CATEGORÍA"/>
    <s v="SIN CATEGORÍA"/>
    <s v="SIN CATEGORÍA"/>
    <x v="1"/>
    <s v="SIN CATEGORÍA"/>
    <x v="1"/>
    <n v="0"/>
    <n v="0"/>
    <s v="SE MANTUVO"/>
    <n v="0"/>
    <n v="5"/>
    <n v="5"/>
    <m/>
    <s v="SI"/>
    <s v="SI"/>
  </r>
  <r>
    <s v="COL0126276"/>
    <s v="GRUPO DE INVESTIGACIÓN EN INTERPRETACIÓN MUSICAL"/>
    <s v="Artes Integradas"/>
    <s v="ESCUELA DE MÚSICA"/>
    <s v="HUMANIDADES"/>
    <s v="HUMANIDADES -- ARTE -- MÚSICA Y MUSICOLOGÍA"/>
    <x v="0"/>
    <x v="3"/>
    <s v="SIN CATEGORÍA"/>
    <s v="C"/>
    <s v="SIN CATEGORÍA"/>
    <x v="2"/>
    <s v="SIN CATEGORÍA"/>
    <x v="1"/>
    <n v="3"/>
    <n v="0"/>
    <s v="BAJÓ"/>
    <n v="5"/>
    <n v="1"/>
    <n v="6"/>
    <m/>
    <s v="NO"/>
    <s v="NO"/>
  </r>
  <r>
    <s v="COL0200257"/>
    <s v="GRUPO DE INVESTIGACIÓN CIPIANO"/>
    <s v="Artes Integradas"/>
    <s v="ESCUELA DE MÚSICA"/>
    <s v="HUMANIDADES"/>
    <s v="HUMANIDADES -- ARTE -- TEATRO, DRAMATURGIA O ARTES ESCÉNICAS"/>
    <x v="2"/>
    <x v="3"/>
    <s v="SIN CATEGORÍA"/>
    <s v="SIN CATEGORÍA"/>
    <s v="SIN CATEGORÍA"/>
    <x v="1"/>
    <s v="SIN CATEGORÍA"/>
    <x v="1"/>
    <n v="0"/>
    <n v="0"/>
    <s v="SE MANTUVO"/>
    <n v="0"/>
    <n v="4"/>
    <n v="4"/>
    <m/>
    <s v="SI"/>
    <s v="NO"/>
  </r>
  <r>
    <s v="_x0009_COL0215518"/>
    <s v="        GRUPO DE INVESTIGACIÓN TEATRALIDADES"/>
    <s v="Artes Integradas"/>
    <m/>
    <s v="HUMANIDADES"/>
    <s v="HUMANIDADES -- ARTE -- OTRAS ARTES"/>
    <x v="2"/>
    <x v="3"/>
    <s v="SIN CATEGORÍA"/>
    <s v="SIN CATEGORÍA"/>
    <s v="SIN CATEGORÍA"/>
    <x v="1"/>
    <s v="SIN CATEGORÍA"/>
    <x v="1"/>
    <n v="0"/>
    <n v="0"/>
    <s v="SE MANTUVO"/>
    <n v="0"/>
    <n v="1"/>
    <m/>
    <m/>
    <m/>
    <s v="ANA MARIA GÓMEZ"/>
  </r>
  <r>
    <s v="COL0007391"/>
    <s v="GRUPO HUMANISMO Y GESTIÓN"/>
    <s v="Ciencias de la Administración"/>
    <s v="DIRECCIÓN Y GESTIÓN ADMINISTRATIVA"/>
    <s v="CIENCIAS SOCIALES"/>
    <s v="CIENCIAS SOCIALES -- ECONOMÍA Y NEGOCIOS -- NEGOCIOS Y MANAGEMENT"/>
    <x v="0"/>
    <x v="0"/>
    <s v="A1   "/>
    <s v="A1   "/>
    <s v="A"/>
    <x v="3"/>
    <s v="A"/>
    <x v="3"/>
    <n v="5"/>
    <n v="5"/>
    <s v="SE MANTUVO"/>
    <n v="11"/>
    <n v="12"/>
    <n v="23"/>
    <s v="CANTIDAD DE PRODUCCIÓN._x000a_INDICADOR DEL GRUPO NO ALCANZA EL CUARTIL._x000a_CAMBIO DE LOS CUARTILES"/>
    <s v="NO"/>
    <s v="SI"/>
  </r>
  <r>
    <s v="COL0006993"/>
    <s v="GESTIÓN Y POLÍTICAS PÚBLICAS"/>
    <s v="Ciencias de la Administración"/>
    <s v="DIRECCIÓN Y GESTIÓN ADMINISTRATIVA"/>
    <s v="CIENCIAS SOCIALES"/>
    <s v="CIENCIAS SOCIALES"/>
    <x v="0"/>
    <x v="0"/>
    <s v="B"/>
    <s v="B"/>
    <s v="A"/>
    <x v="3"/>
    <s v="A"/>
    <x v="3"/>
    <n v="5"/>
    <n v="5"/>
    <s v="SE MANTUVO"/>
    <n v="7"/>
    <n v="10"/>
    <n v="17"/>
    <s v="CANTIDAD DE PRODUCCIÓN._x000a_INDICADOR DEL GRUPO NO ALCANZA EL CUARTIL._x000a_CAMBIO DE LOS CUARTILES"/>
    <s v="NO"/>
    <s v="SI"/>
  </r>
  <r>
    <s v="COL0024454"/>
    <s v="NUEVO PENSAMIENTO ADMINISTRATIVO"/>
    <s v="Ciencias de la Administración"/>
    <s v="PROCESOS Y FINANZAS"/>
    <s v="CIENCIAS SOCIALES"/>
    <s v="CIENCIAS SOCIALES"/>
    <x v="0"/>
    <x v="0"/>
    <s v="D"/>
    <s v="C"/>
    <s v="A"/>
    <x v="3"/>
    <s v="A"/>
    <x v="3"/>
    <n v="5"/>
    <n v="5"/>
    <s v="SE MANTUVO"/>
    <n v="7"/>
    <n v="2"/>
    <n v="9"/>
    <s v="CANTIDAD DE PRODUCCIÓN._x000a_INDICADOR DEL GRUPO NO ALCANZA EL CUARTIL._x000a_CAMBIO DE LOS CUARTILES"/>
    <s v="NO"/>
    <s v="SI"/>
  </r>
  <r>
    <s v="COL0017155"/>
    <s v="PREVISIÓN Y PENSAMIENTO ESTRATÉGICO"/>
    <s v="Ciencias de la Administración"/>
    <s v="DIRECCIÓN Y GESTIÓN ADMINISTRATIVA"/>
    <s v="CIENCIAS SOCIALES"/>
    <s v="CIENCIAS SOCIALES"/>
    <x v="0"/>
    <x v="0"/>
    <s v="B"/>
    <s v="B"/>
    <s v="B"/>
    <x v="3"/>
    <s v="   A1     "/>
    <x v="5"/>
    <n v="5"/>
    <b v="0"/>
    <s v="SUBIO"/>
    <n v="5"/>
    <n v="4"/>
    <n v="9"/>
    <m/>
    <s v="NO"/>
    <s v="SI"/>
  </r>
  <r>
    <s v="COL0006975"/>
    <s v="GESTIÓN Y EVALUACIÓN DE PROGRAMAS Y PROYECTOS"/>
    <s v="Ciencias de la Administración"/>
    <s v="DIRECCIÓN Y GESTIÓN ADMINISTRATIVA"/>
    <s v="CIENCIAS SOCIALES"/>
    <s v="CIENCIAS SOCIALES"/>
    <x v="0"/>
    <x v="0"/>
    <s v="SIN CATEGORÍA"/>
    <s v="SIN CATEGORÍA"/>
    <s v="B"/>
    <x v="3"/>
    <s v="A"/>
    <x v="3"/>
    <n v="5"/>
    <n v="5"/>
    <s v="SE MANTUVO"/>
    <n v="7"/>
    <n v="2"/>
    <n v="9"/>
    <s v="CANTIDAD DE PRODUCCIÓN._x000a_INDICADOR DEL GRUPO NO ALCANZA EL CUARTIL._x000a_CAMBIO DE LOS CUARTILES"/>
    <s v="NO"/>
    <s v="NO"/>
  </r>
  <r>
    <s v="COL0022558"/>
    <s v="CALIDAD Y PRODUCTIVIDAD EN LAS ORGANIZACIONES"/>
    <s v="Ciencias de la Administración"/>
    <s v="DIRECCIÓN Y GESTIÓN ADMINISTRATIVA"/>
    <s v="CIENCIAS SOCIALES"/>
    <s v="CIENCIAS SOCIALES"/>
    <x v="0"/>
    <x v="0"/>
    <s v="B"/>
    <s v="C"/>
    <s v="C"/>
    <x v="0"/>
    <s v="B"/>
    <x v="0"/>
    <n v="4"/>
    <n v="4"/>
    <s v="SE MANTUVO"/>
    <n v="4"/>
    <n v="0"/>
    <n v="4"/>
    <m/>
    <s v="NO"/>
    <s v="SI"/>
  </r>
  <r>
    <s v="COL0002804"/>
    <s v="CONTABILIDAD, FINANZAS Y GESTIÓN PÚBLICA - GICOFING"/>
    <s v="Ciencias de la Administración"/>
    <s v="PROCESOS Y FINANZAS"/>
    <s v="CIENCIAS SOCIALES"/>
    <s v="CIENCIAS SOCIALES"/>
    <x v="2"/>
    <x v="1"/>
    <s v="SIN CATEGORÍA"/>
    <s v="SIN CATEGORÍA"/>
    <s v="SIN CATEGORÍA"/>
    <x v="1"/>
    <s v="SIN CATEGORÍA"/>
    <x v="1"/>
    <n v="0"/>
    <n v="0"/>
    <s v="SE MANTUVO"/>
    <n v="3"/>
    <n v="2"/>
    <n v="5"/>
    <m/>
    <s v="SI"/>
    <s v="SI"/>
  </r>
  <r>
    <s v="COL0006376"/>
    <s v="GRUPO DE INVESTIGACIÓN EN NEGOCIOS INTERNACIONALES Y COMERCIO EXTERIOR"/>
    <s v="Ciencias de la Administración"/>
    <s v="DIRECCIÓN Y GESTIÓN ADMINISTRATIVA"/>
    <s v="CIENCIAS SOCIALES"/>
    <s v="CIENCIAS SOCIALES"/>
    <x v="0"/>
    <x v="0"/>
    <s v="SIN CATEGORÍA"/>
    <s v="SIN CATEGORÍA"/>
    <s v="SIN CATEGORÍA"/>
    <x v="2"/>
    <s v="C"/>
    <x v="2"/>
    <n v="3"/>
    <n v="3"/>
    <s v="SE MANTUVO"/>
    <n v="4"/>
    <n v="3"/>
    <n v="7"/>
    <s v="CANTIDAD DE PRODUCCIÓN._x000a_INDICADOR DEL GRUPO NO ALCANZA EL CUARTIL._x000a_CAMBIO DE LOS CUARTILES"/>
    <s v="NO"/>
    <s v="SI"/>
  </r>
  <r>
    <s v="COL0006133"/>
    <s v="GRUPO DE INVESTIGACIÓN EN SOLVENCIA Y RIESGO FINANCIERO"/>
    <s v="Ciencias de la Administración"/>
    <s v="PROCESOS Y FINANZAS"/>
    <s v="CIENCIAS SOCIALES"/>
    <s v="CIENCIAS SOCIALES"/>
    <x v="3"/>
    <x v="2"/>
    <s v="B"/>
    <s v="A"/>
    <s v="B"/>
    <x v="1"/>
    <s v="SIN CATEGORÍA"/>
    <x v="1"/>
    <n v="0"/>
    <n v="0"/>
    <s v="SE MANTUVO"/>
    <n v="9"/>
    <n v="0"/>
    <n v="9"/>
    <m/>
    <s v="SI"/>
    <s v="NO"/>
  </r>
  <r>
    <s v="COL0054711"/>
    <s v="GRUPO DE INVESTIGACIÓN EN GENERACIÓN DE VALOR ECONÓMICO"/>
    <s v="Ciencias de la Administración"/>
    <s v="PROCESOS Y FINANZAS"/>
    <s v="CIENCIAS SOCIALES"/>
    <s v="CIENCIAS SOCIALES"/>
    <x v="0"/>
    <x v="0"/>
    <s v="C"/>
    <s v="C"/>
    <s v="C"/>
    <x v="2"/>
    <s v="C"/>
    <x v="2"/>
    <n v="3"/>
    <n v="3"/>
    <s v="SE MANTUVO"/>
    <n v="5"/>
    <n v="3"/>
    <n v="8"/>
    <s v="CANTIDAD DE PRODUCCIÓN._x000a_INDICADOR DEL GRUPO NO ALCANZA EL CUARTIL._x000a_CAMBIO DE LOS CUARTILES"/>
    <s v="NO"/>
    <s v="SI"/>
  </r>
  <r>
    <s v="COL0036259"/>
    <s v="TEMAS CONTEMPORÁNEOS EN CONTABILIDAD, CONTROL, GESTIÓN Y FINANZAS"/>
    <s v="Ciencias de la Administración"/>
    <s v="PROCESOS Y FINANZAS"/>
    <s v="CIENCIAS SOCIALES"/>
    <s v="CIENCIAS SOCIALES"/>
    <x v="0"/>
    <x v="1"/>
    <s v="SIN CATEGORÍA"/>
    <s v="C"/>
    <s v="C"/>
    <x v="2"/>
    <s v="SIN CATEGORÍA"/>
    <x v="1"/>
    <n v="3"/>
    <n v="0"/>
    <s v="BAJÓ"/>
    <n v="2"/>
    <n v="2"/>
    <n v="4"/>
    <s v="NO CUMPLIA CON EL REQUISITO MÍNIMO DE PRODUCTOS DE NC"/>
    <s v="NO"/>
    <s v="SI"/>
  </r>
  <r>
    <s v="COL0036197"/>
    <s v="GRUPO DE INVESTIGACIÓN EN MARKETING"/>
    <s v="Ciencias de la Administración"/>
    <s v="DIRECCIÓN Y GESTIÓN ADMINISTRATIVA"/>
    <s v="CIENCIAS SOCIALES"/>
    <s v="CIENCIAS SOCIALES"/>
    <x v="0"/>
    <x v="0"/>
    <s v="A"/>
    <s v="A"/>
    <s v="A"/>
    <x v="3"/>
    <s v="   A1     "/>
    <x v="5"/>
    <n v="5"/>
    <b v="0"/>
    <s v="SUBIO"/>
    <n v="6"/>
    <n v="12"/>
    <n v="18"/>
    <m/>
    <s v="NO"/>
    <s v="SI"/>
  </r>
  <r>
    <s v="COL0075604"/>
    <s v="GRUPO DE INVESTIGACIÓN COSTEO INTEGRAL"/>
    <s v="Ciencias de la Administración"/>
    <s v="PROCESOS Y FINANZAS"/>
    <s v="CIENCIAS SOCIALES"/>
    <s v="CIENCIAS SOCIALES"/>
    <x v="2"/>
    <x v="2"/>
    <s v="SIN CATEGORÍA"/>
    <s v="SIN CATEGORÍA"/>
    <s v="SIN CATEGORÍA"/>
    <x v="1"/>
    <s v="SIN CATEGORÍA"/>
    <x v="1"/>
    <n v="0"/>
    <n v="0"/>
    <s v="SE MANTUVO"/>
    <n v="2"/>
    <n v="2"/>
    <n v="4"/>
    <m/>
    <s v="SI"/>
    <s v="NO"/>
  </r>
  <r>
    <s v="COL0108859"/>
    <s v="DERECHO, SOCIEDAD Y ESTADO"/>
    <s v="Ciencias de la Administración"/>
    <s v="DIRECCIÓN Y GESTIÓN ADMINISTRATIVA"/>
    <s v="CIENCIAS SOCIALES"/>
    <s v="CIENCIAS SOCIALES"/>
    <x v="0"/>
    <x v="0"/>
    <s v="D"/>
    <s v="D"/>
    <s v="B"/>
    <x v="0"/>
    <s v="A"/>
    <x v="3"/>
    <n v="4"/>
    <n v="5"/>
    <s v="SUBIO"/>
    <n v="5"/>
    <n v="5"/>
    <n v="10"/>
    <m/>
    <s v="NO"/>
    <s v="SI"/>
  </r>
  <r>
    <s v="COL0215026"/>
    <s v="INTELIGENCIA DE NEGOCIOS E INGENIERÍA DEL CONOCIMIENTO"/>
    <s v="Ciencias de la Administración"/>
    <s v="DEPARTAMENTO DE ADMON Y ORGANIZACIONES"/>
    <s v="CIENCIAS SOCIALES"/>
    <s v="CIENCIAS SOCIALES"/>
    <x v="3"/>
    <x v="3"/>
    <s v="SIN CATEGORÍA"/>
    <s v="SIN CATEGORÍA"/>
    <s v="SIN CATEGORÍA"/>
    <x v="1"/>
    <s v="SIN CATEGORÍA"/>
    <x v="1"/>
    <n v="0"/>
    <n v="0"/>
    <s v="SE MANTUVO"/>
    <n v="2"/>
    <n v="8"/>
    <n v="10"/>
    <m/>
    <s v="SI"/>
    <s v="SI"/>
  </r>
  <r>
    <s v="COL0022529"/>
    <s v="ECOLOGÍA DE ARRECIFES CORALINOS (EAC)"/>
    <s v="Ciencias Naturales y Exactas"/>
    <s v="BIOLOGÍA"/>
    <s v="CIENCIAS NATURALES"/>
    <s v="CIENCIAS NATURALES -- CIENCIAS BIOLÓGICAS -- BIOLOGÍA MARINA Y DEL AGUA"/>
    <x v="0"/>
    <x v="0"/>
    <s v="A"/>
    <s v="A"/>
    <s v="A1   "/>
    <x v="4"/>
    <s v="   A1     "/>
    <x v="5"/>
    <n v="6"/>
    <b v="0"/>
    <s v="SE MANTUVO"/>
    <n v="3"/>
    <n v="20"/>
    <n v="23"/>
    <m/>
    <s v="NO"/>
    <s v="SI"/>
  </r>
  <r>
    <s v="COL0003697"/>
    <s v="ECOLOGÍA DE ESTUARIOS Y MANGLARES"/>
    <s v="Ciencias Naturales y Exactas"/>
    <s v="BIOLOGÍA"/>
    <s v="CIENCIAS NATURALES"/>
    <s v="CIENCIAS NATURALES -- CIENCIAS BIOLÓGICAS -- ECOLOGÍA"/>
    <x v="0"/>
    <x v="0"/>
    <s v="A"/>
    <s v="A"/>
    <s v="A"/>
    <x v="4"/>
    <s v="A"/>
    <x v="3"/>
    <n v="6"/>
    <n v="5"/>
    <s v="BAJÓ"/>
    <n v="2"/>
    <n v="13"/>
    <n v="15"/>
    <s v="CANTIDAD DE PRODUCCIÓN._x000a_INDICADOR DEL GRUPO NO ALCANZA EL CUARTIL._x000a_CAMBIO DE LOS CUARTILES"/>
    <s v="NO"/>
    <s v="SI"/>
  </r>
  <r>
    <s v="COL0060254"/>
    <s v="CIENCIAS OCEANOGRÁFICAS"/>
    <s v="Ciencias Naturales y Exactas"/>
    <s v="BIOLOGÍA"/>
    <s v="CIENCIAS NATURALES"/>
    <s v="CIENCIAS NATURALES -- CIENCIAS DE LA TIERRA Y MEDIOAMBIENTALES -- CIENCIAS DEL MEDIO AMBIENTE"/>
    <x v="0"/>
    <x v="0"/>
    <s v="A"/>
    <s v="A"/>
    <s v="RECONOCIDO"/>
    <x v="0"/>
    <s v="B"/>
    <x v="0"/>
    <n v="4"/>
    <n v="4"/>
    <s v="SE MANTUVO"/>
    <n v="1"/>
    <n v="15"/>
    <n v="16"/>
    <m/>
    <s v="NO"/>
    <s v="SI"/>
  </r>
  <r>
    <s v="COL0075112"/>
    <s v="MICROBIOLOGIA Y BIOTECNOLOGIA APLICADA (MIBIA)"/>
    <s v="Ciencias Naturales y Exactas"/>
    <s v="BIOLOGÍA"/>
    <s v="CIENCIAS NATURALES"/>
    <s v="CIENCIAS NATURALES -- CIENCIAS BIOLÓGICAS -- BIOLOGÍA CELULAR Y MICROBIOLOGÍA"/>
    <x v="0"/>
    <x v="0"/>
    <s v="C"/>
    <s v="C"/>
    <s v="B"/>
    <x v="0"/>
    <s v="C"/>
    <x v="2"/>
    <n v="4"/>
    <n v="3"/>
    <s v="BAJÓ"/>
    <n v="2"/>
    <n v="6"/>
    <n v="8"/>
    <s v="FALTA DE PRODUCTOS FRH TIPO A - DOCTORADO._x000a_FALTA DE PRODUCTOS FRH TIPO B"/>
    <s v="NO"/>
    <s v="SI"/>
  </r>
  <r>
    <s v="COL0129705"/>
    <s v="ECOLOGÍA Y DIVERSIDAD VEGETAL"/>
    <s v="Ciencias Naturales y Exactas"/>
    <s v="BIOLOGÍA"/>
    <s v="CIENCIAS NATURALES"/>
    <s v="CIENCIAS NATURALES -- CIENCIAS BIOLÓGICAS -- BOTÁNICA Y CIENCIAS DE LAS PLANTAS"/>
    <x v="0"/>
    <x v="0"/>
    <s v="C"/>
    <s v="A"/>
    <s v="A"/>
    <x v="4"/>
    <s v="   A1     "/>
    <x v="5"/>
    <n v="6"/>
    <b v="0"/>
    <s v="SE MANTUVO"/>
    <n v="2"/>
    <n v="34"/>
    <n v="36"/>
    <m/>
    <s v="NO"/>
    <s v="SI"/>
  </r>
  <r>
    <s v="COL0000775"/>
    <s v="BIOLOGÍA DE PLANTAS Y MICROOORGANISMOS (BPM)"/>
    <s v="Ciencias Naturales y Exactas"/>
    <s v="BIOLOGÍA"/>
    <s v="CIENCIAS NATURALES"/>
    <s v="CIENCIAS NATURALES -- CIENCIAS BIOLÓGICAS -- OTRAS BIOLOGÍAS"/>
    <x v="0"/>
    <x v="0"/>
    <s v="A"/>
    <s v="A"/>
    <s v="A"/>
    <x v="3"/>
    <s v="A"/>
    <x v="3"/>
    <n v="5"/>
    <n v="5"/>
    <s v="SE MANTUVO"/>
    <n v="3"/>
    <n v="13"/>
    <n v="16"/>
    <m/>
    <s v="NO"/>
    <s v="SI"/>
  </r>
  <r>
    <s v="COL0000748"/>
    <s v="BIOLOGIA,ECOLOGIA Y EVOLUCION DE ARTROPODOS (ARTROPODOS)"/>
    <s v="Ciencias Naturales y Exactas"/>
    <s v="BIOLOGÍA"/>
    <s v="CIENCIAS NATURALES"/>
    <s v="CIENCIAS NATURALES -- CIENCIAS BIOLÓGICAS -- ECOLOGÍA"/>
    <x v="0"/>
    <x v="0"/>
    <s v="A"/>
    <s v="A"/>
    <s v="A1   "/>
    <x v="4"/>
    <s v="   A1     "/>
    <x v="5"/>
    <n v="6"/>
    <b v="0"/>
    <s v="SE MANTUVO"/>
    <n v="2"/>
    <n v="13"/>
    <n v="15"/>
    <m/>
    <s v="NO"/>
    <s v="SI"/>
  </r>
  <r>
    <s v="COL0008826"/>
    <s v="GRUPO DE INVESTIGACIONES ENTOMOLOGICAS"/>
    <s v="Ciencias Naturales y Exactas"/>
    <s v="BIOLOGÍA"/>
    <s v="CIENCIAS NATURALES"/>
    <s v="CIENCIAS NATURALES -- CIENCIAS BIOLÓGICAS -- ZOOLOGÍA, ORNITOLOGÍA, ENTOMOLOGÍA, CIENCIAS BIOLÓGICAS DEL COMPORTAMIENTO"/>
    <x v="0"/>
    <x v="0"/>
    <s v="A1   "/>
    <s v="A1   "/>
    <s v="A1   "/>
    <x v="4"/>
    <s v="   A1     "/>
    <x v="5"/>
    <n v="6"/>
    <b v="0"/>
    <s v="SE MANTUVO"/>
    <n v="4"/>
    <n v="12"/>
    <n v="16"/>
    <m/>
    <s v="NO"/>
    <s v="SI"/>
  </r>
  <r>
    <s v="COL0000013"/>
    <s v="GRUPO DE ESTUDIOS ECOGENETICOS Y DE BIOLOGÍA MOLECULAR"/>
    <s v="Ciencias Naturales y Exactas"/>
    <s v="BIOLOGÍA"/>
    <s v="CIENCIAS NATURALES"/>
    <s v="CIENCIAS NATURALES -- CIENCIAS BIOLÓGICAS -- GENÉTICA Y HERENCIA"/>
    <x v="0"/>
    <x v="0"/>
    <s v="A"/>
    <s v="A"/>
    <s v="A"/>
    <x v="3"/>
    <s v="A"/>
    <x v="3"/>
    <n v="5"/>
    <n v="5"/>
    <s v="SE MANTUVO"/>
    <n v="3"/>
    <n v="7"/>
    <n v="10"/>
    <m/>
    <s v="NO"/>
    <s v="SI"/>
  </r>
  <r>
    <s v="COL0005412"/>
    <s v="GENÉTICA MOLECULAR HUMANA (GMH)"/>
    <s v="Ciencias Naturales y Exactas"/>
    <s v="BIOLOGÍA"/>
    <s v="CIENCIAS NATURALES"/>
    <s v="CIENCIAS NATURALES -- CIENCIAS BIOLÓGICAS -- GENÉTICA Y HERENCIA"/>
    <x v="0"/>
    <x v="0"/>
    <s v="A"/>
    <s v="A"/>
    <s v="A"/>
    <x v="3"/>
    <s v="A"/>
    <x v="5"/>
    <n v="5"/>
    <b v="0"/>
    <s v="SUBIO"/>
    <n v="3"/>
    <n v="23"/>
    <n v="26"/>
    <m/>
    <s v="NO"/>
    <s v="NO"/>
  </r>
  <r>
    <s v="COL0037677"/>
    <s v="ECOLOGÍA ANIMAL"/>
    <s v="Ciencias Naturales y Exactas"/>
    <s v="BIOLOGÍA"/>
    <s v="CIENCIAS NATURALES"/>
    <s v="CIENCIAS NATURALES -- CIENCIAS BIOLÓGICAS -- BIOLOGÍA MARINA Y DEL AGUA"/>
    <x v="0"/>
    <x v="0"/>
    <s v="A1   "/>
    <s v="A1   "/>
    <s v="A1   "/>
    <x v="4"/>
    <s v="   A1     "/>
    <x v="5"/>
    <n v="6"/>
    <b v="0"/>
    <s v="SE MANTUVO"/>
    <n v="5"/>
    <n v="31"/>
    <n v="36"/>
    <m/>
    <s v="NO"/>
    <s v="SI"/>
  </r>
  <r>
    <s v="COL0089397"/>
    <s v="ECOLOGÍA DE AGROECOSISTEMAS Y HABITATS NATURALES (GEAHNA)"/>
    <s v="Ciencias Naturales y Exactas"/>
    <s v="BIOLOGÍA"/>
    <s v="CIENCIAS NATURALES"/>
    <s v="CIENCIAS NATURALES -- CIENCIAS BIOLÓGICAS -- ZOOLOGÍA, ORNITOLOGÍA, ENTOMOLOGÍA, CIENCIAS BIOLÓGICAS DEL COMPORTAMIENTO"/>
    <x v="0"/>
    <x v="0"/>
    <s v="A1   "/>
    <s v="A1   "/>
    <s v="A1   "/>
    <x v="4"/>
    <s v="   A1     "/>
    <x v="5"/>
    <n v="6"/>
    <b v="0"/>
    <s v="SE MANTUVO"/>
    <n v="3"/>
    <n v="40"/>
    <n v="43"/>
    <m/>
    <s v="NO"/>
    <s v="SI"/>
  </r>
  <r>
    <s v="COL0155259"/>
    <s v="GRUPO DE INVESTIGACIÓN EN ECOSISTEMAS ROCOSOS INTERMAREALES Y SUBMAREALES SOMEROS (LITHOS)"/>
    <s v="Ciencias Naturales y Exactas"/>
    <s v="BIOLOGÍA"/>
    <s v="CIENCIAS NATURALES"/>
    <s v="CIENCIAS NATURALES -- CIENCIAS BIOLÓGICAS -- ECOLOGÍA"/>
    <x v="0"/>
    <x v="0"/>
    <s v="SIN CATEGORÍA"/>
    <s v="SIN CATEGORÍA"/>
    <s v="C"/>
    <x v="2"/>
    <s v="B"/>
    <x v="0"/>
    <n v="3"/>
    <n v="4"/>
    <s v="SUBIO"/>
    <n v="1"/>
    <n v="11"/>
    <n v="12"/>
    <m/>
    <s v="NO"/>
    <s v="SI"/>
  </r>
  <r>
    <s v="COL0178085"/>
    <s v="SISTEMÁTICA, EVOLUCIÓN Y BIOGEOGRAFÍA ANIMAL (SEyBA)"/>
    <s v="Ciencias Naturales y Exactas"/>
    <s v="BIOLOGÍA"/>
    <s v="CIENCIAS NATURALES"/>
    <s v="CIENCIAS NATURALES -- CIENCIAS BIOLÓGICAS -- GENÉTICA Y HERENCIA"/>
    <x v="0"/>
    <x v="0"/>
    <s v="SIN CATEGORÍA"/>
    <s v="SIN CATEGORÍA"/>
    <s v="C"/>
    <x v="0"/>
    <s v="B"/>
    <x v="0"/>
    <n v="4"/>
    <n v="4"/>
    <s v="SE MANTUVO"/>
    <n v="3"/>
    <n v="19"/>
    <n v="22"/>
    <m/>
    <s v="NO"/>
    <s v="SI"/>
  </r>
  <r>
    <s v="COL0007059"/>
    <s v="GRAVITACIÓN"/>
    <s v="Ciencias Naturales y Exactas"/>
    <s v="FISICA"/>
    <s v="CIENCIAS NATURALES"/>
    <s v="CIENCIAS NATURALES -- CIENCIAS FÍSICAS -- FÍSICA DE PARTÍCULAS Y CAMPOS"/>
    <x v="0"/>
    <x v="0"/>
    <s v="A1   "/>
    <s v="C"/>
    <s v="A1   "/>
    <x v="3"/>
    <s v="A"/>
    <x v="3"/>
    <n v="5"/>
    <n v="5"/>
    <s v="SE MANTUVO"/>
    <n v="2"/>
    <n v="10"/>
    <n v="12"/>
    <m/>
    <s v="SI"/>
    <s v="SI"/>
  </r>
  <r>
    <s v="COL0010842"/>
    <s v="PELÍCULAS DELGADAS"/>
    <s v="Ciencias Naturales y Exactas"/>
    <s v="FISICA"/>
    <s v="CIENCIAS NATURALES"/>
    <s v="CIENCIAS NATURALES -- CIENCIAS FÍSICAS -- FÍSICA DE LA MATERIA"/>
    <x v="0"/>
    <x v="0"/>
    <s v="A1   "/>
    <s v="A1   "/>
    <s v="A1   "/>
    <x v="4"/>
    <s v="A"/>
    <x v="3"/>
    <n v="6"/>
    <n v="5"/>
    <s v="BAJÓ"/>
    <n v="3"/>
    <n v="25"/>
    <n v="28"/>
    <s v="NO TIENE REQUERIMIENTO PRODUCTOS TOP O A"/>
    <s v="NO"/>
    <s v="SI"/>
  </r>
  <r>
    <s v="COL0016597"/>
    <s v="TRANSICIONES DE FASE Y MATERIALES FUNCIONALES"/>
    <s v="Ciencias Naturales y Exactas"/>
    <s v="FISICA"/>
    <s v="CIENCIAS NATURALES"/>
    <s v="CIENCIAS NATURALES -- CIENCIAS FÍSICAS -- FÍSICA DE LA MATERIA"/>
    <x v="0"/>
    <x v="0"/>
    <s v="RECONOCIDO"/>
    <s v="A1   "/>
    <s v="A"/>
    <x v="4"/>
    <s v="C"/>
    <x v="2"/>
    <n v="6"/>
    <n v="3"/>
    <s v="BAJÓ"/>
    <n v="5"/>
    <n v="7"/>
    <n v="12"/>
    <s v="FALTA DE PRODUCTOS FRH TIPO A - DOCTORADO."/>
    <s v="NO"/>
    <s v="SI"/>
  </r>
  <r>
    <s v="COL0008497"/>
    <s v="GRUPO DE FÍSICA TEÓRICA DEL ESTADO SOLIDO (FTDES)"/>
    <s v="Ciencias Naturales y Exactas"/>
    <s v="FISICA"/>
    <s v="CIENCIAS NATURALES"/>
    <s v="CIENCIAS NATURALES -- CIENCIAS FÍSICAS -- FÍSICA DE LA MATERIA"/>
    <x v="0"/>
    <x v="0"/>
    <s v="A1   "/>
    <s v="A1   "/>
    <s v="A1   "/>
    <x v="4"/>
    <s v="A"/>
    <x v="3"/>
    <n v="6"/>
    <n v="5"/>
    <s v="BAJÓ"/>
    <n v="5"/>
    <n v="9"/>
    <n v="14"/>
    <s v="CANTIDAD DE PRODUCCIÓN._x000a_INDICADOR DEL GRUPO NO ALCANZA EL CUARTIL._x000a_CAMBIO DE LOS CUARTILES"/>
    <s v="NO"/>
    <s v="SI"/>
  </r>
  <r>
    <s v="COL0014215"/>
    <s v="ÓPTICA CUÁNTICA"/>
    <s v="Ciencias Naturales y Exactas"/>
    <s v="FISICA"/>
    <s v="CIENCIAS NATURALES"/>
    <s v="CIENCIAS NATURALES -- CIENCIAS FÍSICAS -- FÍSICA ATÓMICA, MOLECULAR Y QUÍMICA"/>
    <x v="0"/>
    <x v="0"/>
    <s v="B"/>
    <s v="B"/>
    <s v="B"/>
    <x v="1"/>
    <s v="B"/>
    <x v="2"/>
    <n v="0"/>
    <n v="3"/>
    <s v="SUBIO"/>
    <n v="5"/>
    <n v="17"/>
    <n v="22"/>
    <m/>
    <s v="SI"/>
    <s v="SI"/>
  </r>
  <r>
    <s v="COL0006447"/>
    <s v="METALURGIA FÍSICA Y TEORÍA DE TRANSICIONES DE FASE (MFTTF)"/>
    <s v="Ciencias Naturales y Exactas"/>
    <s v="FISICA"/>
    <s v="CIENCIAS NATURALES"/>
    <s v="CIENCIAS NATURALES -- CIENCIAS FÍSICAS -- FÍSICA DE LA MATERIA"/>
    <x v="0"/>
    <x v="0"/>
    <s v="A"/>
    <s v="A"/>
    <s v="A"/>
    <x v="3"/>
    <s v="A"/>
    <x v="3"/>
    <n v="5"/>
    <n v="5"/>
    <s v="SE MANTUVO"/>
    <n v="5"/>
    <n v="14"/>
    <n v="19"/>
    <m/>
    <s v="NO"/>
    <s v="SI"/>
  </r>
  <r>
    <s v="COL0103781"/>
    <s v="TECNOLOGÍA, INFORMACIÓN Y COMPLEJIDAD CUÁNTICA (QUANTIC)"/>
    <s v="Ciencias Naturales y Exactas"/>
    <s v="FISICA"/>
    <s v="CIENCIAS NATURALES"/>
    <s v="CIENCIAS NATURALES -- CIENCIAS FÍSICAS -- ÓPTICA"/>
    <x v="0"/>
    <x v="0"/>
    <s v="B"/>
    <s v="A1   "/>
    <s v="A1   "/>
    <x v="4"/>
    <s v="A"/>
    <x v="3"/>
    <n v="6"/>
    <n v="5"/>
    <s v="BAJÓ"/>
    <n v="2"/>
    <n v="17"/>
    <n v="19"/>
    <m/>
    <s v="NO"/>
    <s v="SI"/>
  </r>
  <r>
    <s v="COL0220563"/>
    <s v="GEOMETRÍA, RELATIVIDAD Y COSMOLOGÍA (GRECO)"/>
    <s v="Ciencias Naturales y Exactas"/>
    <s v="FISICA"/>
    <s v="CIENCIAS NATURALES"/>
    <s v="CIENCIAS NATURALES -- CIENCIAS FÍSICAS -- ASTRONOMÍA"/>
    <x v="3"/>
    <x v="0"/>
    <s v="SIN CATEGORÍA"/>
    <s v="SIN CATEGORÍA"/>
    <s v="SIN CATEGORÍA"/>
    <x v="1"/>
    <s v="C"/>
    <x v="2"/>
    <n v="0"/>
    <n v="3"/>
    <s v="SUBIO"/>
    <n v="2"/>
    <n v="3"/>
    <n v="5"/>
    <m/>
    <s v="SI"/>
    <s v="NO"/>
  </r>
  <r>
    <s v="COL0005987"/>
    <s v="GRUPO DE INVESTIGACIÓN EN CIENCIAS AMBIENTALES Y DE LA TIERRA (ILAMA)"/>
    <s v="Ciencias Naturales y Exactas"/>
    <s v="FISICA"/>
    <s v="CIENCIAS AGRÍCOLAS"/>
    <s v="CIENCIAS AGRÍCOLAS -- AGRICULTURA, SILVICULTURA Y PESCA -- CIENCIAS DEL SUELO"/>
    <x v="0"/>
    <x v="0"/>
    <s v="C"/>
    <s v="C"/>
    <s v="C"/>
    <x v="2"/>
    <s v="C"/>
    <x v="2"/>
    <n v="3"/>
    <n v="3"/>
    <s v="SE MANTUVO"/>
    <n v="5"/>
    <n v="3"/>
    <n v="8"/>
    <m/>
    <s v="NO"/>
    <s v="NO"/>
  </r>
  <r>
    <s v="COL0000149"/>
    <s v="ANÁLISIS NUMÉRICO Y OPTIMIZACIÓN DE PROBLEMAS INVERSOS (ANOPI)"/>
    <s v="Ciencias Naturales y Exactas"/>
    <s v="MATEMÁTICAS"/>
    <s v="CIENCIAS NATURALES"/>
    <s v="CIENCIAS NATURALES -- MATEMÁTICA -- MATEMÁTICAS APLICADAS"/>
    <x v="0"/>
    <x v="0"/>
    <s v="C"/>
    <s v="C"/>
    <s v="A"/>
    <x v="3"/>
    <s v="A"/>
    <x v="3"/>
    <n v="5"/>
    <n v="5"/>
    <s v="SE MANTUVO"/>
    <n v="4"/>
    <n v="2"/>
    <n v="6"/>
    <m/>
    <s v="NO"/>
    <s v="SI"/>
  </r>
  <r>
    <s v="COL0004095"/>
    <s v="ECUACIONES DIFERENCIALES PARCIALES Y GEOMETRÍA-UNIVALLE-ERM"/>
    <s v="Ciencias Naturales y Exactas"/>
    <s v="MATEMÁTICAS"/>
    <s v="CIENCIAS NATURALES"/>
    <s v="CIENCIAS NATURALES -- MATEMÁTICA -- MATEMÁTICAS PURAS"/>
    <x v="0"/>
    <x v="0"/>
    <s v="A"/>
    <s v="A"/>
    <s v="A"/>
    <x v="3"/>
    <s v="C"/>
    <x v="2"/>
    <n v="5"/>
    <n v="3"/>
    <s v="BAJÓ"/>
    <n v="8"/>
    <n v="1"/>
    <n v="9"/>
    <s v="FALTA DE PRODUCTOS FRH TIPO A - DOCTORADO."/>
    <s v="NO"/>
    <s v="NO"/>
  </r>
  <r>
    <s v="COL0017217"/>
    <s v="ALGEBRA, TEORIA DE NUMEROS Y APLICACIONES: ERM (ALTENUA)"/>
    <s v="Ciencias Naturales y Exactas"/>
    <s v="MATEMÁTICAS"/>
    <s v="CIENCIAS NATURALES"/>
    <s v="CIENCIAS NATURALES -- MATEMÁTICA -- MATEMÁTICAS PURAS"/>
    <x v="0"/>
    <x v="0"/>
    <s v="A1   "/>
    <s v="A1   "/>
    <s v="A1   "/>
    <x v="4"/>
    <s v="   A1     "/>
    <x v="5"/>
    <n v="6"/>
    <b v="0"/>
    <s v="SE MANTUVO"/>
    <n v="3"/>
    <n v="79"/>
    <n v="82"/>
    <m/>
    <s v="NO"/>
    <s v="NO"/>
  </r>
  <r>
    <s v="COL0159212"/>
    <s v="ECUACIONES DIFERENCIALES DISPERSIVAS Y TEORÍA DE CONTROL"/>
    <s v="Ciencias Naturales y Exactas"/>
    <s v="MATEMÁTICAS"/>
    <s v="CIENCIAS NATURALES"/>
    <s v="CIENCIAS NATURALES -- MATEMÁTICA -- MATEMÁTICAS APLICADAS"/>
    <x v="0"/>
    <x v="0"/>
    <s v="SIN CATEGORÍA"/>
    <s v="D"/>
    <s v="A"/>
    <x v="3"/>
    <s v="A"/>
    <x v="3"/>
    <n v="5"/>
    <n v="5"/>
    <s v="SE MANTUVO"/>
    <n v="3"/>
    <n v="7"/>
    <n v="10"/>
    <m/>
    <s v="NO"/>
    <s v="SI"/>
  </r>
  <r>
    <s v="COL0005815"/>
    <s v="GRUPO DE CRISTALOGRAFÍA"/>
    <s v="Ciencias Naturales y Exactas"/>
    <s v="QUÍMICA"/>
    <s v="CIENCIAS NATURALES"/>
    <s v="CIENCIAS NATURALES -- CIENCIAS QUÍMICAS -- QUÍMICA FÍSICA"/>
    <x v="0"/>
    <x v="0"/>
    <s v="D"/>
    <s v="B"/>
    <s v="C"/>
    <x v="0"/>
    <s v="B"/>
    <x v="0"/>
    <n v="4"/>
    <n v="4"/>
    <s v="SE MANTUVO"/>
    <n v="1"/>
    <n v="4"/>
    <n v="5"/>
    <m/>
    <s v="NO"/>
    <s v="SI"/>
  </r>
  <r>
    <s v="COL0057562"/>
    <s v="DESARROLLO Y APLICACIONES EN RESONANCIA MAGNÉTICA NUCLEAR (DARMN)"/>
    <s v="Ciencias Naturales y Exactas"/>
    <s v="QUÍMICA"/>
    <s v="CIENCIAS NATURALES"/>
    <s v="CIENCIAS NATURALES"/>
    <x v="0"/>
    <x v="0"/>
    <s v="C"/>
    <s v="C"/>
    <s v="A"/>
    <x v="3"/>
    <s v="B"/>
    <x v="0"/>
    <n v="5"/>
    <n v="4"/>
    <s v="BAJÓ"/>
    <n v="2"/>
    <n v="7"/>
    <n v="9"/>
    <m/>
    <s v="NO"/>
    <s v="SI"/>
  </r>
  <r>
    <s v="COL0008039"/>
    <s v="GRUPO DE ELECTROQUÍMICA (GELEC)"/>
    <s v="Ciencias Naturales y Exactas"/>
    <s v="QUÍMICA"/>
    <s v="CIENCIAS NATURALES"/>
    <s v="CIENCIAS NATURALES"/>
    <x v="1"/>
    <x v="1"/>
    <s v="SIN CATEGORÍA"/>
    <s v="SIN CATEGORÍA"/>
    <s v="SIN CATEGORÍA"/>
    <x v="1"/>
    <s v="SIN CATEGORÍA"/>
    <x v="1"/>
    <n v="0"/>
    <n v="0"/>
    <s v="SE MANTUVO"/>
    <n v="0"/>
    <n v="9"/>
    <n v="9"/>
    <m/>
    <s v="SI"/>
    <s v="SI"/>
  </r>
  <r>
    <s v="COL0016345"/>
    <s v="SÍNTESIS Y MECANISMOS DE REACCION EN QUIMICA ORGANICA (SIMERQO)"/>
    <s v="Ciencias Naturales y Exactas"/>
    <s v="QUÍMICA"/>
    <s v="CIENCIAS NATURALES"/>
    <s v="CIENCIAS NATURALES -- CIENCIAS QUÍMICAS -- QUÍMICA ORGÁNICA"/>
    <x v="0"/>
    <x v="0"/>
    <s v="A1   "/>
    <s v="C"/>
    <s v="A1   "/>
    <x v="4"/>
    <s v="   A1     "/>
    <x v="5"/>
    <n v="6"/>
    <b v="0"/>
    <s v="SE MANTUVO"/>
    <n v="2"/>
    <n v="9"/>
    <n v="11"/>
    <m/>
    <s v="NO"/>
    <s v="NO"/>
  </r>
  <r>
    <s v="COL0005637"/>
    <s v="GRUPO DE INVESTIGACIÓN EN SÍNTESIS ORGANOMETÁLICA Y CATÁLISIS (GISIOMCA)"/>
    <s v="Ciencias Naturales y Exactas"/>
    <s v="QUÍMICA"/>
    <s v="CIENCIAS NATURALES"/>
    <s v="CIENCIAS NATURALES -- CIENCIAS QUÍMICAS -- QUÍMICA INORGÁNICA Y NUCLEAR"/>
    <x v="0"/>
    <x v="0"/>
    <s v="C"/>
    <s v="SIN CATEGORÍA"/>
    <s v="B"/>
    <x v="1"/>
    <s v="C"/>
    <x v="2"/>
    <n v="0"/>
    <n v="3"/>
    <s v="SUBIO"/>
    <n v="2"/>
    <n v="8"/>
    <n v="10"/>
    <m/>
    <s v="SI"/>
    <s v="NO"/>
  </r>
  <r>
    <s v="COL0009289"/>
    <s v="GRUPO DE INVESTIGACIÓN DE COMPUESTOS HETEROCÍCLICOS"/>
    <s v="Ciencias Naturales y Exactas"/>
    <s v="QUÍMICA"/>
    <s v="CIENCIAS NATURALES"/>
    <s v="CIENCIAS NATURALES -- CIENCIAS QUÍMICAS -- QUÍMICA ORGÁNICA"/>
    <x v="0"/>
    <x v="0"/>
    <s v="A1   "/>
    <s v="A1   "/>
    <s v="A1   "/>
    <x v="4"/>
    <s v="   A1     "/>
    <x v="5"/>
    <n v="6"/>
    <b v="0"/>
    <s v="SE MANTUVO"/>
    <n v="4"/>
    <n v="15"/>
    <n v="19"/>
    <m/>
    <s v="NO"/>
    <s v="NO"/>
  </r>
  <r>
    <s v="COL0022567"/>
    <s v="LABORATORIO DE INVESTIGACIÓN EN CATÁLISIS Y PROCESOS (LICAP)"/>
    <s v="Ciencias Naturales y Exactas"/>
    <s v="QUÍMICA"/>
    <s v="CIENCIAS NATURALES"/>
    <s v="CIENCIAS NATURALES -- CIENCIAS QUÍMICAS -- QUÍMICA INORGÁNICA Y NUCLEAR"/>
    <x v="0"/>
    <x v="0"/>
    <s v="A"/>
    <s v="A"/>
    <s v="B"/>
    <x v="0"/>
    <s v="A"/>
    <x v="3"/>
    <n v="4"/>
    <n v="5"/>
    <s v="SUBIO"/>
    <n v="5"/>
    <n v="23"/>
    <n v="28"/>
    <m/>
    <s v="NO"/>
    <s v="SI"/>
  </r>
  <r>
    <s v="COL0141399"/>
    <s v="GRUPO DE INVESTIGACIÓN EN CIENCIAS CON APLICACIONES TECNOLÓGICAS (GI-CAT)"/>
    <s v="Ciencias Naturales y Exactas"/>
    <s v="QUÍMICA"/>
    <s v="CIENCIAS NATURALES"/>
    <s v="CIENCIAS NATURALES -- CIENCIAS QUÍMICAS -- QUÍMICA ANALÍTICA"/>
    <x v="0"/>
    <x v="0"/>
    <s v="C"/>
    <s v="C"/>
    <s v="C"/>
    <x v="3"/>
    <s v="A"/>
    <x v="3"/>
    <n v="5"/>
    <n v="5"/>
    <s v="SE MANTUVO"/>
    <n v="3"/>
    <n v="22"/>
    <n v="25"/>
    <m/>
    <s v="NO"/>
    <s v="SI"/>
  </r>
  <r>
    <s v="COL0008719"/>
    <s v="GRUPO DE INVESTIGACION DE LA CONTAMINACION AMBIENTAL POR METALES Y PLAGUICIDAS (GICAMP)_x000a_"/>
    <s v="Ciencias Naturales y Exactas"/>
    <s v="QUÍMICA"/>
    <s v="CIENCIAS NATURALES"/>
    <s v="CIENCIAS NATURALES -- CIENCIAS QUÍMICAS -- QUÍMICA ANALÍTICA"/>
    <x v="0"/>
    <x v="0"/>
    <s v="B"/>
    <s v="B"/>
    <s v="B"/>
    <x v="0"/>
    <s v="B"/>
    <x v="0"/>
    <n v="4"/>
    <n v="4"/>
    <s v="SE MANTUVO"/>
    <n v="2"/>
    <n v="15"/>
    <n v="17"/>
    <m/>
    <s v="NO"/>
    <s v="SI"/>
  </r>
  <r>
    <s v="COL0069939"/>
    <s v="GIPNA"/>
    <s v="Ciencias Naturales y Exactas"/>
    <s v="QUÍMICA"/>
    <s v="CIENCIAS NATURALES"/>
    <s v="CIENCIAS NATURALES -- CIENCIAS QUÍMICAS -- QUÍMICA ORGÁNICA"/>
    <x v="0"/>
    <x v="0"/>
    <s v="C"/>
    <s v="C"/>
    <s v="C"/>
    <x v="0"/>
    <s v="RECONOCIDO"/>
    <x v="4"/>
    <n v="4"/>
    <n v="1"/>
    <s v="BAJÓ"/>
    <n v="2"/>
    <n v="11"/>
    <n v="13"/>
    <s v="FALTA DE PRODUCTOS DE APSC"/>
    <s v="NO"/>
    <s v="SI"/>
  </r>
  <r>
    <s v="COL0015366"/>
    <s v="GRUPO DE QUÍMICA TEÓRICA Y COMPUTACIONAL"/>
    <s v="Ciencias Naturales y Exactas"/>
    <s v="QUÍMICA"/>
    <s v="CIENCIAS NATURALES"/>
    <s v="CIENCIAS NATURALES -- CIENCIAS QUÍMICAS -- QUÍMICA FÍSICA"/>
    <x v="1"/>
    <x v="0"/>
    <s v="A"/>
    <s v="SIN CATEGORÍA"/>
    <s v="A"/>
    <x v="1"/>
    <s v="B"/>
    <x v="0"/>
    <n v="0"/>
    <n v="4"/>
    <s v="SUBIO"/>
    <n v="2"/>
    <n v="2"/>
    <n v="4"/>
    <m/>
    <s v="SI"/>
    <s v="NO"/>
  </r>
  <r>
    <s v="COL0063078"/>
    <s v="GRUPO DE INVESTIGACIÓN SEPARACIONES ANALITICAS"/>
    <s v="Ciencias Naturales y Exactas"/>
    <s v="QUÍMICA"/>
    <s v="CIENCIAS NATURALES"/>
    <s v="CIENCIAS NATURALES"/>
    <x v="1"/>
    <x v="2"/>
    <s v="SIN CATEGORÍA"/>
    <s v="SIN CATEGORÍA"/>
    <s v="SIN CATEGORÍA"/>
    <x v="1"/>
    <s v="SIN CATEGORÍA"/>
    <x v="1"/>
    <n v="0"/>
    <n v="0"/>
    <s v="SE MANTUVO"/>
    <n v="0"/>
    <n v="2"/>
    <n v="2"/>
    <m/>
    <s v="SI"/>
    <s v="SI"/>
  </r>
  <r>
    <s v="NO ESTA REGISTRADO EN GRUPLAC"/>
    <s v="GRUPO INGENIERÍA DE NUEVOS MATERIALES, GINM"/>
    <s v="Ciencias Naturales y Exactas"/>
    <s v="FISICA"/>
    <s v="SIN INFORMACIÓN"/>
    <s v="SIN INFORMACIÓN"/>
    <x v="1"/>
    <x v="2"/>
    <s v="SIN CATEGORÍA"/>
    <s v="SIN CATEGORÍA"/>
    <s v="SIN CATEGORÍA"/>
    <x v="1"/>
    <s v="SIN CATEGORÍA"/>
    <x v="1"/>
    <n v="0"/>
    <n v="0"/>
    <s v="SE MANTUVO"/>
    <n v="0"/>
    <n v="0"/>
    <n v="0"/>
    <m/>
    <s v="SI"/>
    <s v="NO"/>
  </r>
  <r>
    <s v="COL0086911"/>
    <s v="ECOFISIOLOGÍA, BIOGEOGRAFÍA Y EVOLUCIÓN"/>
    <s v="Ciencias Naturales y Exactas"/>
    <s v="BIOLOGÍA"/>
    <s v="CIENCIAS NATURALES"/>
    <s v="CIENCIAS NATURALES -- CIENCIAS BIOLÓGICAS -- ECOLOGÍA"/>
    <x v="1"/>
    <x v="2"/>
    <s v="SIN CATEGORÍA"/>
    <s v="SIN CATEGORÍA"/>
    <s v="SIN CATEGORÍA"/>
    <x v="1"/>
    <s v="SIN CATEGORÍA"/>
    <x v="1"/>
    <n v="0"/>
    <n v="0"/>
    <s v="SE MANTUVO"/>
    <n v="0"/>
    <n v="2"/>
    <n v="2"/>
    <m/>
    <s v="SI"/>
    <s v="NO"/>
  </r>
  <r>
    <s v="COL0087659"/>
    <s v="GRUPO DE ESTUDIOS EN GENÉTICA, ECOLOGÍA MOLECULAR Y FISIOLOGÍA ANIMAL"/>
    <s v="Ciencias Naturales y Exactas"/>
    <s v="BIOLOGÍA"/>
    <s v="CIENCIAS NATURALES"/>
    <s v="CIENCIAS NATURALES -- CIENCIAS BIOLÓGICAS -- CONSERVACIÓN DE LA BIODIVERSIDAD"/>
    <x v="1"/>
    <x v="2"/>
    <s v="SIN CATEGORÍA"/>
    <s v="SIN CATEGORÍA"/>
    <s v="SIN CATEGORÍA"/>
    <x v="1"/>
    <s v="SIN CATEGORÍA"/>
    <x v="1"/>
    <n v="0"/>
    <n v="0"/>
    <s v="SE MANTUVO"/>
    <n v="0"/>
    <n v="10"/>
    <n v="10"/>
    <m/>
    <s v="SI"/>
    <s v="NO"/>
  </r>
  <r>
    <s v="COL0088469"/>
    <s v="APRENDIZAJE, ENSEÑANZA E HISTORIA DE LAS MATEMÁTICAS (AEHM)"/>
    <s v="Ciencias Naturales y Exactas"/>
    <s v="MATEMÁTICAS"/>
    <s v="CIENCIAS NATURALES"/>
    <s v="CIENCIAS NATURALES -- MATEMÁTICA -- MATEMÁTICAS PURAS"/>
    <x v="1"/>
    <x v="2"/>
    <s v="SIN CATEGORÍA"/>
    <s v="SIN CATEGORÍA"/>
    <s v="SIN CATEGORÍA"/>
    <x v="1"/>
    <s v="SIN CATEGORÍA"/>
    <x v="1"/>
    <n v="0"/>
    <n v="0"/>
    <s v="SE MANTUVO"/>
    <n v="0"/>
    <n v="6"/>
    <n v="6"/>
    <m/>
    <s v="SI"/>
    <s v="NO"/>
  </r>
  <r>
    <s v="COL0080729"/>
    <s v="BIOLOGÍA MOLECULAR DE MICROORGANISMOS"/>
    <s v="Ciencias Naturales y Exactas"/>
    <s v="BIOLOGÍA"/>
    <s v="CIENCIAS NATURALES"/>
    <s v="CIENCIAS NATURALES -- CIENCIAS BIOLÓGICAS -- BIOQUÍMICA Y BIOLOGÍA MOLECULAR"/>
    <x v="1"/>
    <x v="2"/>
    <s v="SIN CATEGORÍA"/>
    <s v="SIN CATEGORÍA"/>
    <s v="SIN CATEGORÍA"/>
    <x v="1"/>
    <s v="SIN CATEGORÍA"/>
    <x v="1"/>
    <n v="0"/>
    <n v="0"/>
    <s v="SE MANTUVO"/>
    <n v="0"/>
    <n v="4"/>
    <n v="4"/>
    <m/>
    <s v="SI"/>
    <s v="NO"/>
  </r>
  <r>
    <s v="COL0187173"/>
    <s v="ECUADIF"/>
    <s v="Ciencias Naturales y Exactas"/>
    <s v="MATEMÁTICAS"/>
    <s v="CIENCIAS NATURALES"/>
    <s v="CIENCIAS NATURALES -- MATEMÁTICA -- MATEMÁTICAS PURAS"/>
    <x v="2"/>
    <x v="2"/>
    <s v="SIN CATEGORÍA"/>
    <s v="SIN CATEGORÍA"/>
    <s v="C"/>
    <x v="1"/>
    <s v="SIN CATEGORÍA"/>
    <x v="1"/>
    <n v="0"/>
    <n v="0"/>
    <s v="SE MANTUVO"/>
    <n v="0"/>
    <n v="4"/>
    <n v="4"/>
    <m/>
    <s v="SI"/>
    <s v="SI"/>
  </r>
  <r>
    <s v="COL0086368"/>
    <s v="ACCIÓN COLECTIVA Y CAMBIO SOCIAL (ACASO)"/>
    <s v="Ciencias Sociales y Económicas"/>
    <s v="CIENCIAS SOCIALES "/>
    <s v="CIENCIAS SOCIALES"/>
    <s v="CIENCIAS SOCIALES -- SOCIOLOGÍA -- SOCIOLOGÍA"/>
    <x v="0"/>
    <x v="0"/>
    <s v="B"/>
    <s v="B"/>
    <s v="A"/>
    <x v="4"/>
    <s v="A"/>
    <x v="3"/>
    <n v="6"/>
    <n v="5"/>
    <s v="BAJÓ"/>
    <n v="5"/>
    <n v="1"/>
    <n v="6"/>
    <s v="CANTIDAD DE PRODUCCIÓN._x000a_INDICADOR DEL GRUPO NO ALCANZA EL CUARTIL._x000a_CAMBIO DE LOS CUARTILES"/>
    <s v="NO"/>
    <s v="SI"/>
  </r>
  <r>
    <s v="COL0015929"/>
    <s v="SOCIEDAD, HISTORIA Y CULTURA (S, H y C)"/>
    <s v="Ciencias Sociales y Económicas"/>
    <s v="CIENCIAS SOCIALES "/>
    <s v="HUMANIDADES"/>
    <s v="HUMANIDADES -- HISTORIA Y ARQUEOLOGÍA -- HISTORIA"/>
    <x v="0"/>
    <x v="0"/>
    <s v="C"/>
    <s v="A"/>
    <s v="A"/>
    <x v="3"/>
    <s v="A"/>
    <x v="3"/>
    <n v="5"/>
    <n v="5"/>
    <s v="SE MANTUVO"/>
    <n v="6"/>
    <n v="4"/>
    <n v="10"/>
    <m/>
    <s v="NO"/>
    <s v="SI"/>
  </r>
  <r>
    <s v="COL0013441"/>
    <s v="ESTUDIOS ÉTNICOS RACIALES Y DEL TRABAJO EN SUS DIFERENTES COMPONENTES SOCIALES (EER y TDCS)"/>
    <s v="Ciencias Sociales y Económicas"/>
    <s v="CIENCIAS SOCIALES "/>
    <s v="CIENCIAS SOCIALES"/>
    <s v="CIENCIAS SOCIALES -- SOCIOLOGÍA -- SOCIOLOGÍA"/>
    <x v="0"/>
    <x v="0"/>
    <s v="B"/>
    <s v="A1   "/>
    <s v="A"/>
    <x v="3"/>
    <s v="   A1     "/>
    <x v="5"/>
    <n v="5"/>
    <b v="0"/>
    <s v="SUBIO"/>
    <n v="6"/>
    <n v="1"/>
    <n v="7"/>
    <m/>
    <s v="NO"/>
    <s v="SI"/>
  </r>
  <r>
    <s v="COL0004049"/>
    <s v="ECONOMÍA REGIONAL Y AMBIENTAL (GERA)"/>
    <s v="Ciencias Sociales y Económicas"/>
    <s v="ECONOMÍA"/>
    <s v="CIENCIAS SOCIALES"/>
    <s v="CIENCIAS SOCIALES -- ECONOMÍA Y NEGOCIOS -- ECONOMÍA"/>
    <x v="0"/>
    <x v="0"/>
    <s v="B"/>
    <s v="B"/>
    <s v="B"/>
    <x v="2"/>
    <s v="B"/>
    <x v="0"/>
    <n v="3"/>
    <n v="4"/>
    <s v="SUBIO"/>
    <n v="5"/>
    <n v="10"/>
    <n v="15"/>
    <m/>
    <s v="SI"/>
    <s v="SI"/>
  </r>
  <r>
    <s v="COL0001656"/>
    <s v="CONFLICTO, APRENDIZAJE Y TEORIA DE JUEGOS (COAPTAR)"/>
    <s v="Ciencias Sociales y Económicas"/>
    <s v="ECONOMÍA"/>
    <s v="CIENCIAS SOCIALES"/>
    <s v="CIENCIAS SOCIALES -- ECONOMÍA Y NEGOCIOS -- ECONOMÍA"/>
    <x v="0"/>
    <x v="0"/>
    <s v="C"/>
    <s v="B"/>
    <s v="B"/>
    <x v="2"/>
    <s v="B"/>
    <x v="0"/>
    <n v="3"/>
    <n v="4"/>
    <s v="SUBIO"/>
    <n v="4"/>
    <n v="0"/>
    <n v="4"/>
    <m/>
    <s v="SI"/>
    <s v="SI"/>
  </r>
  <r>
    <s v="COL0135963"/>
    <s v="FINANZAS CUANTITATIVAS"/>
    <s v="Ciencias Sociales y Económicas"/>
    <s v="ECONOMÍA"/>
    <s v="CIENCIAS SOCIALES"/>
    <s v="CIENCIAS SOCIALES -- ECONOMÍA Y NEGOCIOS -- ECONOMÍA"/>
    <x v="0"/>
    <x v="0"/>
    <s v="B"/>
    <s v="C"/>
    <s v="B"/>
    <x v="4"/>
    <s v="   A1     "/>
    <x v="5"/>
    <n v="6"/>
    <b v="0"/>
    <s v="SE MANTUVO"/>
    <n v="5"/>
    <n v="20"/>
    <n v="25"/>
    <m/>
    <s v="NO"/>
    <s v="SI"/>
  </r>
  <r>
    <s v="COL0003721"/>
    <s v="DESARROLLO ECONÓMICO, CRECIMIENTO Y MERCADO LABORAL (DE, C y ML)"/>
    <s v="Ciencias Sociales y Económicas"/>
    <s v="ECONOMÍA"/>
    <s v="CIENCIAS SOCIALES"/>
    <s v="CIENCIAS SOCIALES -- ECONOMÍA Y NEGOCIOS -- ECONOMÍA"/>
    <x v="0"/>
    <x v="0"/>
    <s v="B"/>
    <s v="A"/>
    <s v="A"/>
    <x v="3"/>
    <s v="A"/>
    <x v="3"/>
    <n v="5"/>
    <n v="5"/>
    <s v="SE MANTUVO"/>
    <n v="6"/>
    <n v="0"/>
    <n v="6"/>
    <m/>
    <s v="NO"/>
    <s v="SI"/>
  </r>
  <r>
    <s v="COL0208881"/>
    <s v="E-SOCIALS: EXPERIMENTAL SOCIAL SCIENCE AND BEHAVIORAL CHANGE"/>
    <s v="Ciencias Sociales y Económicas"/>
    <s v="ECONOMÍA"/>
    <s v="CIENCIAS SOCIALES"/>
    <s v="CIENCIAS SOCIALES -- ECONOMÍA Y NEGOCIOS -- ECONOMÍA"/>
    <x v="3"/>
    <x v="0"/>
    <s v="SIN CATEGORÍA"/>
    <s v="SIN CATEGORÍA"/>
    <s v="SIN CATEGORÍA"/>
    <x v="1"/>
    <s v="RECONOCIDO"/>
    <x v="4"/>
    <n v="0"/>
    <n v="1"/>
    <s v="SUBIO"/>
    <n v="1"/>
    <n v="7"/>
    <n v="8"/>
    <m/>
    <s v="SI"/>
    <s v="SI"/>
  </r>
  <r>
    <s v="COL0002484"/>
    <s v="GRUPO INTERINSTITUCIONAL CIENCIAS, ACCIONES Y CREENCIAS UPN-UV"/>
    <s v="Educación y Pedagogía"/>
    <s v="ÁREA EDUCACIÓN EN CIENCIAS NATURALES"/>
    <s v="CIENCIAS SOCIALES"/>
    <s v="CIENCIAS SOCIALES -- CIENCIAS DE LA EDUCACIÓN -- EDUCACIÓN GENERAL (INCLUYE CAPACITACIÓN, PEDAGOGÍA)"/>
    <x v="0"/>
    <x v="0"/>
    <s v="A"/>
    <s v="A"/>
    <s v="A"/>
    <x v="3"/>
    <s v="A"/>
    <x v="3"/>
    <n v="5"/>
    <n v="5"/>
    <s v="SE MANTUVO"/>
    <n v="5"/>
    <n v="63"/>
    <n v="68"/>
    <m/>
    <s v="NO"/>
    <s v="NO"/>
  </r>
  <r>
    <s v="COL0007999"/>
    <s v="GRUPO DE EDUCACIÓN MATEMÁTICA"/>
    <s v="Educación y Pedagogía"/>
    <s v="ÁREA EDUCACIÓN MATEMÁTICA"/>
    <s v="CIENCIAS SOCIALES"/>
    <s v="CIENCIAS SOCIALES -- CIENCIAS DE LA EDUCACIÓN -- EDUCACIÓN GENERAL (INCLUYE CAPACITACIÓN, PEDAGOGÍA)"/>
    <x v="0"/>
    <x v="0"/>
    <s v="SIN CATEGORÍA"/>
    <s v="SIN CATEGORÍA"/>
    <s v="SIN CATEGORÍA"/>
    <x v="1"/>
    <s v="C"/>
    <x v="2"/>
    <n v="0"/>
    <n v="3"/>
    <s v="SUBIO"/>
    <n v="4"/>
    <n v="1"/>
    <n v="5"/>
    <m/>
    <s v="SI"/>
    <s v="NO"/>
  </r>
  <r>
    <s v="COL0005824"/>
    <s v="GRUPO DE EDUCACIÓN POPULAR"/>
    <s v="Educación y Pedagogía"/>
    <s v="ÁREA EDUCACIÓN DESARROLLO Y COMUNIDAD"/>
    <s v="CIENCIAS SOCIALES"/>
    <s v="CIENCIAS SOCIALES -- CIENCIAS DE LA EDUCACIÓN -- EDUCACIÓN GENERAL (INCLUYE CAPACITACIÓN, PEDAGOGÍA)"/>
    <x v="0"/>
    <x v="0"/>
    <s v="D"/>
    <s v="B"/>
    <s v="A"/>
    <x v="0"/>
    <s v="C"/>
    <x v="2"/>
    <n v="4"/>
    <n v="3"/>
    <s v="BAJÓ"/>
    <n v="10"/>
    <n v="9"/>
    <n v="19"/>
    <m/>
    <s v="SI"/>
    <s v="NO"/>
  </r>
  <r>
    <s v="COL0008559"/>
    <s v="GRUPO DE HISTORIA DE LAS MATEMÁTICAS"/>
    <s v="Educación y Pedagogía"/>
    <s v="ÁREA EDUCACIÓN MATEMÁTICA"/>
    <s v="CIENCIAS SOCIALES"/>
    <s v="CIENCIAS SOCIALES -- CIENCIAS DE LA EDUCACIÓN -- EDUCACIÓN GENERAL (INCLUYE CAPACITACIÓN, PEDAGOGÍA)"/>
    <x v="0"/>
    <x v="1"/>
    <s v="B"/>
    <s v="SIN CATEGORÍA"/>
    <s v="B"/>
    <x v="2"/>
    <s v="SIN CATEGORÍA"/>
    <x v="1"/>
    <n v="3"/>
    <n v="0"/>
    <s v="BAJÓ"/>
    <n v="0"/>
    <n v="10"/>
    <n v="10"/>
    <s v="NO PARTICIPO"/>
    <s v="SI"/>
    <s v="NO"/>
  </r>
  <r>
    <s v="COL0011886"/>
    <s v="HISTORiA DE LA PRÁCTICA PEDAGÓGICA EN COLOMBIA"/>
    <s v="Educación y Pedagogía"/>
    <s v="ÁREA EDUCACIÓN EN CIENCIAS SOCIALES Y HUMANAS"/>
    <s v="CIENCIAS SOCIALES"/>
    <s v="CIENCIAS SOCIALES -- CIENCIAS DE LA EDUCACIÓN -- EDUCACIÓN GENERAL (INCLUYE CAPACITACIÓN, PEDAGOGÍA)"/>
    <x v="0"/>
    <x v="0"/>
    <s v="A1   "/>
    <s v="A1   "/>
    <s v="A1   "/>
    <x v="4"/>
    <s v="   A1     "/>
    <x v="5"/>
    <n v="6"/>
    <b v="0"/>
    <s v="SE MANTUVO"/>
    <n v="4"/>
    <n v="50"/>
    <n v="54"/>
    <m/>
    <s v="NO"/>
    <s v="NO"/>
  </r>
  <r>
    <s v="COL0009681"/>
    <s v="GRUPO DE INVESTIGACIÓN EN EDUCACIÓN Y FILOSOFÍA"/>
    <s v="Educación y Pedagogía"/>
    <s v="ÁREA EDUCACIÓN EN CIENCIAS SOCIALES Y HUMANAS"/>
    <s v="HUMANIDADES"/>
    <s v="HUMANIDADES -- OTRAS HUMANIDADES -- OTRAS HUMANIDADES"/>
    <x v="2"/>
    <x v="2"/>
    <s v="SIN CATEGORÍA"/>
    <s v="SIN CATEGORÍA"/>
    <s v="SIN CATEGORÍA"/>
    <x v="1"/>
    <s v="SIN CATEGORÍA"/>
    <x v="1"/>
    <n v="0"/>
    <n v="0"/>
    <s v="SE MANTUVO"/>
    <n v="0"/>
    <n v="7"/>
    <n v="7"/>
    <s v="NO PARTICIPO"/>
    <s v="SI"/>
    <s v="NO"/>
  </r>
  <r>
    <s v="COL0089619"/>
    <s v="GRUPO DE INVESTIGACIÓN EN DEPORTE DE RENDIMIENTO - GRINDER"/>
    <s v="Educación y Pedagogía"/>
    <s v="ÁREA EDUCACIÓN FÍSICA Y DEPORTES"/>
    <s v="CIENCIAS SOCIALES"/>
    <s v="CIENCIAS SOCIALES -- CIENCIAS DE LA EDUCACIÓN -- EDUCACIÓN GENERAL (INCLUYE CAPACITACIÓN, PEDAGOGÍA)"/>
    <x v="0"/>
    <x v="0"/>
    <s v="D"/>
    <s v="D"/>
    <s v="C"/>
    <x v="2"/>
    <s v="C"/>
    <x v="2"/>
    <n v="3"/>
    <n v="3"/>
    <s v="SE MANTUVO"/>
    <n v="3"/>
    <n v="7"/>
    <n v="10"/>
    <m/>
    <s v="NO"/>
    <s v="NO"/>
  </r>
  <r>
    <s v="COL0106709"/>
    <s v="GRUPO DE INVESTIGACIÓN EN EL CAMPO INTERDISCIPLINARIO DE LA EDUCACIÓN – INCIDE"/>
    <s v="Educación y Pedagogía"/>
    <s v="ÁREA EDUCACIÓN FÍSICA Y DEPORTES"/>
    <s v="CIENCIAS SOCIALES"/>
    <s v="CIENCIAS SOCIALES -- CIENCIAS DE LA EDUCACIÓN -- EDUCACIÓN GENERAL (INCLUYE CAPACITACIÓN, PEDAGOGÍA)"/>
    <x v="0"/>
    <x v="0"/>
    <s v="C"/>
    <s v="C"/>
    <s v="C"/>
    <x v="2"/>
    <s v="B"/>
    <x v="0"/>
    <n v="3"/>
    <n v="4"/>
    <s v="SUBIO"/>
    <n v="3"/>
    <n v="12"/>
    <n v="15"/>
    <m/>
    <s v="NO"/>
    <s v="NO"/>
  </r>
  <r>
    <s v="COL0100897"/>
    <s v="CIENCIA, EDUCACIÓN Y DIVERSIDAD"/>
    <s v="Educación y Pedagogía"/>
    <s v="ÁREA EDUCACIÓN EN CIENCIAS NATURALES"/>
    <s v="CIENCIAS SOCIALES"/>
    <s v="CIENCIAS SOCIALES -- CIENCIAS DE LA EDUCACIÓN -- EDUCACIÓN GENERAL (INCLUYE CAPACITACIÓN, PEDAGOGÍA)"/>
    <x v="0"/>
    <x v="0"/>
    <s v="D"/>
    <s v="C"/>
    <s v="C"/>
    <x v="3"/>
    <s v="A"/>
    <x v="3"/>
    <n v="5"/>
    <n v="5"/>
    <s v="SE MANTUVO"/>
    <n v="5"/>
    <n v="27"/>
    <n v="32"/>
    <m/>
    <s v="NO"/>
    <s v="NO"/>
  </r>
  <r>
    <s v="COL0144209"/>
    <s v="POLÍTICA Y CONFLICTO"/>
    <s v="Educación y Pedagogía"/>
    <s v="SIN INFORMACIÓN"/>
    <s v="CIENCIAS SOCIALES"/>
    <s v="CIENCIAS SOCIALES -- CIENCIAS POLÍTICAS -- CIENCIAS POLÍTICAS"/>
    <x v="1"/>
    <x v="3"/>
    <s v="SIN CATEGORÍA"/>
    <s v="SIN CATEGORÍA"/>
    <s v="SIN CATEGORÍA"/>
    <x v="1"/>
    <s v="SIN CATEGORÍA"/>
    <x v="1"/>
    <n v="0"/>
    <n v="0"/>
    <s v="SE MANTUVO"/>
    <n v="0"/>
    <n v="1"/>
    <n v="1"/>
    <m/>
    <s v="SI"/>
    <s v="NO"/>
  </r>
  <r>
    <s v="COL0184028"/>
    <s v="UNIVERSIDAD Y EDUCACIÓN SUPERIOR - UNIVEDUS"/>
    <s v="Educación y Pedagogía"/>
    <s v="ÁREA EDUCACIÓN EN CIENCIAS SOCIALES Y HUMANAS"/>
    <s v="CIENCIAS SOCIALES"/>
    <s v="CIENCIAS SOCIALES -- CIENCIAS DE LA EDUCACIÓN -- EDUCACIÓN GENERAL (INCLUYE CAPACITACIÓN, PEDAGOGÍA)"/>
    <x v="1"/>
    <x v="0"/>
    <s v="SIN CATEGORÍA"/>
    <s v="SIN CATEGORÍA"/>
    <s v="SIN CATEGORÍA"/>
    <x v="1"/>
    <s v="SIN CATEGORÍA"/>
    <x v="1"/>
    <n v="0"/>
    <n v="0"/>
    <s v="SE MANTUVO"/>
    <n v="9"/>
    <n v="4"/>
    <n v="13"/>
    <s v="FORMACIÓN DE LÍDER"/>
    <s v="SI"/>
    <s v="NO"/>
  </r>
  <r>
    <s v="COL0020974"/>
    <s v="ASOCIACIÓN: CENTROS DE ESTUDIOS REGIONALES, REGIÓN"/>
    <s v="Humanidades"/>
    <s v="DEPARTAMENTO DE HISTORIA"/>
    <s v="HUMANIDADES"/>
    <s v="HUMANIDADES -- HISTORIA Y ARQUEOLOGÍA -- HISTORIA"/>
    <x v="0"/>
    <x v="0"/>
    <s v="RECONOCIDO"/>
    <s v="A"/>
    <s v="A"/>
    <x v="3"/>
    <s v="A"/>
    <x v="3"/>
    <n v="5"/>
    <n v="5"/>
    <s v="SE MANTUVO"/>
    <n v="2"/>
    <n v="20"/>
    <n v="22"/>
    <m/>
    <s v="NO"/>
    <s v="NO"/>
  </r>
  <r>
    <s v="COL0011643"/>
    <s v="GÉNERO, LITERATURA Y DISCURSO"/>
    <s v="Humanidades"/>
    <s v="ESCUELA DE ESTUDIOS LITERARIOS"/>
    <s v="HUMANIDADES"/>
    <s v="HUMANIDADES -- IDIOMAS Y LITERATURA -- LINGÜÍSTICA"/>
    <x v="0"/>
    <x v="0"/>
    <s v="SIN CATEGORÍA"/>
    <s v="SIN CATEGORÍA"/>
    <s v="A"/>
    <x v="0"/>
    <s v="RECONOCIDO"/>
    <x v="0"/>
    <n v="4"/>
    <n v="4"/>
    <s v="SE MANTUVO"/>
    <n v="4"/>
    <n v="0"/>
    <n v="4"/>
    <m/>
    <s v="SI"/>
    <s v="NO"/>
  </r>
  <r>
    <s v="COL0014402"/>
    <s v="PRAXIS - GRUPO DE INVESTIGACIÓN EN ÉTICA Y FILOSOFÍA POLÍTICA"/>
    <s v="Humanidades"/>
    <s v="DEPARTAMENTO DE FILOSOFÍA"/>
    <s v="HUMANIDADES"/>
    <s v="HUMANIDADES -- OTRAS HUMANIDADES -- FILOSOFÍA"/>
    <x v="0"/>
    <x v="0"/>
    <s v="D"/>
    <s v="A1   "/>
    <s v="A1   "/>
    <x v="3"/>
    <s v="RECONOCIDO"/>
    <x v="4"/>
    <n v="5"/>
    <n v="1"/>
    <s v="BAJÓ"/>
    <n v="2"/>
    <n v="7"/>
    <n v="9"/>
    <s v="NO TIENE REQUERIMIENTO PRODUCTOS TOP O A"/>
    <s v="SI"/>
    <s v="NO"/>
  </r>
  <r>
    <s v="COL0009449"/>
    <s v="GRUPO DE INVESTIGACIÓN EN BILINGÜISMO"/>
    <s v="Humanidades"/>
    <s v="ESCUELA DE CIENCIAS DEL LENGUAJE"/>
    <s v="HUMANIDADES"/>
    <s v="HUMANIDADES -- IDIOMAS Y LITERATURA -- LINGÜÍSTICA"/>
    <x v="0"/>
    <x v="0"/>
    <s v="C"/>
    <s v="SIN CATEGORÍA"/>
    <s v="SIN CATEGORÍA"/>
    <x v="2"/>
    <s v="C"/>
    <x v="2"/>
    <n v="3"/>
    <n v="3"/>
    <s v="SE MANTUVO"/>
    <n v="6"/>
    <n v="0"/>
    <n v="6"/>
    <m/>
    <s v="NO"/>
    <s v="NO"/>
  </r>
  <r>
    <s v="COL0016399"/>
    <s v="GRUPO DE INVESTIGACIÓN EN TEXTUALIDAD Y COGNICIÓN EN LECTURA Y ESCRITURA"/>
    <s v="Humanidades"/>
    <s v="ESCUELA DE CIENCIAS DEL LENGUAJE"/>
    <s v="HUMANIDADES"/>
    <s v="HUMANIDADES -- IDIOMAS Y LITERATURA"/>
    <x v="0"/>
    <x v="0"/>
    <s v="SIN CATEGORÍA"/>
    <s v="C"/>
    <s v="B"/>
    <x v="1"/>
    <s v="B"/>
    <x v="0"/>
    <n v="0"/>
    <n v="4"/>
    <s v="SUBIO"/>
    <n v="3"/>
    <n v="3"/>
    <n v="6"/>
    <m/>
    <s v="SI"/>
    <s v="NO"/>
  </r>
  <r>
    <s v="COL0001807"/>
    <s v="CUNUNO"/>
    <s v="Humanidades"/>
    <s v="DEPARTAMENTO DE HISTORIA"/>
    <s v="HUMANIDADES"/>
    <s v="HUMANIDADES -- HISTORIA Y ARQUEOLOGÍA -- HISTORIA"/>
    <x v="0"/>
    <x v="0"/>
    <s v="SIN CATEGORÍA"/>
    <s v="SIN CATEGORÍA"/>
    <s v="SIN CATEGORÍA"/>
    <x v="2"/>
    <s v="C"/>
    <x v="2"/>
    <n v="3"/>
    <n v="3"/>
    <s v="SE MANTUVO"/>
    <n v="9"/>
    <n v="18"/>
    <n v="27"/>
    <m/>
    <s v="NO"/>
    <s v="NO"/>
  </r>
  <r>
    <s v="COL0004809"/>
    <s v="ETOLOGÍA Y FILOSOFÍA"/>
    <s v="Humanidades"/>
    <s v="DEPARTAMENTO DE FILOSOFÍA"/>
    <s v="HUMANIDADES"/>
    <s v="HUMANIDADES -- OTRAS HUMANIDADES -- FILOSOFÍA"/>
    <x v="0"/>
    <x v="0"/>
    <s v="C"/>
    <s v="SIN CATEGORÍA"/>
    <s v="C"/>
    <x v="2"/>
    <s v="C"/>
    <x v="2"/>
    <n v="3"/>
    <n v="3"/>
    <s v="SE MANTUVO"/>
    <n v="2"/>
    <n v="3"/>
    <n v="5"/>
    <m/>
    <s v="NO"/>
    <s v="NO"/>
  </r>
  <r>
    <s v="COL0013989"/>
    <s v="NARRATIVAS"/>
    <s v="Humanidades"/>
    <s v="ESCUELA DE ESTUDIOS LITERARIOS"/>
    <s v="HUMANIDADES"/>
    <s v="HUMANIDADES -- IDIOMAS Y LITERATURA -- ESTUDIOS LITERARIOS"/>
    <x v="0"/>
    <x v="0"/>
    <s v="SIN CATEGORÍA"/>
    <s v="SIN CATEGORÍA"/>
    <s v="A"/>
    <x v="2"/>
    <s v="B"/>
    <x v="0"/>
    <n v="3"/>
    <n v="4"/>
    <s v="SUBIO"/>
    <n v="10"/>
    <n v="26"/>
    <n v="36"/>
    <m/>
    <s v="SI"/>
    <s v="NO"/>
  </r>
  <r>
    <s v="COL0009779"/>
    <s v="ANÁLISIS: MENTE, LENGUAJE Y COGNICIÓN"/>
    <s v="Humanidades"/>
    <s v="DEPARTAMENTO DE FILOSOFÍA"/>
    <s v="HUMANIDADES"/>
    <s v="HUMANIDADES -- OTRAS HUMANIDADES -- FILOSOFÍA"/>
    <x v="0"/>
    <x v="3"/>
    <s v="SIN CATEGORÍA"/>
    <s v="C"/>
    <s v="B"/>
    <x v="2"/>
    <s v="SIN CATEGORÍA"/>
    <x v="1"/>
    <n v="3"/>
    <n v="0"/>
    <s v="BAJÓ"/>
    <n v="3"/>
    <n v="8"/>
    <n v="11"/>
    <s v="NO PARTICIPO"/>
    <s v="SI"/>
    <s v="NO"/>
  </r>
  <r>
    <s v="COL0040583"/>
    <s v="EQUIPO DE INVESTIGACIÓN EN LINGÜÍSTICA APLICADA (EILA)"/>
    <s v="Humanidades"/>
    <s v="ESCUELA DE CIENCIAS DEL LENGUAJE"/>
    <s v="HUMANIDADES"/>
    <s v="HUMANIDADES -- IDIOMAS Y LITERATURA -- LINGÜÍSTICA"/>
    <x v="0"/>
    <x v="0"/>
    <s v="B"/>
    <s v="B"/>
    <s v="B"/>
    <x v="3"/>
    <s v="A"/>
    <x v="5"/>
    <n v="5"/>
    <b v="0"/>
    <s v="SUBIO"/>
    <n v="14"/>
    <n v="13"/>
    <n v="27"/>
    <m/>
    <s v="NO"/>
    <s v="NO"/>
  </r>
  <r>
    <s v="COL0057633"/>
    <s v="EPISTEME: FILOSOFÍA Y CIENCIA"/>
    <s v="Humanidades"/>
    <s v="DEPARTAMENTO DE FILOSOFÍA"/>
    <s v="HUMANIDADES"/>
    <s v="HUMANIDADES -- OTRAS HUMANIDADES -- FILOSOFÍA"/>
    <x v="0"/>
    <x v="0"/>
    <s v="D"/>
    <s v="B"/>
    <s v="B"/>
    <x v="2"/>
    <s v="C"/>
    <x v="2"/>
    <n v="3"/>
    <n v="3"/>
    <s v="SE MANTUVO"/>
    <n v="2"/>
    <n v="12"/>
    <n v="14"/>
    <m/>
    <s v="SI"/>
    <s v="NO"/>
  </r>
  <r>
    <s v="COL0069527"/>
    <s v="SUJETOS Y ACCIONES COLECTIVAS"/>
    <s v="Humanidades"/>
    <s v="ESCUELA DE TRABAJO SOCIAL Y DESARROLLO HUMANO"/>
    <s v="CIENCIAS SOCIALES"/>
    <s v="CIENCIAS SOCIALES -- SOCIOLOGÍA -- TRABAJO SOCIAL"/>
    <x v="0"/>
    <x v="0"/>
    <s v="C"/>
    <s v="C"/>
    <s v="C"/>
    <x v="2"/>
    <s v="B"/>
    <x v="0"/>
    <n v="3"/>
    <n v="4"/>
    <s v="SUBIO"/>
    <n v="5"/>
    <n v="3"/>
    <n v="8"/>
    <m/>
    <s v="NO"/>
    <s v="NO"/>
  </r>
  <r>
    <s v="COL0086528"/>
    <s v="CONVIVENCIA Y CIUDADANÍA"/>
    <s v="Humanidades"/>
    <s v="ESCUELA DE TRABAJO SOCIAL Y DESARROLLO HUMANO"/>
    <s v="CIENCIAS SOCIALES"/>
    <s v="CIENCIAS SOCIALES -- OTRAS CIENCIAS SOCIALES -- CIENCIAS SOCIALES, INTERDISCIPLINARIA"/>
    <x v="0"/>
    <x v="0"/>
    <s v="D"/>
    <s v="SIN CATEGORÍA"/>
    <s v="C"/>
    <x v="2"/>
    <s v="C"/>
    <x v="2"/>
    <n v="3"/>
    <n v="3"/>
    <s v="SE MANTUVO"/>
    <n v="12"/>
    <n v="2"/>
    <n v="14"/>
    <m/>
    <s v="NO"/>
    <s v="NO"/>
  </r>
  <r>
    <s v="COL0086635"/>
    <s v="ESTUDIOS DE FAMILIA Y SOCIEDAD"/>
    <s v="Humanidades"/>
    <s v="ESCUELA DE TRABAJO SOCIAL Y DESARROLLO HUMANO"/>
    <s v="CIENCIAS SOCIALES"/>
    <s v="CIENCIAS SOCIALES -- OTRAS CIENCIAS SOCIALES -- CIENCIAS SOCIALES, INTERDISCIPLINARIA"/>
    <x v="0"/>
    <x v="0"/>
    <s v="D"/>
    <s v="C"/>
    <s v="C"/>
    <x v="2"/>
    <s v="C"/>
    <x v="0"/>
    <n v="3"/>
    <n v="4"/>
    <s v="SUBIO"/>
    <n v="7"/>
    <n v="2"/>
    <n v="9"/>
    <m/>
    <s v="NO"/>
    <s v="NO"/>
  </r>
  <r>
    <s v="COL0018259"/>
    <s v="TERRITORIOS"/>
    <s v="Humanidades"/>
    <s v="DEPARTAMENTO DE GEOGRAFÍA"/>
    <s v="CIENCIAS SOCIALES"/>
    <s v="CIENCIAS SOCIALES -- GEOGRAFÍA SOCIAL Y ECONÓMICA -- GEOGRAFÍA ECONÓMICA Y CULTURAL"/>
    <x v="0"/>
    <x v="0"/>
    <s v="B"/>
    <s v="A"/>
    <s v="A"/>
    <x v="3"/>
    <s v="   A1     "/>
    <x v="5"/>
    <n v="5"/>
    <b v="0"/>
    <s v="SUBIO"/>
    <n v="6"/>
    <n v="10"/>
    <n v="16"/>
    <m/>
    <s v="NO"/>
    <s v="NO"/>
  </r>
  <r>
    <s v="COL0048839"/>
    <s v="&quot;HERMES&quot;, GRUPO DE INVESTIGACIÓN EN FENOMENOLOGÍA, HERMENÉUTICA, FILOSOFÍA Y PRAGMÁTICA DEL LENGUAJE Y ESTÉTICA"/>
    <s v="Humanidades"/>
    <s v="DEPARTAMENTO DE FILOSOFÍA"/>
    <s v="HUMANIDADES"/>
    <s v="HUMANIDADES -- OTRAS HUMANIDADES -- FILOSOFÍA"/>
    <x v="0"/>
    <x v="0"/>
    <s v="A"/>
    <s v="A1   "/>
    <s v="A"/>
    <x v="3"/>
    <s v="A"/>
    <x v="3"/>
    <n v="5"/>
    <n v="5"/>
    <s v="SE MANTUVO"/>
    <n v="3"/>
    <n v="8"/>
    <n v="11"/>
    <m/>
    <s v="NO"/>
    <s v="NO"/>
  </r>
  <r>
    <s v="COL0063274"/>
    <s v="NACIÓN-CULTURA-MEMORIA"/>
    <s v="Humanidades"/>
    <s v="DEPARTAMENTO DE HISTORIA"/>
    <s v="HUMANIDADES"/>
    <s v="HUMANIDADES -- OTRAS HISTORIAS -- HISTORIA DE LA CIENCIA Y TECNOLOGÍA"/>
    <x v="0"/>
    <x v="0"/>
    <s v="C"/>
    <s v="B"/>
    <s v="B"/>
    <x v="3"/>
    <s v="B"/>
    <x v="0"/>
    <n v="5"/>
    <n v="4"/>
    <s v="BAJÓ"/>
    <n v="5"/>
    <n v="14"/>
    <n v="19"/>
    <m/>
    <s v="NO"/>
    <s v="NO"/>
  </r>
  <r>
    <s v="COL0018911"/>
    <s v="GÉNERO Y POLÍTICA"/>
    <s v="Humanidades"/>
    <s v="CENTRO DE INVESTIGACIONES Y ESTUDIOS DE GÉNERO, MUJER Y SOCIEDAD"/>
    <s v="CIENCIAS SOCIALES"/>
    <s v="CIENCIAS SOCIALES -- CIENCIAS POLÍTICAS -- CIENCIAS POLÍTICAS"/>
    <x v="0"/>
    <x v="1"/>
    <s v="D"/>
    <s v="C"/>
    <s v="C"/>
    <x v="2"/>
    <s v="SIN CATEGORÍA"/>
    <x v="1"/>
    <n v="3"/>
    <n v="0"/>
    <s v="BAJÓ"/>
    <n v="2"/>
    <n v="3"/>
    <n v="5"/>
    <s v="NO PARTICIPO"/>
    <s v="NO"/>
    <s v="NO"/>
  </r>
  <r>
    <s v="COL0162094"/>
    <s v="LITERATURA Y EDUCACIÓN"/>
    <s v="Humanidades"/>
    <s v=" ESCUELA DE ESTUDIOS LITERARIOS"/>
    <s v="HUMANIDADES"/>
    <s v="HUMANIDADES -- IDIOMAS Y LITERATURA -- ESTUDIOS GENERALES DEL LENGUAJE"/>
    <x v="0"/>
    <x v="0"/>
    <s v="SIN CATEGORÍA"/>
    <s v="SIN CATEGORÍA"/>
    <s v="C"/>
    <x v="2"/>
    <s v="C"/>
    <x v="2"/>
    <n v="3"/>
    <n v="3"/>
    <s v="SE MANTUVO"/>
    <n v="5"/>
    <n v="0"/>
    <n v="5"/>
    <m/>
    <s v="NO"/>
    <s v="NO"/>
  </r>
  <r>
    <s v="COL0085449"/>
    <s v="LEER, ESCRIBIR Y PENSAR"/>
    <s v="Humanidades"/>
    <s v="ESCUELA DE CIENCIAS DEL LENGUAJE"/>
    <s v="HUMANIDADES"/>
    <s v="HUMANIDADES -- OTRAS HUMANIDADES -- OTRAS HUMANIDADES"/>
    <x v="0"/>
    <x v="0"/>
    <s v="SIN CATEGORÍA"/>
    <s v="C"/>
    <s v="C"/>
    <x v="2"/>
    <s v="C"/>
    <x v="2"/>
    <n v="3"/>
    <n v="3"/>
    <s v="SE MANTUVO"/>
    <n v="3"/>
    <n v="3"/>
    <n v="6"/>
    <m/>
    <s v="NO"/>
    <s v="NO"/>
  </r>
  <r>
    <s v="COL0029933"/>
    <s v="RELIGIONES, CREENCIAS Y UTOPÍAS"/>
    <s v="Humanidades"/>
    <s v="DEPARTAMENTO DE FILOSOFÍA"/>
    <s v="HUMANIDADES"/>
    <s v="HUMANIDADES -- OTRAS HUMANIDADES -- FILOSOFÍA"/>
    <x v="0"/>
    <x v="0"/>
    <s v="D"/>
    <s v="B"/>
    <s v="B"/>
    <x v="0"/>
    <s v="B"/>
    <x v="0"/>
    <n v="4"/>
    <n v="4"/>
    <s v="SE MANTUVO"/>
    <n v="2"/>
    <n v="4"/>
    <n v="6"/>
    <m/>
    <s v="NO"/>
    <s v="NO"/>
  </r>
  <r>
    <s v="COL0159061"/>
    <s v="GEORIESGO"/>
    <s v="Humanidades"/>
    <s v="DEPARTAMENTO DE GEOGRAFÍA"/>
    <s v="CIENCIAS NATURALES"/>
    <s v="CIENCIAS NATURALES -- CIENCIAS DE LA TIERRA Y MEDIOAMBIENTALES -- GEOCIENCIAS (MULTIDISCIPLINARIO)"/>
    <x v="0"/>
    <x v="0"/>
    <s v="SIN CATEGORÍA"/>
    <s v="C"/>
    <s v="C"/>
    <x v="2"/>
    <s v="C"/>
    <x v="2"/>
    <n v="3"/>
    <n v="3"/>
    <s v="SE MANTUVO"/>
    <n v="2"/>
    <n v="10"/>
    <n v="12"/>
    <m/>
    <s v="NO"/>
    <s v="NO"/>
  </r>
  <r>
    <s v="COL0136915"/>
    <s v="AGORA: DIÁLOGO ENTRE ANTIGUOS Y MODERNOS"/>
    <s v="Humanidades"/>
    <s v="DEPARTAMENTO DE FILOSOFÍA"/>
    <s v="HUMANIDADES"/>
    <s v="HUMANIDADES -- OTRAS HUMANIDADES -- FILOSOFÍA"/>
    <x v="0"/>
    <x v="0"/>
    <s v="C"/>
    <s v="C"/>
    <s v="A"/>
    <x v="0"/>
    <s v="B"/>
    <x v="0"/>
    <n v="4"/>
    <n v="4"/>
    <s v="SE MANTUVO"/>
    <n v="3"/>
    <n v="5"/>
    <n v="8"/>
    <m/>
    <s v="SI"/>
    <s v="NO"/>
  </r>
  <r>
    <s v="COL0202171"/>
    <s v="GRUPO DE INVESTIGACIÓN ARMERO 85, SOBRE AMENAZAS, RIESGOS Y PROBLEMAS AMBIENTALES"/>
    <s v="Humanidades"/>
    <s v="DEPARTAMENTO DE GEOGRAFÍA"/>
    <s v="CIENCIAS SOCIALES"/>
    <s v="CIENCIAS SOCIALES -- GEOGRAFÍA SOCIAL Y ECONÓMICA -- GEOGRAFÍA ECONÓMICA Y CULTURAL"/>
    <x v="1"/>
    <x v="0"/>
    <s v="SIN CATEGORÍA"/>
    <s v="SIN CATEGORÍA"/>
    <s v="SIN CATEGORÍA"/>
    <x v="1"/>
    <s v="C"/>
    <x v="2"/>
    <n v="0"/>
    <n v="3"/>
    <s v="SUBIO"/>
    <n v="3"/>
    <n v="3"/>
    <n v="6"/>
    <m/>
    <s v="SI"/>
    <s v="NO"/>
  </r>
  <r>
    <s v="COL0167653"/>
    <s v="LITERACIDAD Y EDUCACIÓN"/>
    <s v="Humanidades"/>
    <s v="ESCUELA DE CIENCIAS DEL LENGUAJE"/>
    <s v="CIENCIAS SOCIALES"/>
    <s v="CIENCIAS SOCIALES -- CIENCIAS DE LA EDUCACIÓN -- EDUCACIÓN GENERAL (INCLUYE CAPACITACIÓN, PEDAGOGÍA)"/>
    <x v="0"/>
    <x v="0"/>
    <s v="SIN CATEGORÍA"/>
    <s v="SIN CATEGORÍA"/>
    <s v="C"/>
    <x v="2"/>
    <s v="C"/>
    <x v="2"/>
    <n v="3"/>
    <n v="3"/>
    <s v="SE MANTUVO"/>
    <n v="7"/>
    <n v="17"/>
    <n v="24"/>
    <m/>
    <s v="NO"/>
    <s v="NO"/>
  </r>
  <r>
    <s v="COL0159099"/>
    <s v="AUTORES COLOMBIANOS Y LATINOAMERICANOS"/>
    <s v="Humanidades"/>
    <s v="ESCUELA DE ESTUDIOS LITERARIOS"/>
    <s v="HUMANIDADES"/>
    <s v="HUMANIDADES -- OTRAS HUMANIDADES -- OTRAS HUMANIDADES"/>
    <x v="0"/>
    <x v="0"/>
    <s v="SIN CATEGORÍA"/>
    <s v="SIN CATEGORÍA"/>
    <s v="C"/>
    <x v="2"/>
    <s v="B"/>
    <x v="0"/>
    <n v="3"/>
    <n v="4"/>
    <s v="SUBIO"/>
    <n v="12"/>
    <n v="6"/>
    <n v="18"/>
    <m/>
    <s v="NO"/>
    <s v="NO"/>
  </r>
  <r>
    <s v="COL0041938"/>
    <s v="TRADUTERM"/>
    <s v="Humanidades"/>
    <s v="ESCUELA DE CIENCIAS DEL LENGUAJE"/>
    <s v="HUMANIDADES"/>
    <s v="HUMANIDADES -- IDIOMAS Y LITERATURA -- LINGÜÍSTICA"/>
    <x v="1"/>
    <x v="3"/>
    <s v="SIN CATEGORÍA"/>
    <s v="SIN CATEGORÍA"/>
    <s v="SIN CATEGORÍA"/>
    <x v="1"/>
    <s v="SIN CATEGORÍA"/>
    <x v="1"/>
    <n v="0"/>
    <n v="0"/>
    <s v="SE MANTUVO"/>
    <n v="0"/>
    <n v="4"/>
    <n v="4"/>
    <m/>
    <s v="SI"/>
    <s v="NO"/>
  </r>
  <r>
    <s v="COL0159203"/>
    <s v="COLECTIVO DE HISTORIA ORAL TACHINAVE"/>
    <s v="Humanidades"/>
    <s v="DEPARTAMENTO DE HISTORIA"/>
    <s v="HUMANIDADES"/>
    <s v="HUMANIDADES -- OTRAS HISTORIAS -- OTRAS HISTORIAS ESPECIALIZADAS"/>
    <x v="1"/>
    <x v="3"/>
    <s v="SIN CATEGORÍA"/>
    <s v="SIN CATEGORÍA"/>
    <s v="SIN CATEGORÍA"/>
    <x v="1"/>
    <s v="SIN CATEGORÍA"/>
    <x v="1"/>
    <n v="0"/>
    <n v="0"/>
    <s v="SE MANTUVO"/>
    <n v="0"/>
    <n v="8"/>
    <n v="8"/>
    <m/>
    <s v="SI"/>
    <s v="NO"/>
  </r>
  <r>
    <s v="COL0128136"/>
    <s v="SRRURRAPU: HISTORIA , MEMORIA Y REPRESENTACIÓN"/>
    <s v="Humanidades"/>
    <s v="DEPARTAMENTO DE HISTORIA"/>
    <s v="HUMANIDADES"/>
    <s v="HUMANIDADES -- OTRAS HISTORIAS -- OTRAS HISTORIAS ESPECIALIZADAS"/>
    <x v="1"/>
    <x v="3"/>
    <s v="SIN CATEGORÍA"/>
    <s v="SIN CATEGORÍA"/>
    <s v="SIN CATEGORÍA"/>
    <x v="1"/>
    <s v="SIN CATEGORÍA"/>
    <x v="1"/>
    <n v="0"/>
    <n v="0"/>
    <s v="SE MANTUVO"/>
    <n v="0"/>
    <n v="0"/>
    <n v="0"/>
    <m/>
    <s v="SI"/>
    <s v="NO"/>
  </r>
  <r>
    <s v="NO ESTA REGISTRADO EN GRUPLAC"/>
    <s v="GRUPO DE ESTUDIOS LINGÜÍSTICOS E INTERDISCIPLINARIOS"/>
    <s v="Humanidades"/>
    <s v="ESCUELA DE CIENCIAS DEL LENGUAJE"/>
    <s v="SIN INFORMACIÓN"/>
    <s v="SIN INFORMACIÓN"/>
    <x v="1"/>
    <x v="3"/>
    <s v="SIN CATEGORÍA"/>
    <s v="SIN CATEGORÍA"/>
    <s v="SIN CATEGORÍA"/>
    <x v="1"/>
    <s v="SIN CATEGORÍA"/>
    <x v="1"/>
    <n v="0"/>
    <n v="0"/>
    <s v="SE MANTUVO"/>
    <n v="0"/>
    <n v="0"/>
    <n v="0"/>
    <m/>
    <s v="SI"/>
    <s v="NO"/>
  </r>
  <r>
    <s v="COL0192048"/>
    <s v="GRUPO DE INVESTIGACIÓN CENTRO DE ESTUDIOS HISTÓRICOS Y AMBIENTALES - CEHA"/>
    <s v="Humanidades"/>
    <s v="DEPARTAMENTO DE HISTORIA"/>
    <s v="HUMANIDADES"/>
    <s v="HUMANIDADES -- OTRAS HISTORIAS -- OTRAS HISTORIAS ESPECIALIZADAS"/>
    <x v="0"/>
    <x v="0"/>
    <s v="SIN CATEGORÍA"/>
    <s v="SIN CATEGORÍA"/>
    <s v="SIN CATEGORÍA"/>
    <x v="5"/>
    <s v="C"/>
    <x v="2"/>
    <n v="1"/>
    <n v="3"/>
    <s v="SUBIO"/>
    <n v="3"/>
    <n v="9"/>
    <n v="12"/>
    <m/>
    <s v="SI"/>
    <s v="NO"/>
  </r>
  <r>
    <s v="COL0199979"/>
    <s v="GRUPO DE INVESTIGACIONES HISTÓRICAS EN ECONOMÍA, POLÍTICA Y EDUCACIÓN - IHEPE"/>
    <s v="Humanidades"/>
    <s v="DEPARTAMENTO DE HISTORIA"/>
    <s v="HUMANIDADES"/>
    <s v="HUMANIDADES -- HISTORIA Y ARQUEOLOGÍA -- HISTORIA"/>
    <x v="2"/>
    <x v="0"/>
    <s v="SIN CATEGORÍA"/>
    <s v="SIN CATEGORÍA"/>
    <s v="SIN CATEGORÍA"/>
    <x v="1"/>
    <s v="B"/>
    <x v="0"/>
    <n v="0"/>
    <n v="4"/>
    <s v="SUBIO"/>
    <n v="0"/>
    <n v="4"/>
    <n v="4"/>
    <m/>
    <s v="SI"/>
    <s v="NO"/>
  </r>
  <r>
    <s v="COL0005691"/>
    <s v="GRUPO DE INVESTIGACIÓN EN INGENIERÍA SÍSMICA, INGENIERÍA EÓLICA Y ESTRUCTURAS INTELIGENTES (G-7)"/>
    <s v="Ingeniería"/>
    <s v="ESCUELA DE INGENIERÍA CIVIL Y GEOMÁTICA"/>
    <s v="INGENIERÍA Y TECNOLOGÍA"/>
    <s v="INGENIERÍA Y TECNOLOGÍA -- OTRAS INGENIERÍAS Y TECNOLOGÍAS -- ALIMENTOS Y BEBIDAS"/>
    <x v="0"/>
    <x v="0"/>
    <s v="A"/>
    <s v="A"/>
    <s v="A"/>
    <x v="3"/>
    <s v="   A1     "/>
    <x v="5"/>
    <n v="5"/>
    <b v="0"/>
    <s v="SUBIO"/>
    <n v="9"/>
    <n v="51"/>
    <n v="60"/>
    <m/>
    <s v="NO"/>
    <s v="NO"/>
  </r>
  <r>
    <s v="COL0005609"/>
    <s v="GIPAB (GRUPO DE INVESTIGACION EN INGENIERIA DE LOS PROCESOS AGROALIMENTARIOS Y BIOTECNOLÓGICOS)"/>
    <s v="Ingeniería"/>
    <s v="ESCUELA DE INGENIERÍA DE ALIMENTOS"/>
    <s v="INGENIERÍA Y TECNOLOGÍA"/>
    <s v="INGENIERÍA Y TECNOLOGÍA -- OTRAS INGENIERÍAS Y TECNOLOGÍAS -- ALIMENTOS Y BEBIDAS"/>
    <x v="0"/>
    <x v="0"/>
    <s v="A1   "/>
    <s v="A1   "/>
    <s v="A1   "/>
    <x v="4"/>
    <s v="   A1     "/>
    <x v="5"/>
    <n v="6"/>
    <b v="0"/>
    <s v="SUBIO"/>
    <n v="8"/>
    <n v="21"/>
    <n v="29"/>
    <m/>
    <s v="NO"/>
    <s v="NO"/>
  </r>
  <r>
    <s v="COL0011339"/>
    <s v="GRUPO DE INVESTIGACIÓN EN LOGÍSTICA Y PRODUCCIÓN - UNIVERSIDAD DEL VALLE"/>
    <s v="Ingeniería"/>
    <s v="ESCUELA DE INGENIERÍA INDUSTRIAL"/>
    <s v="INGENIERÍA Y TECNOLOGÍA"/>
    <s v="INGENIERÍA Y TECNOLOGÍA -- OTRAS INGENIERÍAS Y TECNOLOGÍAS -- INGENIERÍA INDUSTRIAL"/>
    <x v="0"/>
    <x v="0"/>
    <s v="A"/>
    <s v="A"/>
    <s v="A"/>
    <x v="4"/>
    <s v="   A1     "/>
    <x v="5"/>
    <n v="6"/>
    <b v="0"/>
    <s v="SUBIO"/>
    <n v="13"/>
    <n v="22"/>
    <n v="35"/>
    <m/>
    <s v="NO"/>
    <s v="NO"/>
  </r>
  <r>
    <s v="COL0010109"/>
    <s v="GRUPO DE INVESTIGACIÓN EN PERCEPCIÓN Y SISTEMAS INTELIGENTES"/>
    <s v="Ingeniería"/>
    <s v="ESCUELA DE INGENIERÍA ELÉCTRICA Y ELECTRÓNICA"/>
    <s v="INGENIERÍA Y TECNOLOGÍA"/>
    <s v="INGENIERÍA Y TECNOLOGÍA -- INGENIERÍAS ELÉCTRICA, ELECTRÓNICA E INFORMÁTICA -- INGENIERÍA ELÉCTRICA Y ELECTRÓNICA"/>
    <x v="0"/>
    <x v="0"/>
    <s v="A"/>
    <s v="A1   "/>
    <s v="A1   "/>
    <x v="3"/>
    <s v="   A1     "/>
    <x v="5"/>
    <n v="5"/>
    <b v="0"/>
    <s v="SUBIO"/>
    <n v="7"/>
    <n v="15"/>
    <n v="22"/>
    <m/>
    <s v="SI"/>
    <s v="NO"/>
  </r>
  <r>
    <s v="COL0015508"/>
    <s v="RECUBRIMIENTOS DUROS Y APLICACIONES INDUSTRIALES - RDAI"/>
    <s v="Ingeniería"/>
    <s v="ESCUELA DE INGENIERÍA DE MATERIALES"/>
    <s v="INGENIERÍA Y TECNOLOGÍA"/>
    <s v="INGENIERÍA Y TECNOLOGÍA -- INGENIERÍA DE LOS MATERIALES -- COMPUESTOS (LAMINADOS, PLÁSTICOS REFORZADOS, FIBRA SINTÉTICAS Y NATURALES)"/>
    <x v="0"/>
    <x v="1"/>
    <s v="A"/>
    <s v="A"/>
    <s v="A"/>
    <x v="3"/>
    <s v="SIN CATEGORÍA"/>
    <x v="1"/>
    <n v="5"/>
    <n v="0"/>
    <s v="BAJÓ"/>
    <n v="4"/>
    <n v="4"/>
    <n v="8"/>
    <s v="EL GRUPO DE INVESTIGACIÓN, NO SE PRESENTO A LA CONVOCATORIA"/>
    <s v="NO"/>
    <s v="NO"/>
  </r>
  <r>
    <s v="COL0009378"/>
    <s v="GRUPO DE INVESTIGACIÓN EN ALTA TENSIÓN - GRALTA"/>
    <s v="Ingeniería"/>
    <s v="ESCUELA DE INGENIERÍA ELÉCTRICA Y ELECTRÓNICA"/>
    <s v="INGENIERÍA Y TECNOLOGÍA"/>
    <s v="INGENIERÍA Y TECNOLOGÍA -- INGENIERÍAS ELÉCTRICA, ELECTRÓNICA E INFORMÁTICA -- INGENIERÍA ELÉCTRICA Y ELECTRÓNICA"/>
    <x v="0"/>
    <x v="0"/>
    <s v="A1   "/>
    <s v="A1   "/>
    <s v="A1   "/>
    <x v="4"/>
    <s v="   A1     "/>
    <x v="5"/>
    <n v="6"/>
    <b v="0"/>
    <s v="SUBIO"/>
    <n v="6"/>
    <n v="7"/>
    <n v="13"/>
    <m/>
    <s v="NO"/>
    <s v="NO"/>
  </r>
  <r>
    <s v="COL0010136"/>
    <s v="GRUPO DE INVESTIGACIÓN EN PROCESOS AVANZADOS PARA TRATAMIENTOS BIOLOGICOS Y QUIMICOS - GAOX"/>
    <s v="Ingeniería"/>
    <s v="ESCUELA DE INGENIERÍA DE LOS RECURSOS NATURALES Y DEL AMBIENTE - EIDENAR"/>
    <s v="INGENIERÍA Y TECNOLOGÍA"/>
    <s v="INGENIERÍA Y TECNOLOGÍA -- INGENIERÍA AMBIENTAL -- INGENIERÍA AMBIENTAL Y GEOLÓGICA"/>
    <x v="0"/>
    <x v="0"/>
    <s v="A1   "/>
    <s v="A1   "/>
    <s v="A1   "/>
    <x v="4"/>
    <s v="   A1     "/>
    <x v="5"/>
    <n v="6"/>
    <b v="0"/>
    <s v="SUBIO"/>
    <n v="5"/>
    <n v="24"/>
    <n v="29"/>
    <m/>
    <s v="NO"/>
    <s v="NO"/>
  </r>
  <r>
    <s v="COL0007139"/>
    <s v="ABASTECIMIENTO DE AGUA"/>
    <s v="Ingeniería"/>
    <s v="INSTITUTO CINARA"/>
    <s v="INGENIERÍA Y TECNOLOGÍA"/>
    <s v="INGENIERÍA Y TECNOLOGÍA -- INGENIERÍA AMBIENTAL -- INGENIERÍA AMBIENTAL Y GEOLÓGICA"/>
    <x v="0"/>
    <x v="0"/>
    <s v="C"/>
    <s v="C"/>
    <s v="C"/>
    <x v="2"/>
    <s v="C"/>
    <x v="2"/>
    <n v="3"/>
    <n v="3"/>
    <s v="SE MANTUVO"/>
    <n v="3"/>
    <n v="1"/>
    <n v="4"/>
    <m/>
    <s v="NO"/>
    <s v="NO"/>
  </r>
  <r>
    <s v="COL0007794"/>
    <s v="GRUPO DE BIOMECÁNICA DE LA UNIVERSIDAD DEL VALLE"/>
    <s v="Ingeniería"/>
    <s v="ESCUELA DE INGENIERÍA CIVIL Y GEOMÁTICA"/>
    <s v="INGENIERÍA Y TECNOLOGÍA"/>
    <s v="INGENIERÍA Y TECNOLOGÍA -- INGENIERÍA MÉDICA -- INGENIERÍA MÉDICA"/>
    <x v="0"/>
    <x v="0"/>
    <s v="A"/>
    <s v="A"/>
    <s v="A1   "/>
    <x v="3"/>
    <s v="A"/>
    <x v="3"/>
    <n v="5"/>
    <n v="5"/>
    <s v="SE MANTUVO"/>
    <n v="4"/>
    <n v="8"/>
    <n v="12"/>
    <m/>
    <s v="SI"/>
    <s v="NO"/>
  </r>
  <r>
    <s v="COL0009592"/>
    <s v="GRUPO DE INVESTIGACIÓN EN CONTROL INDUSTRIAL"/>
    <s v="Ingeniería"/>
    <s v="ESCUELA DE INGENIERÍA ELÉCTRICA Y ELECTRÓNICA"/>
    <s v="INGENIERÍA Y TECNOLOGÍA"/>
    <s v="INGENIERÍA Y TECNOLOGÍA -- INGENIERÍAS ELÉCTRICA, ELECTRÓNICA E INFORMÁTICA -- INGENIERÍA ELÉCTRICA Y ELECTRÓNICA"/>
    <x v="0"/>
    <x v="0"/>
    <s v="A1   "/>
    <s v="A1   "/>
    <s v="A1   "/>
    <x v="4"/>
    <s v="A"/>
    <x v="3"/>
    <n v="6"/>
    <n v="5"/>
    <s v="BAJÓ"/>
    <n v="8"/>
    <n v="4"/>
    <n v="12"/>
    <s v="NO TIENE REQUERIMIENTO PRODUCTOS TOP O A"/>
    <s v="NO"/>
    <s v="NO"/>
  </r>
  <r>
    <s v="COL0008245"/>
    <s v="GRUPO DE ESTUDIOS DOCTORALES EN INFORMÁTICA-GEDI"/>
    <s v="Ingeniería"/>
    <s v="ESCUELA DE INGENIERÍA DE SISTEMAS Y COMPUTACIÓN"/>
    <s v="INGENIERÍA Y TECNOLOGÍA"/>
    <s v="INGENIERÍA Y TECNOLOGÍA -- INGENIERÍAS ELÉCTRICA, ELECTRÓNICA E INFORMÁTICA -- INGENIERÍA DE SISTEMAS Y COMUNICACIONES"/>
    <x v="0"/>
    <x v="0"/>
    <s v="A"/>
    <s v="A"/>
    <s v="A"/>
    <x v="0"/>
    <s v="C"/>
    <x v="2"/>
    <n v="4"/>
    <n v="3"/>
    <s v="BAJÓ"/>
    <n v="2"/>
    <n v="4"/>
    <n v="6"/>
    <m/>
    <s v="SI"/>
    <s v="NO"/>
  </r>
  <r>
    <s v="COL0009387"/>
    <s v="GRUPO DE INVESTIGACIÓN EN AMBIENTES VISUALES DE PROGRAMACIÓN APLICATIVA - AVISPA"/>
    <s v="Ingeniería"/>
    <s v="ESCUELA DE INGENIERÍA DE SISTEMAS Y COMPUTACIÓN"/>
    <s v="CIENCIAS NATURALES"/>
    <s v="CIENCIAS NATURALES -- COMPUTACIÓN Y CIENCIAS DE LA INFORMACIÓN -- CIENCIAS DE LA COMPUTACIÓN"/>
    <x v="0"/>
    <x v="0"/>
    <s v="A1   "/>
    <s v="A1   "/>
    <s v="A1   "/>
    <x v="4"/>
    <s v="   A1     "/>
    <x v="5"/>
    <n v="6"/>
    <b v="0"/>
    <s v="SUBIO"/>
    <n v="2"/>
    <n v="22"/>
    <n v="24"/>
    <m/>
    <s v="NO"/>
    <s v="NO"/>
  </r>
  <r>
    <s v="COL0002457"/>
    <s v="CIENCIA Y TECNOLOGIA DEL CARBON"/>
    <s v="Ingeniería"/>
    <s v="ESCUELA DE INGENIERÍA QUÍMICA"/>
    <s v="INGENIERÍA Y TECNOLOGÍA"/>
    <s v="INGENIERÍA Y TECNOLOGÍA -- INGENIERÍA QUÍMICA -- INGENIERÍA DE PROCESOS"/>
    <x v="0"/>
    <x v="0"/>
    <s v="A1   "/>
    <s v="B"/>
    <s v="A"/>
    <x v="3"/>
    <s v="A"/>
    <x v="3"/>
    <n v="5"/>
    <n v="5"/>
    <s v="SE MANTUVO"/>
    <n v="5"/>
    <n v="9"/>
    <n v="14"/>
    <m/>
    <s v="NO"/>
    <s v="NO"/>
  </r>
  <r>
    <s v="COL0003409"/>
    <s v="GRUPO DE INVESTIGACIÓN EN COMUNIDAD AMBIENTE Y SUSTENTABILIDAD"/>
    <s v="Ingeniería"/>
    <s v="INSTITUTO CINARA"/>
    <s v="CIENCIAS NATURALES"/>
    <s v="CIENCIAS NATURALES -- CIENCIAS DE LA TIERRA Y MEDIOAMBIENTALES -- CIENCIAS DEL MEDIO AMBIENTE"/>
    <x v="0"/>
    <x v="0"/>
    <s v="C"/>
    <s v="C"/>
    <s v="B"/>
    <x v="3"/>
    <s v="A"/>
    <x v="3"/>
    <n v="5"/>
    <n v="5"/>
    <s v="SE MANTUVO"/>
    <n v="4"/>
    <n v="2"/>
    <n v="6"/>
    <m/>
    <s v="NO"/>
    <s v="NO"/>
  </r>
  <r>
    <s v="COL0010969"/>
    <s v="GRUPO DE SANEAMIENTO AMBIENTAL"/>
    <s v="Ingeniería"/>
    <s v="INSTITUTO CINARA"/>
    <s v="INGENIERÍA Y TECNOLOGÍA"/>
    <s v="INGENIERÍA Y TECNOLOGÍA -- INGENIERÍA AMBIENTAL -- INGENIERÍA AMBIENTAL Y GEOLÓGICA"/>
    <x v="0"/>
    <x v="0"/>
    <s v="A"/>
    <s v="A1   "/>
    <s v="A1   "/>
    <x v="3"/>
    <s v="A"/>
    <x v="3"/>
    <n v="5"/>
    <n v="5"/>
    <s v="SE MANTUVO"/>
    <n v="5"/>
    <n v="11"/>
    <n v="16"/>
    <m/>
    <s v="SI"/>
    <s v="NO"/>
  </r>
  <r>
    <s v="COL0003893"/>
    <s v="ESTUDIO Y CONTROL DE LA CONTAMINACIÓN AMBIENTAL - ECCA"/>
    <s v="Ingeniería"/>
    <s v="ESCUELA DE INGENIERÍA DE LOS RECURSOS NATURALES Y DEL AMBIENTE - EIDENAR"/>
    <s v="INGENIERÍA Y TECNOLOGÍA"/>
    <s v="INGENIERÍA Y TECNOLOGÍA -- INGENIERÍA AMBIENTAL -- INGENIERÍA AMBIENTAL Y GEOLÓGICA"/>
    <x v="0"/>
    <x v="0"/>
    <s v="A"/>
    <s v="A"/>
    <s v="A1   "/>
    <x v="4"/>
    <s v="   A1     "/>
    <x v="5"/>
    <n v="6"/>
    <b v="0"/>
    <s v="SUBIO"/>
    <n v="6"/>
    <n v="22"/>
    <n v="28"/>
    <m/>
    <s v="NO"/>
    <s v="NO"/>
  </r>
  <r>
    <s v="COL0015409"/>
    <s v="FISICOQUÍMICA DE BIO Y NANOMATERIALES"/>
    <s v="Ingeniería"/>
    <s v="ESCUELA DE INGENIERÍA QUÍMICA"/>
    <s v="INGENIERÍA Y TECNOLOGÍA"/>
    <s v="INGENIERÍA Y TECNOLOGÍA -- INGENIERÍA QUÍMICA -- INGENIERÍA QUÍMICA (PLANTAS Y PRODUCTOS)"/>
    <x v="0"/>
    <x v="0"/>
    <s v="B"/>
    <s v="C"/>
    <s v="B"/>
    <x v="3"/>
    <s v="A"/>
    <x v="3"/>
    <n v="5"/>
    <n v="5"/>
    <s v="SE MANTUVO"/>
    <n v="2"/>
    <n v="6"/>
    <n v="8"/>
    <m/>
    <s v="NO"/>
    <s v="NO"/>
  </r>
  <r>
    <s v="COL0007533"/>
    <s v="GRUPO MATERIALES COMPUESTOS"/>
    <s v="Ingeniería"/>
    <s v="ESCUELA DE INGENIERÍA DE MATERIALES"/>
    <s v="INGENIERÍA Y TECNOLOGÍA"/>
    <s v="INGENIERÍA Y TECNOLOGÍA -- INGENIERÍA DE LOS MATERIALES -- COMPUESTOS (LAMINADOS, PLÁSTICOS REFORZADOS, FIBRA SINTÉTICAS Y NATURALES)"/>
    <x v="0"/>
    <x v="0"/>
    <s v="A1   "/>
    <s v="A1   "/>
    <s v="A1   "/>
    <x v="4"/>
    <s v="   A1     "/>
    <x v="5"/>
    <n v="6"/>
    <b v="0"/>
    <s v="SUBIO"/>
    <n v="4"/>
    <n v="22"/>
    <n v="26"/>
    <m/>
    <s v="NO"/>
    <s v="NO"/>
  </r>
  <r>
    <s v="COL0027616"/>
    <s v="GRUPO DE INVESTIGACIÓN EN INGENIERÍA DE RECURSOS HÍDRICOS Y SUELOS"/>
    <s v="Ingeniería"/>
    <s v="ESCUELA DE INGENIERÍA DE LOS RECURSOS NATURALES Y DEL AMBIENTE - EIDENAR"/>
    <s v="CIENCIAS NATURALES"/>
    <s v="CIENCIAS NATURALES -- CIENCIAS DE LA TIERRA Y MEDIOAMBIENTALES -- METEOROLOGÍA Y CIENCIAS ATMOSFÉRICAS"/>
    <x v="0"/>
    <x v="0"/>
    <s v="B"/>
    <s v="B"/>
    <s v="B"/>
    <x v="0"/>
    <s v="A"/>
    <x v="3"/>
    <n v="4"/>
    <n v="5"/>
    <s v="SUBIO"/>
    <n v="6"/>
    <n v="3"/>
    <n v="9"/>
    <m/>
    <s v="NO"/>
    <s v="NO"/>
  </r>
  <r>
    <s v="COL0017262"/>
    <s v="GRUPO DE INVESTIGACIÓN EN CONVERSIÓN DE ENERGÍA - CONVERGIA"/>
    <s v="Ingeniería"/>
    <s v="ESCUELA DE INGENIERÍA MECÁNICA"/>
    <s v="INGENIERÍA Y TECNOLOGÍA"/>
    <s v="INGENIERÍA Y TECNOLOGÍA -- INGENIERÍAS ELÉCTRICA, ELECTRÓNICA E INFORMÁTICA -- INGENIERÍA ELÉCTRICA Y ELECTRÓNICA"/>
    <x v="0"/>
    <x v="0"/>
    <s v="SIN CATEGORÍA"/>
    <s v="B"/>
    <s v="B"/>
    <x v="1"/>
    <s v="A"/>
    <x v="3"/>
    <n v="0"/>
    <n v="5"/>
    <s v="SUBIO"/>
    <n v="3"/>
    <n v="1"/>
    <n v="4"/>
    <m/>
    <s v="SI"/>
    <s v="NO"/>
  </r>
  <r>
    <s v="COL0010009"/>
    <s v="GRUPO DE INVESTIGACIÓN EN MEJORAMIENTO INDUSTRIAL"/>
    <s v="Ingeniería"/>
    <m/>
    <s v="INGENIERÍA Y TECNOLOGÍA"/>
    <s v="INGENIERÍA Y TECNOLOGÍA -- INGENIERÍA MECÁNICA -- INGENIERÍA MECÁNICA"/>
    <x v="0"/>
    <x v="0"/>
    <s v="B"/>
    <s v="B"/>
    <s v="A"/>
    <x v="3"/>
    <s v="A"/>
    <x v="3"/>
    <n v="5"/>
    <n v="5"/>
    <s v="SE MANTUVO"/>
    <n v="5"/>
    <n v="11"/>
    <n v="16"/>
    <m/>
    <s v="NO"/>
    <s v="NO"/>
  </r>
  <r>
    <s v="COL0017253"/>
    <s v="ARQUITECTURAS DIGITALES Y MICROELECTRONICAS"/>
    <s v="Ingeniería"/>
    <s v="ESCUELA DE INGENIERÍA ELÉCTRICA Y ELECTRÓNICA"/>
    <s v="INGENIERÍA Y TECNOLOGÍA"/>
    <s v="INGENIERÍA Y TECNOLOGÍA -- INGENIERÍAS ELÉCTRICA, ELECTRÓNICA E INFORMÁTICA -- INGENIERÍA ELÉCTRICA Y ELECTRÓNICA"/>
    <x v="0"/>
    <x v="0"/>
    <s v="B"/>
    <s v="B"/>
    <s v="B"/>
    <x v="0"/>
    <s v="C"/>
    <x v="2"/>
    <n v="4"/>
    <n v="3"/>
    <s v="BAJÓ"/>
    <n v="2"/>
    <n v="0"/>
    <n v="2"/>
    <m/>
    <s v="NO"/>
    <s v="NO"/>
  </r>
  <r>
    <s v="COL0028579"/>
    <s v="GRUPO DE INVESTIGACIÓN EN TRANSPORTE, TRANSITO Y VIAS - GITTV"/>
    <s v="Ingeniería"/>
    <s v="ESCUELA DE INGENIERÍA CIVIL Y GEOMÁTICA"/>
    <s v="INGENIERÍA Y TECNOLOGÍA"/>
    <s v="INGENIERÍA Y TECNOLOGÍA -- INGENIERÍA CIVIL -- INGENIERÍA DEL TRANSPORTE"/>
    <x v="0"/>
    <x v="0"/>
    <s v="SIN CATEGORÍA"/>
    <s v="C"/>
    <s v="C"/>
    <x v="2"/>
    <s v="B"/>
    <x v="0"/>
    <n v="3"/>
    <n v="4"/>
    <s v="SUBIO"/>
    <n v="2"/>
    <n v="16"/>
    <n v="18"/>
    <m/>
    <s v="NO"/>
    <s v="NO"/>
  </r>
  <r>
    <s v="COL0017529"/>
    <s v="TERMODINÁMICA APLICADA"/>
    <s v="Ingeniería"/>
    <s v="ESCUELA DE INGENIERÍA QUÍMICA"/>
    <s v="INGENIERÍA Y TECNOLOGÍA"/>
    <s v="INGENIERÍA Y TECNOLOGÍA -- INGENIERÍA QUÍMICA -- INGENIERÍA QUÍMICA (PLANTAS Y PRODUCTOS)"/>
    <x v="0"/>
    <x v="0"/>
    <s v="D"/>
    <s v="A"/>
    <s v="A"/>
    <x v="1"/>
    <s v="B"/>
    <x v="0"/>
    <n v="0"/>
    <n v="4"/>
    <s v="SUBIO"/>
    <n v="1"/>
    <n v="5"/>
    <n v="6"/>
    <m/>
    <s v="SI"/>
    <s v="NO"/>
  </r>
  <r>
    <s v="COL0010735"/>
    <s v="GRUPO DE BIO NANOELECTRÓNICA"/>
    <s v="Ingeniería"/>
    <s v="ESCUELA DE INGENIERÍA ELÉCTRICA Y ELECTRÓNICA"/>
    <s v="INGENIERÍA Y TECNOLOGÍA"/>
    <s v="INGENIERÍA Y TECNOLOGÍA -- INGENIERÍAS ELÉCTRICA, ELECTRÓNICA E INFORMÁTICA -- INGENIERÍA ELÉCTRICA Y ELECTRÓNICA"/>
    <x v="0"/>
    <x v="0"/>
    <s v="A"/>
    <s v="A"/>
    <s v="A"/>
    <x v="3"/>
    <s v="A"/>
    <x v="3"/>
    <n v="5"/>
    <n v="5"/>
    <s v="SE MANTUVO"/>
    <n v="3"/>
    <n v="25"/>
    <n v="28"/>
    <m/>
    <s v="NO"/>
    <s v="NO"/>
  </r>
  <r>
    <s v="COL0026403"/>
    <s v="BIOINFORMÁTICA Y BIOCOMPUTACIÓN"/>
    <s v="Ingeniería"/>
    <s v="ESCUELA DE INGENIERÍA DE SISTEMAS Y COMPUTACIÓN"/>
    <s v="CIENCIAS NATURALES"/>
    <s v="CIENCIAS NATURALES -- COMPUTACIÓN Y CIENCIAS DE LA INFORMACIÓN -- CIENCIAS DE LA COMPUTACIÓN"/>
    <x v="0"/>
    <x v="0"/>
    <s v="B"/>
    <s v="B"/>
    <s v="SIN CATEGORÍA"/>
    <x v="3"/>
    <s v="B"/>
    <x v="0"/>
    <n v="5"/>
    <n v="4"/>
    <s v="BAJÓ"/>
    <n v="2"/>
    <n v="23"/>
    <n v="25"/>
    <s v="CANTIDAD DE PRODUCCIÓN._x000a_INDICADOR DEL GRUPO NO ALCANZA EL CUARTIL._x000a_CAMBIO DE LOS CUARTILES"/>
    <s v="NO"/>
    <s v="NO"/>
  </r>
  <r>
    <s v="COL0034423"/>
    <s v="GRUA - INVESTIGACIÓN APLICADA EN CONSTRUCCIÓN"/>
    <s v="Ingeniería"/>
    <s v="ESCUELA DE INGENIERÍA CIVIL Y GEOMÁTICA"/>
    <s v="INGENIERÍA Y TECNOLOGÍA"/>
    <s v="INGENIERÍA Y TECNOLOGÍA -- INGENIERÍA CIVIL -- INGENIERÍA DE LA CONSTRUCCIÓN"/>
    <x v="0"/>
    <x v="0"/>
    <s v="B"/>
    <s v="D"/>
    <s v="B"/>
    <x v="2"/>
    <s v="B"/>
    <x v="0"/>
    <n v="3"/>
    <n v="4"/>
    <s v="SUBIO"/>
    <n v="3"/>
    <n v="10"/>
    <n v="13"/>
    <m/>
    <s v="SI"/>
    <s v="NO"/>
  </r>
  <r>
    <s v="COL0185508"/>
    <s v="GRUPO DE INVESTIGACIÓN EN ENERGÉTICA"/>
    <s v="Ingeniería"/>
    <s v="ESCUELA DE INGENIERÍA MECÁNICA"/>
    <s v="INGENIERÍA Y TECNOLOGÍA"/>
    <s v="INGENIERÍA Y TECNOLOGÍA -- OTRAS INGENIERÍAS Y TECNOLOGÍAS -- OTRAS INGENIERÍAS Y TECNOLOGÍAS"/>
    <x v="1"/>
    <x v="2"/>
    <s v="SIN CATEGORÍA"/>
    <s v="SIN CATEGORÍA"/>
    <s v="SIN CATEGORÍA"/>
    <x v="1"/>
    <s v="SIN CATEGORÍA"/>
    <x v="1"/>
    <n v="0"/>
    <n v="0"/>
    <s v="SE MANTUVO"/>
    <n v="0"/>
    <n v="3"/>
    <n v="3"/>
    <m/>
    <s v="SI"/>
    <s v="NO"/>
  </r>
  <r>
    <s v="COL0036052"/>
    <s v="GRUPO DE INVESTIGACIÓN EN FATIGA Y SUPERFICIES"/>
    <s v="Ingeniería"/>
    <s v="ESCUELA DE INGENIERÍA MECÁNICA"/>
    <s v="INGENIERÍA Y TECNOLOGÍA"/>
    <s v="INGENIERÍA Y TECNOLOGÍA -- INGENIERÍA MECÁNICA -- INGENIERÍA MECÁNICA"/>
    <x v="0"/>
    <x v="0"/>
    <s v="A1   "/>
    <s v="A1   "/>
    <s v="A1   "/>
    <x v="4"/>
    <s v="   A1     "/>
    <x v="5"/>
    <n v="6"/>
    <b v="0"/>
    <s v="SUBIO"/>
    <n v="4"/>
    <n v="6"/>
    <n v="10"/>
    <m/>
    <s v="NO"/>
    <s v="NO"/>
  </r>
  <r>
    <s v="COL0026987"/>
    <s v="GRUPO DE INVESTIGACIÓN EN ESTADÍSTICA APLICADA - INFERIR"/>
    <s v="Ingeniería"/>
    <s v="ESCUELA DE ESTADÍSTICA"/>
    <s v="CIENCIAS NATURALES"/>
    <s v="CIENCIAS NATURALES -- MATEMÁTICA -- ESTADÍSTICAS Y PROBABILIDADES (INVESTIGACIÓN EN METODOLOGÍAS)"/>
    <x v="0"/>
    <x v="0"/>
    <s v="A"/>
    <s v="A"/>
    <s v="A"/>
    <x v="3"/>
    <s v="   A1     "/>
    <x v="5"/>
    <n v="5"/>
    <b v="0"/>
    <s v="SUBIO"/>
    <n v="12"/>
    <n v="3"/>
    <n v="15"/>
    <m/>
    <s v="NO"/>
    <s v="NO"/>
  </r>
  <r>
    <s v="COL0051291"/>
    <s v="GESTIÓN INTEGRADA DEL RECURSO HÍDRICO"/>
    <s v="Ingeniería"/>
    <s v="INSTITUTO CINARA"/>
    <s v="INGENIERÍA Y TECNOLOGÍA"/>
    <s v="INGENIERÍA Y TECNOLOGÍA -- INGENIERÍA AMBIENTAL -- INGENIERÍA AMBIENTAL Y GEOLÓGICA"/>
    <x v="0"/>
    <x v="0"/>
    <s v="A"/>
    <s v="A"/>
    <s v="A"/>
    <x v="3"/>
    <s v="B"/>
    <x v="0"/>
    <n v="5"/>
    <n v="4"/>
    <s v="BAJÓ"/>
    <n v="2"/>
    <n v="7"/>
    <n v="9"/>
    <m/>
    <s v="NO"/>
    <s v="NO"/>
  </r>
  <r>
    <s v="COL0038449"/>
    <s v="SISTEL-UV (GRUPO DE INVESTIGACIÓN EN SISTEMAS DE TELECOMUNICACIONES)"/>
    <s v="Ingeniería"/>
    <s v="ESCUELA DE INGENIERÍA ELÉCTRICA Y ELECTRÓNICA"/>
    <s v="INGENIERÍA Y TECNOLOGÍA"/>
    <s v="INGENIERÍA Y TECNOLOGÍA -- INGENIERÍAS ELÉCTRICA, ELECTRÓNICA E INFORMÁTICA -- INGENIERÍA ELÉCTRICA Y ELECTRÓNICA"/>
    <x v="0"/>
    <x v="0"/>
    <s v="B"/>
    <s v="B"/>
    <s v="C"/>
    <x v="2"/>
    <s v="C"/>
    <x v="2"/>
    <n v="3"/>
    <n v="3"/>
    <s v="SE MANTUVO"/>
    <n v="2"/>
    <n v="0"/>
    <n v="2"/>
    <m/>
    <s v="NO"/>
    <s v="NO"/>
  </r>
  <r>
    <s v="COL0086401"/>
    <s v="GRUPO DE INVESTIGACIÓN EN SIMULACIÓN Y MODELACIÓN DINÁMICA ESPACIAL, GISMODEL"/>
    <s v="Ingeniería"/>
    <s v="ESCUELA DE INGENIERÍA CIVIL Y GEOMÁTICA"/>
    <s v="INGENIERÍA Y TECNOLOGÍA"/>
    <s v="INGENIERÍA Y TECNOLOGÍA -- INGENIERÍA CIVIL -- INGENIERÍA DEL TRANSPORTE"/>
    <x v="0"/>
    <x v="0"/>
    <s v="SIN CATEGORÍA"/>
    <s v="SIN CATEGORÍA"/>
    <s v="SIN CATEGORÍA"/>
    <x v="2"/>
    <s v="C"/>
    <x v="2"/>
    <n v="3"/>
    <n v="3"/>
    <s v="SE MANTUVO"/>
    <n v="1"/>
    <n v="5"/>
    <n v="6"/>
    <m/>
    <s v="NO"/>
    <s v="NO"/>
  </r>
  <r>
    <s v="COL0057849"/>
    <s v="ANÁLISIS Y GESTIÓN PARA LA SOSTENIBILIDAD AMBIENTAL Y TERRITORIAL - AGESAT"/>
    <s v="Ingeniería"/>
    <s v="ESCUELA DE INGENIERÍA DE LOS RECURSOS NATURALES Y DEL AMBIENTE - EIDENAR"/>
    <s v="CIENCIAS SOCIALES"/>
    <s v="CIENCIAS SOCIALES -- GEOGRAFÍA SOCIAL Y ECONÓMICA -- ESTUDIOS URBANOS (PLANIFICACIÓN Y DESARROLLO)"/>
    <x v="0"/>
    <x v="0"/>
    <s v="C"/>
    <s v="SIN CATEGORÍA"/>
    <s v="B"/>
    <x v="2"/>
    <s v="SIN CATEGORÍA"/>
    <x v="2"/>
    <n v="3"/>
    <n v="3"/>
    <s v="SE MANTUVO"/>
    <n v="5"/>
    <n v="1"/>
    <n v="6"/>
    <s v="NO CUMPLIA CON EL REQUISITO MÍNIMO DE PRODUCTOS DE NC"/>
    <s v="SI"/>
    <s v="NO"/>
  </r>
  <r>
    <s v="COL0136862"/>
    <s v="TRIBOLOGÍA, POLÍMEROS, METALURGIA DE POLVOS Y TRANSFORMACIONES DE RESIDUOS SÓLIDOS (TPMR)"/>
    <s v="Ingeniería"/>
    <s v="ESCUELA DE INGENIERÍA DE MATERIALES"/>
    <s v="INGENIERÍA Y TECNOLOGÍA"/>
    <s v="INGENIERÍA Y TECNOLOGÍA -- INGENIERÍA DE LOS MATERIALES -- INGENIERÍA MECÁNICA"/>
    <x v="0"/>
    <x v="0"/>
    <s v="RECONOCIDO"/>
    <s v="A1   "/>
    <s v="A1   "/>
    <x v="4"/>
    <s v="A"/>
    <x v="3"/>
    <n v="6"/>
    <n v="5"/>
    <s v="BAJÓ"/>
    <n v="5"/>
    <n v="19"/>
    <n v="24"/>
    <s v="CANTIDAD DE PRODUCCIÓN._x000a_INDICADOR DEL GRUPO NO ALCANZA EL CUARTIL._x000a_CAMBIO DE LOS CUARTILES"/>
    <s v="NO"/>
    <s v="NO"/>
  </r>
  <r>
    <s v="COL0061645"/>
    <s v="GRUPO DE INVESTIGACIÓN EN PERCEPCIÓN REMOTA GIPER"/>
    <s v="Ingeniería"/>
    <s v="ESCUELA DE INGENIERÍA CIVIL Y GEOMÁTICA"/>
    <s v="INGENIERÍA Y TECNOLOGÍA"/>
    <s v="INGENIERÍA Y TECNOLOGÍA -- INGENIERÍA MECÁNICA -- INGENIERÍA MECÁNICA"/>
    <x v="0"/>
    <x v="0"/>
    <s v="SIN CATEGORÍA"/>
    <s v="SIN CATEGORÍA"/>
    <s v="SIN CATEGORÍA"/>
    <x v="2"/>
    <s v="C"/>
    <x v="2"/>
    <n v="3"/>
    <n v="3"/>
    <s v="SE MANTUVO"/>
    <n v="4"/>
    <n v="3"/>
    <n v="7"/>
    <m/>
    <s v="NO"/>
    <s v="NO"/>
  </r>
  <r>
    <s v="COL0074769"/>
    <s v="GRUPO DE INVESTIGACIÓN EN HIDRÁULICA FLUVIAL Y MARÍTIMA - HIDROMAR"/>
    <s v="Ingeniería"/>
    <s v="ESCUELA DE INGENIERÍA DE LOS RECURSOS NATURALES Y DEL AMBIENTE - EIDENAR"/>
    <s v="INGENIERÍA Y TECNOLOGÍA"/>
    <s v="INGENIERÍA Y TECNOLOGÍA -- INGENIERÍA CIVIL -- INGENIERÍA CIVIL"/>
    <x v="2"/>
    <x v="3"/>
    <s v="SIN CATEGORÍA"/>
    <s v="SIN CATEGORÍA"/>
    <s v="SIN CATEGORÍA"/>
    <x v="1"/>
    <s v="SIN CATEGORÍA"/>
    <x v="1"/>
    <n v="0"/>
    <n v="0"/>
    <s v="SE MANTUVO"/>
    <n v="1"/>
    <n v="1"/>
    <n v="2"/>
    <m/>
    <s v="SI"/>
    <s v="NO"/>
  </r>
  <r>
    <s v="COL0026898"/>
    <s v="GRUPO DE INVESTIGACIÓN EN BIOCOMBUSTIBLES Y BIORREFINERÍAS- GRUBIOC"/>
    <s v="Ingeniería"/>
    <s v="ESCUELA DE INGENIERÍA QUÍMICA"/>
    <s v="INGENIERÍA Y TECNOLOGÍA"/>
    <s v="INGENIERÍA Y TECNOLOGÍA -- INGENIERÍA QUÍMICA -- INGENIERÍA DE PROCESOS"/>
    <x v="0"/>
    <x v="0"/>
    <s v="A"/>
    <s v="A"/>
    <s v="A"/>
    <x v="3"/>
    <s v="C"/>
    <x v="2"/>
    <n v="5"/>
    <n v="3"/>
    <s v="BAJÓ"/>
    <n v="1"/>
    <n v="19"/>
    <n v="20"/>
    <s v="FALTA DE PRODUCTOS FRH TIPO A - DOCTORADO._x000a_FALTA DE PRODUCTOS FRH TIPO B"/>
    <s v="NO"/>
    <s v="NO"/>
  </r>
  <r>
    <s v="COL0094459"/>
    <s v="GRUPO DE INVESTIGACIÓN GESTIÓN INTEGRAL DEL RIEGO PARA EL DESARROLLO AGRÍCOLA Y LA SEGURIDAD ALIMENTARIA - REGAR"/>
    <s v="Ingeniería"/>
    <s v="ESCUELA DE INGENIERÍA DE LOS RECURSOS NATURALES Y DEL AMBIENTE - EIDENAR"/>
    <s v="CIENCIAS AGRÍCOLAS"/>
    <s v="CIENCIAS AGRÍCOLAS -- AGRICULTURA, SILVICULTURA Y PESCA -- CIENCIAS DEL SUELO"/>
    <x v="0"/>
    <x v="0"/>
    <s v="C"/>
    <s v="C"/>
    <s v="B"/>
    <x v="0"/>
    <s v="B"/>
    <x v="0"/>
    <n v="4"/>
    <n v="4"/>
    <s v="SE MANTUVO"/>
    <n v="4"/>
    <n v="3"/>
    <n v="7"/>
    <m/>
    <s v="NO"/>
    <s v="NO"/>
  </r>
  <r>
    <s v="COL0105499"/>
    <s v="DINÁMICA DE FLUIDOS"/>
    <s v="Ingeniería"/>
    <s v="ESCUELA DE INGENIERÍA DE LOS RECURSOS NATURALES Y DEL AMBIENTE - EIDENAR"/>
    <s v="INGENIERÍA Y TECNOLOGÍA"/>
    <s v="INGENIERÍA Y TECNOLOGÍA -- INGENIERÍA MECÁNICA -- INGENIERÍA MECÁNICA"/>
    <x v="0"/>
    <x v="2"/>
    <s v="SIN CATEGORÍA"/>
    <s v="SIN CATEGORÍA"/>
    <s v="C"/>
    <x v="2"/>
    <s v="SIN CATEGORÍA"/>
    <x v="1"/>
    <n v="3"/>
    <n v="0"/>
    <s v="BAJÓ"/>
    <n v="1"/>
    <n v="6"/>
    <n v="7"/>
    <s v="NO PARTICIPO"/>
    <s v="NO"/>
    <s v="NO"/>
  </r>
  <r>
    <s v="COL0125099"/>
    <s v="CAMALEON - GRUPO DE INVESTIGACIÓN EN USABILIDAD Y ADAPTABILIDAD"/>
    <s v="Ingeniería"/>
    <s v="ESCUELA DE INGENIERÍA DE SISTEMAS Y COMPUTACIÓN"/>
    <s v="INGENIERÍA Y TECNOLOGÍA"/>
    <s v="INGENIERÍA Y TECNOLOGÍA -- INGENIERÍAS ELÉCTRICA, ELECTRÓNICA E INFORMÁTICA -- INGENIERÍA DE SISTEMAS Y COMUNICACIONES"/>
    <x v="0"/>
    <x v="0"/>
    <s v="D"/>
    <s v="D"/>
    <s v="C"/>
    <x v="2"/>
    <s v="C"/>
    <x v="2"/>
    <n v="3"/>
    <n v="3"/>
    <s v="SE MANTUVO"/>
    <n v="3"/>
    <n v="0"/>
    <n v="3"/>
    <m/>
    <s v="NO"/>
    <s v="NO"/>
  </r>
  <r>
    <s v="COL0155616"/>
    <s v="GRUPO DE INVESTIGACIÓN EN SISTEMAS HIDROELÉCTRICOS DE GENERACIÓN - SHG"/>
    <s v="Ingeniería"/>
    <s v="ESCUELA DE INGENIERÍA ELÉCTRICA Y ELECTRÓNICA"/>
    <s v="INGENIERÍA Y TECNOLOGÍA"/>
    <s v="INGENIERÍA Y TECNOLOGÍA -- INGENIERÍAS ELÉCTRICA, ELECTRÓNICA E INFORMÁTICA -- INGENIERÍA ELÉCTRICA Y ELECTRÓNICA"/>
    <x v="0"/>
    <x v="1"/>
    <s v="SIN CATEGORÍA"/>
    <s v="D"/>
    <s v="SIN CATEGORÍA"/>
    <x v="2"/>
    <s v="SIN CATEGORÍA"/>
    <x v="1"/>
    <n v="3"/>
    <n v="0"/>
    <s v="BAJÓ"/>
    <n v="2"/>
    <n v="1"/>
    <n v="3"/>
    <s v="NO PARTICIPO"/>
    <s v="NO"/>
    <s v="NO"/>
  </r>
  <r>
    <s v="COL0022539"/>
    <s v="GRUPO DE INVESTIGACIÓN EN INTELIGENCIA ARTIFICIAL (GUIA)"/>
    <s v="Ingeniería"/>
    <s v="ESCUELA DE INGENIERÍA DE SISTEMAS Y COMPUTACIÓN"/>
    <s v="INGENIERÍA Y TECNOLOGÍA"/>
    <s v="INGENIERÍA Y TECNOLOGÍA -- INGENIERÍAS ELÉCTRICA, ELECTRÓNICA E INFORMÁTICA -- INGENIERÍA DE SISTEMAS Y COMUNICACIONES"/>
    <x v="0"/>
    <x v="0"/>
    <s v="SIN CATEGORÍA"/>
    <s v="C"/>
    <s v="C"/>
    <x v="0"/>
    <s v="B"/>
    <x v="0"/>
    <n v="4"/>
    <n v="4"/>
    <s v="SE MANTUVO"/>
    <n v="11"/>
    <n v="17"/>
    <n v="28"/>
    <m/>
    <s v="NO"/>
    <s v="NO"/>
  </r>
  <r>
    <s v="COL0156041"/>
    <s v="MULTIMEDIA Y VISIÓN POR COMPUTADOR"/>
    <s v="Ingeniería"/>
    <s v="ESCUELA DE INGENIERÍA DE SISTEMAS Y COMPUTACIÓN"/>
    <s v="CIENCIAS NATURALES"/>
    <s v="CIENCIAS NATURALES -- COMPUTACIÓN Y CIENCIAS DE LA INFORMACIÓN -- CIENCIAS DE LA COMPUTACIÓN"/>
    <x v="0"/>
    <x v="0"/>
    <s v="SIN CATEGORÍA"/>
    <s v="D"/>
    <s v="B"/>
    <x v="0"/>
    <s v="A"/>
    <x v="3"/>
    <n v="4"/>
    <n v="5"/>
    <s v="SUBIO"/>
    <n v="1"/>
    <n v="6"/>
    <n v="7"/>
    <m/>
    <s v="NO"/>
    <s v="NO"/>
  </r>
  <r>
    <s v="COL0186096"/>
    <s v="EQUIPO DE INVESTIGACIÓN EN DESARROLLO Y EXPLORACIÓN AEROESPACIAL - IDEXA"/>
    <s v="Ingeniería"/>
    <s v="ESCUELA DE INGENIERÍA MECÁNICA"/>
    <s v="INGENIERÍA Y TECNOLOGÍA"/>
    <s v="INGENIERÍA Y TECNOLOGÍA -- INGENIERÍA MECÁNICA -- INGENIERÍA AEROESPACIAL"/>
    <x v="0"/>
    <x v="0"/>
    <s v="SIN CATEGORÍA"/>
    <s v="SIN CATEGORÍA"/>
    <s v="SIN CATEGORÍA"/>
    <x v="2"/>
    <s v="C"/>
    <x v="2"/>
    <n v="3"/>
    <n v="3"/>
    <s v="SE MANTUVO"/>
    <n v="3"/>
    <n v="6"/>
    <n v="9"/>
    <m/>
    <s v="NO"/>
    <s v="NO"/>
  </r>
  <r>
    <s v="COL0177767"/>
    <s v="GRUPO INTERDISCIPLINARIO DE INNOVACION BIOTECNOLOGICA (BIONOVO)"/>
    <s v="Ingeniería"/>
    <s v="ESCUELA DE INGENIERÍA DE ALIMENTOS"/>
    <s v="CIENCIAS SOCIALES"/>
    <s v="CIENCIAS SOCIALES -- OTRAS CIENCIAS SOCIALES -- CIENCIAS SOCIALES, INTERDISCIPLINARIA"/>
    <x v="0"/>
    <x v="0"/>
    <s v="SIN CATEGORÍA"/>
    <s v="SIN CATEGORÍA"/>
    <s v="SIN CATEGORÍA"/>
    <x v="0"/>
    <s v="   A1     "/>
    <x v="5"/>
    <n v="4"/>
    <b v="0"/>
    <s v="SUBIO"/>
    <n v="5"/>
    <n v="6"/>
    <n v="11"/>
    <m/>
    <s v="NO"/>
    <s v="NO"/>
  </r>
  <r>
    <s v="COL0215329"/>
    <s v="IMPETUS INDOMITUS"/>
    <s v="Ingeniería"/>
    <s v="ESCUELA DE INGENIERÍA MECÁNICA"/>
    <s v="INGENIERÍA Y TECNOLOGÍA"/>
    <s v="INGENIERÍA Y TECNOLOGÍA"/>
    <x v="4"/>
    <x v="3"/>
    <s v="SIN CATEGORÍA"/>
    <s v="SIN CATEGORÍA"/>
    <s v="SIN CATEGORÍA"/>
    <x v="1"/>
    <s v="SIN CATEGORÍA"/>
    <x v="1"/>
    <n v="0"/>
    <n v="0"/>
    <s v="SE MANTUVO"/>
    <n v="0"/>
    <n v="2"/>
    <n v="2"/>
    <m/>
    <s v="SI"/>
    <s v="NO"/>
  </r>
  <r>
    <s v="COL0221097"/>
    <s v="GRUPO DE INVESTIGACIÓN EN INFRAESTRUCTURA CIVIL INTELIGENTE Y RESILIENTE (RISK)"/>
    <s v="Ingeniería"/>
    <s v="ESCUELA DE INGENIERÍA CIVIL Y GEOMÁTICA"/>
    <s v="INGENIERÍA Y TECNOLOGÍA"/>
    <s v="INGENIERÍA Y TECNOLOGÍA"/>
    <x v="4"/>
    <x v="3"/>
    <s v="SIN CATEGORÍA"/>
    <s v="SIN CATEGORÍA"/>
    <s v="SIN CATEGORÍA"/>
    <x v="1"/>
    <s v="SIN CATEGORÍA"/>
    <x v="1"/>
    <n v="0"/>
    <n v="0"/>
    <s v="SE MANTUVO"/>
    <n v="0"/>
    <n v="2"/>
    <n v="2"/>
    <m/>
    <s v="SI"/>
    <s v="NO"/>
  </r>
  <r>
    <s v="COL0000686"/>
    <s v="PSICOLOGÍA ORGANIZACIONAL Y DEL TRABAJO"/>
    <s v="Psicología"/>
    <s v="INSTITUTO DE PSICOLOGÍA"/>
    <s v="CIENCIAS SOCIALES"/>
    <s v="CIENCIAS SOCIALES -- PSICOLOGÍA -- PSICOLOGÍA"/>
    <x v="0"/>
    <x v="0"/>
    <s v="B"/>
    <s v="A"/>
    <s v="A"/>
    <x v="3"/>
    <s v="   A1     "/>
    <x v="5"/>
    <n v="5"/>
    <b v="0"/>
    <s v="SUBIO"/>
    <n v="6"/>
    <n v="17"/>
    <n v="23"/>
    <m/>
    <s v="NO"/>
    <s v="NO"/>
  </r>
  <r>
    <s v="COL0015212"/>
    <s v="CULTURA Y DESARROLLO HUMANO"/>
    <s v="Psicología"/>
    <s v="INSTITUTO DE PSICOLOGÍA"/>
    <s v="CIENCIAS SOCIALES"/>
    <s v="CIENCIAS SOCIALES -- PSICOLOGÍA -- PSICOLOGÍA "/>
    <x v="0"/>
    <x v="1"/>
    <s v="SIN CATEGORÍA"/>
    <s v="B"/>
    <s v="C"/>
    <x v="1"/>
    <s v="SIN CATEGORÍA"/>
    <x v="1"/>
    <n v="0"/>
    <n v="0"/>
    <s v="SE MANTUVO"/>
    <n v="4"/>
    <n v="8"/>
    <n v="12"/>
    <m/>
    <s v="SI"/>
    <s v="NO"/>
  </r>
  <r>
    <s v="COL0013595"/>
    <s v="COGNICIÓN CIENTÍFICA Y MATEMÁTICA"/>
    <s v="Psicología"/>
    <s v="INSTITUTO DE PSICOLOGÍA"/>
    <s v="CIENCIAS SOCIALES"/>
    <s v="CIENCIAS SOCIALES -- PSICOLOGÍA -- PSICOLOGÍA"/>
    <x v="0"/>
    <x v="0"/>
    <s v="B"/>
    <s v="C"/>
    <s v="C"/>
    <x v="0"/>
    <s v="A"/>
    <x v="3"/>
    <n v="4"/>
    <n v="5"/>
    <s v="SUBIO"/>
    <n v="4"/>
    <n v="21"/>
    <n v="25"/>
    <m/>
    <s v="NO"/>
    <s v="NO"/>
  </r>
  <r>
    <s v="COL0013227"/>
    <s v="LENGUAJE, COGNICION Y EDUCACION"/>
    <s v="Psicología"/>
    <s v="INSTITUTO DE PSICOLOGÍA"/>
    <s v="CIENCIAS SOCIALES"/>
    <s v="CIENCIAS SOCIALES -- PSICOLOGÍA -- PSICOLOGÍA"/>
    <x v="0"/>
    <x v="0"/>
    <s v="RECONOCIDO"/>
    <s v="B"/>
    <s v="A"/>
    <x v="3"/>
    <s v="A"/>
    <x v="3"/>
    <n v="5"/>
    <n v="5"/>
    <s v="SE MANTUVO"/>
    <n v="3"/>
    <n v="13"/>
    <n v="16"/>
    <m/>
    <s v="NO"/>
    <s v="NO"/>
  </r>
  <r>
    <s v="COL0050329"/>
    <s v="DESARROLLO PSICOLÓGICO EN CONTEXTO"/>
    <s v="Psicología"/>
    <s v="INSTITUTO DE PSICOLOGÍA"/>
    <s v="CIENCIAS SOCIALES"/>
    <s v="CIENCIAS SOCIALES -- PSICOLOGÍA -- PSICOLOGÍA"/>
    <x v="0"/>
    <x v="0"/>
    <s v="A"/>
    <s v="A"/>
    <s v="A"/>
    <x v="0"/>
    <s v="A"/>
    <x v="3"/>
    <n v="4"/>
    <n v="5"/>
    <s v="SUBIO"/>
    <n v="4"/>
    <n v="15"/>
    <n v="19"/>
    <m/>
    <s v="SI"/>
    <s v="NO"/>
  </r>
  <r>
    <s v="COL0024472"/>
    <s v="GRUPO DE INVESTIGACIÓN CLÍNICA EN PSICOLOGÍA, NEUROPSICOLOGÍA Y NEUROPSIQUIATRÍA"/>
    <s v="Psicología"/>
    <s v="INSTITUTO DE PSICOLOGÍA"/>
    <s v="CIENCIAS SOCIALES"/>
    <s v="CIENCIAS SOCIALES -- PSICOLOGÍA -- PSICOLOGÍA"/>
    <x v="0"/>
    <x v="0"/>
    <s v="C"/>
    <s v="A"/>
    <s v="A"/>
    <x v="2"/>
    <s v="   A1     "/>
    <x v="5"/>
    <n v="3"/>
    <b v="0"/>
    <s v="SUBIO"/>
    <n v="5"/>
    <n v="39"/>
    <n v="44"/>
    <m/>
    <s v="SI"/>
    <s v="NO"/>
  </r>
  <r>
    <s v="COL0023009"/>
    <s v="GRUPO DE INVESTIGACIÓN EN DESARROLLO, SOCIEDAD Y MEDIO AMBIENTE"/>
    <s v="Psicología"/>
    <s v="INSTITUTO DE PSICOLOGÍA"/>
    <s v="CIENCIAS SOCIALES"/>
    <s v="CIENCIAS SOCIALES -- PSICOLOGÍA -- PSICOLOGÍA"/>
    <x v="2"/>
    <x v="0"/>
    <s v="SIN CATEGORÍA"/>
    <s v="B"/>
    <s v="SIN CATEGORÍA"/>
    <x v="1"/>
    <s v="RECONOCIDO"/>
    <x v="4"/>
    <n v="0"/>
    <n v="1"/>
    <s v="SUBIO"/>
    <n v="3"/>
    <n v="6"/>
    <n v="9"/>
    <m/>
    <s v="SI"/>
    <s v="NO"/>
  </r>
  <r>
    <s v="COL0212919"/>
    <s v="GESTIÓN EMPRESARIAL, DESARROLLO, SOCIEDAD Y CULTURA - GEDESC"/>
    <s v="Regionalización"/>
    <s v="SEDE ZARZAL"/>
    <s v="CIENCIAS SOCIALES"/>
    <s v="CIENCIAS SOCIALES -- OTRAS CIENCIAS SOCIALES -- CIENCIAS SOCIALES, INTERDISCIPLINARIA"/>
    <x v="2"/>
    <x v="0"/>
    <s v="SIN CATEGORÍA"/>
    <s v="SIN CATEGORÍA"/>
    <s v="SIN CATEGORÍA"/>
    <x v="1"/>
    <s v="C"/>
    <x v="2"/>
    <n v="0"/>
    <n v="3"/>
    <s v="SUBIO"/>
    <n v="1"/>
    <n v="11"/>
    <n v="12"/>
    <m/>
    <s v="SI"/>
    <s v="NO"/>
  </r>
  <r>
    <s v="COL0217316"/>
    <s v="GRUPO DE INVESTIGACIÓN CIENCIA, ACCIÓN Y DESARROLLO - CAD"/>
    <s v="Regionalización"/>
    <s v="SEDE TULUÁ"/>
    <s v="INGENIERÍA Y TECNOLOGÍA"/>
    <s v="INGENIERÍA Y TECNOLOGÍA -- INGENIERÍAS ELÉCTRICA, ELECTRÓNICA E INFORMÁTICA -- INGENIERÍA DE SISTEMAS Y COMUNICACIONES"/>
    <x v="2"/>
    <x v="0"/>
    <s v="SIN CATEGORÍA"/>
    <s v="SIN CATEGORÍA"/>
    <s v="SIN CATEGORÍA"/>
    <x v="1"/>
    <s v="C"/>
    <x v="2"/>
    <n v="0"/>
    <n v="3"/>
    <s v="SUBIO"/>
    <n v="1"/>
    <n v="13"/>
    <n v="14"/>
    <m/>
    <s v="SI"/>
    <s v="NO"/>
  </r>
  <r>
    <s v="COL0204612"/>
    <s v="GRUPO DE INVESTIGACIÓN EN INNOVACIÓN Y DESARROLLO EN ELECTRÓNICA APLICADA - GIIDEA"/>
    <s v="Regionalización"/>
    <s v="SEDE CARTAGO"/>
    <s v="INGENIERÍA Y TECNOLOGÍA"/>
    <s v="INGENIERÍA Y TECNOLOGÍA -- INGENIERÍAS ELÉCTRICA, ELECTRÓNICA E INFORMÁTICA -- INGENIERÍA ELÉCTRICA Y ELECTRÓNICA"/>
    <x v="2"/>
    <x v="0"/>
    <s v="SIN CATEGORÍA"/>
    <s v="SIN CATEGORÍA"/>
    <s v="SIN CATEGORÍA"/>
    <x v="1"/>
    <s v="RECONOCIDO"/>
    <x v="4"/>
    <n v="0"/>
    <n v="1"/>
    <s v="SUBIO"/>
    <n v="0"/>
    <n v="9"/>
    <n v="9"/>
    <m/>
    <s v="SI"/>
    <s v="NO"/>
  </r>
  <r>
    <s v="COL0011616"/>
    <s v="SISTEMA SOCIO-ECOLÓGICOS SUSTENTABLES - SISOS"/>
    <s v="Regionalización"/>
    <s v="SEDE PALMIRA"/>
    <s v="CIENCIAS SOCIALES"/>
    <s v="CIENCIAS SOCIALES -- OTRAS CIENCIAS SOCIALES -- CIENCIAS SOCIALES, INTERDISCIPLINARIA"/>
    <x v="2"/>
    <x v="0"/>
    <s v="SIN CATEGORÍA"/>
    <s v="SIN CATEGORÍA"/>
    <s v="SIN CATEGORÍA"/>
    <x v="1"/>
    <s v="   A1     "/>
    <x v="5"/>
    <n v="0"/>
    <b v="0"/>
    <s v="SUBIO"/>
    <n v="1"/>
    <n v="11"/>
    <n v="12"/>
    <m/>
    <s v="SI"/>
    <s v="NO"/>
  </r>
  <r>
    <s v="COL0222862"/>
    <s v="CATEDRA EN ETICA, POLITICA Y DESARROLLO ECONÓMICO CEPDE"/>
    <s v="Regionalización"/>
    <m/>
    <s v="CIENCIAS SOCIALES"/>
    <s v="CIENCIAS SOCIALES -- OTRAS CIENCIAS SOCIALES -- CIENCIAS SOCIALES, INTERDISCIPLINARIA"/>
    <x v="2"/>
    <x v="3"/>
    <s v="SIN CATEGORÍA"/>
    <s v="SIN CATEGORÍA"/>
    <s v="SIN CATEGORÍA"/>
    <x v="1"/>
    <s v="SIN CATEGORÍA"/>
    <x v="1"/>
    <n v="0"/>
    <n v="0"/>
    <s v="SE MANTUVO"/>
    <n v="1"/>
    <n v="7"/>
    <m/>
    <m/>
    <s v="SI"/>
    <s v="NO"/>
  </r>
  <r>
    <s v="COL0207392"/>
    <s v="GESTIONAR"/>
    <s v="Regionalización"/>
    <m/>
    <s v="CIENCIAS SOCIALES"/>
    <s v="CIENCIAS SOCIALES -- ECONOMÍA Y NEGOCIOS -- NEGOCIOS Y MANAGEMENT"/>
    <x v="2"/>
    <x v="3"/>
    <s v="SIN CATEGORÍA"/>
    <s v="SIN CATEGORÍA"/>
    <s v="SIN CATEGORÍA"/>
    <x v="1"/>
    <s v="SIN CATEGORÍA"/>
    <x v="1"/>
    <n v="0"/>
    <n v="0"/>
    <s v="SE MANTUVO"/>
    <n v="1"/>
    <n v="7"/>
    <n v="8"/>
    <m/>
    <s v="SI"/>
    <s v="NO"/>
  </r>
  <r>
    <s v="COL0013639"/>
    <s v="MEDICINA PERIODONTAL"/>
    <s v="Salud"/>
    <s v="ESCUELA DE ODONTOLOGÍA"/>
    <s v="CIENCIAS MÉDICAS Y DE LA SALUD"/>
    <s v="CIENCIAS MÉDICAS Y DE LA SALUD"/>
    <x v="0"/>
    <x v="0"/>
    <s v="RECONOCIDO"/>
    <s v="A"/>
    <s v="A"/>
    <x v="0"/>
    <s v="A"/>
    <x v="3"/>
    <n v="4"/>
    <n v="5"/>
    <s v="SUBIO"/>
    <n v="6"/>
    <n v="3"/>
    <n v="9"/>
    <m/>
    <s v="SI"/>
    <s v="NO"/>
  </r>
  <r>
    <s v="COL0010762"/>
    <s v="GRUPO DE NUTRICIÓN"/>
    <s v="Salud"/>
    <s v="CIENCIAS BÁSICAS"/>
    <s v="CIENCIAS MÉDICAS Y DE LA SALUD"/>
    <s v="CIENCIAS MÉDICAS Y DE LA SALUD"/>
    <x v="0"/>
    <x v="0"/>
    <s v="A1   "/>
    <s v="A1   "/>
    <s v="A1   "/>
    <x v="2"/>
    <s v="   A1     "/>
    <x v="5"/>
    <n v="3"/>
    <b v="0"/>
    <s v="SUBIO"/>
    <n v="12"/>
    <n v="18"/>
    <n v="30"/>
    <m/>
    <s v="SI"/>
    <s v="NO"/>
  </r>
  <r>
    <s v="COL0019679"/>
    <s v="VIREM-VIRUS EMERGENTES Y ENFERMEDAD"/>
    <s v="Salud"/>
    <s v="MICROBIOLOGÍA"/>
    <s v="CIENCIAS MÉDICAS Y DE LA SALUD"/>
    <s v="CIENCIAS MÉDICAS Y DE LA SALUD"/>
    <x v="0"/>
    <x v="0"/>
    <s v="C"/>
    <s v="A1   "/>
    <s v="A"/>
    <x v="4"/>
    <s v="   A1     "/>
    <x v="5"/>
    <n v="6"/>
    <b v="0"/>
    <s v="SUBIO"/>
    <n v="6"/>
    <n v="11"/>
    <n v="17"/>
    <m/>
    <s v="NO"/>
    <s v="NO"/>
  </r>
  <r>
    <s v="COL0006699"/>
    <s v="GASTROENTEROLOGIA, HEPATOLOGIA Y NUTRICIÓN PEDIÁTRICA, GASTROHNUP"/>
    <s v="Salud"/>
    <s v="PEDIATRÍA"/>
    <s v="CIENCIAS MÉDICAS Y DE LA SALUD"/>
    <s v="CIENCIAS MÉDICAS Y DE LA SALUD"/>
    <x v="0"/>
    <x v="0"/>
    <s v="C"/>
    <s v="C"/>
    <s v="C"/>
    <x v="2"/>
    <s v="C"/>
    <x v="2"/>
    <n v="3"/>
    <n v="3"/>
    <s v="SE MANTUVO"/>
    <n v="3"/>
    <n v="4"/>
    <n v="7"/>
    <s v="CANTIDAD DE PRODUCCIÓN._x000a_INDICADOR DEL GRUPO NO ALCANZA EL CUARTIL._x000a_CAMBIO DE LOS CUARTILES"/>
    <s v="NO"/>
    <s v="NO"/>
  </r>
  <r>
    <s v="COL0002976"/>
    <s v="CUIDADO DE ENFERMERÍA"/>
    <s v="Salud"/>
    <s v="ENFERMERÍA"/>
    <s v="CIENCIAS MÉDICAS Y DE LA SALUD"/>
    <s v="CIENCIAS MÉDICAS Y DE LA SALUD"/>
    <x v="0"/>
    <x v="0"/>
    <s v="C"/>
    <s v="B"/>
    <s v="A"/>
    <x v="0"/>
    <s v="C"/>
    <x v="2"/>
    <n v="4"/>
    <n v="3"/>
    <s v="BAJÓ"/>
    <n v="14"/>
    <n v="2"/>
    <n v="16"/>
    <s v="CANTIDAD DE PRODUCCIÓN._x000a_INDICADOR DEL GRUPO NO ALCANZA EL CUARTIL._x000a_CAMBIO DE LOS CUARTILES"/>
    <s v="SI"/>
    <s v="NO"/>
  </r>
  <r>
    <s v="COL0024104"/>
    <s v="GRUPO EPIDEMIOLOGÍA Y SALUD POBLACIONAL"/>
    <s v="Salud"/>
    <s v="ESCUELA DE SALUD PÚBLICA"/>
    <s v="CIENCIAS MÉDICAS Y DE LA SALUD"/>
    <s v="CIENCIAS MÉDICAS Y DE LA SALUD"/>
    <x v="0"/>
    <x v="0"/>
    <s v="B"/>
    <s v="B"/>
    <s v="A1   "/>
    <x v="4"/>
    <s v="A"/>
    <x v="3"/>
    <n v="6"/>
    <n v="5"/>
    <s v="BAJÓ"/>
    <n v="7"/>
    <n v="5"/>
    <n v="12"/>
    <s v="CANTIDAD DE PRODUCCIÓN._x000a_INDICADOR DEL GRUPO NO ALCANZA EL CUARTIL._x000a_CAMBIO DE LOS CUARTILES"/>
    <s v="NO"/>
    <s v="NO"/>
  </r>
  <r>
    <s v="COL0012892"/>
    <s v="LABORATORIO DE BIOLOGÍA MOLECULAR Y PATOGÉNESIS"/>
    <s v="Salud"/>
    <s v="CIENCIAS FISIOLÓGICAS"/>
    <s v="CIENCIAS MÉDICAS Y DE LA SALUD"/>
    <s v="CIENCIAS MÉDICAS Y DE LA SALUD"/>
    <x v="0"/>
    <x v="0"/>
    <s v="A"/>
    <s v="A"/>
    <s v="C"/>
    <x v="2"/>
    <s v="B"/>
    <x v="0"/>
    <n v="3"/>
    <n v="4"/>
    <s v="SUBIO"/>
    <n v="4"/>
    <n v="12"/>
    <n v="16"/>
    <m/>
    <s v="NO"/>
    <s v="NO"/>
  </r>
  <r>
    <s v="COL0001271"/>
    <s v="CENTRO DE ESTUDIOS CEREBRALES"/>
    <s v="Salud"/>
    <s v="SIN INFORMACIÓN"/>
    <s v="CIENCIAS MÉDICAS Y DE LA SALUD"/>
    <s v="CIENCIAS MÉDICAS Y DE LA SALUD"/>
    <x v="0"/>
    <x v="0"/>
    <s v=" A"/>
    <s v="SIN CATEGORÍA"/>
    <s v="B"/>
    <x v="2"/>
    <s v="A"/>
    <x v="3"/>
    <n v="3"/>
    <n v="5"/>
    <s v="SUBIO"/>
    <n v="7"/>
    <n v="6"/>
    <n v="13"/>
    <m/>
    <s v="SI"/>
    <s v="NO"/>
  </r>
  <r>
    <s v="COL0002377"/>
    <s v="CENTRO PARA EL DESARROLLO DE LA SALUD INTEGRAL MATERNO, PERINATAL INFANTIL Y ADOLESCENCIA- CEMIYA"/>
    <s v="Salud"/>
    <s v="PEDIATRÍA"/>
    <s v="CIENCIAS MÉDICAS Y DE LA SALUD"/>
    <s v="CIENCIAS MÉDICAS Y DE LA SALUD"/>
    <x v="2"/>
    <x v="1"/>
    <s v="SIN CATEGORÍA"/>
    <s v="SIN CATEGORÍA"/>
    <s v="SIN CATEGORÍA"/>
    <x v="1"/>
    <s v="SIN CATEGORÍA"/>
    <x v="1"/>
    <n v="0"/>
    <n v="0"/>
    <s v="SE MANTUVO"/>
    <n v="2"/>
    <n v="0"/>
    <n v="2"/>
    <s v="NO PARTICIPO"/>
    <s v="SI"/>
    <s v="NO"/>
  </r>
  <r>
    <s v="COL0004818"/>
    <s v="CENTRO PARA EL DESARROLLO Y EVALUACIÓN DE POLÍTICAS Y TECNOLOGÍA EN SALUD PÚBLICA -CEDETES-"/>
    <s v="Salud"/>
    <s v="ESCUELA DE SALUD PÚBLICA"/>
    <s v="CIENCIAS MÉDICAS Y DE LA SALUD"/>
    <s v="CIENCIAS MÉDICAS Y DE LA SALUD"/>
    <x v="0"/>
    <x v="0"/>
    <s v="B"/>
    <s v="A"/>
    <s v="A"/>
    <x v="0"/>
    <s v="C"/>
    <x v="2"/>
    <n v="4"/>
    <n v="3"/>
    <s v="BAJÓ"/>
    <n v="10"/>
    <n v="3"/>
    <n v="13"/>
    <s v="FALTA DE PRODUCTOS FRH TIPO A - DOCTORADO._x000a_FALTA DE PRODUCTOS FRH TIPO B"/>
    <s v="SI"/>
    <s v="NO"/>
  </r>
  <r>
    <s v="COL0015571"/>
    <s v="REGISTRO POBLACIONAL DE CÁNCER"/>
    <s v="Salud"/>
    <s v="PATOLOGÍA"/>
    <s v="CIENCIAS MÉDICAS Y DE LA SALUD"/>
    <s v="CIENCIAS MÉDICAS Y DE LA SALUD"/>
    <x v="0"/>
    <x v="0"/>
    <s v="A1   "/>
    <s v="A1   "/>
    <s v="A1"/>
    <x v="2"/>
    <s v="   A1     "/>
    <x v="5"/>
    <n v="3"/>
    <b v="0"/>
    <s v="SUBIO"/>
    <n v="4"/>
    <n v="10"/>
    <n v="14"/>
    <m/>
    <s v="NO"/>
    <s v="NO"/>
  </r>
  <r>
    <s v="COL0002555"/>
    <s v="CISALVA - INSTITUTO DE INVESTIGACIÓN Y DESARROLLO EN PREVENCIÓN DE VIOLENCIA Y PROMOCIÓN DE LA CONVIVENCIA SOCIAL"/>
    <s v="Salud"/>
    <s v="ESCUELA DE SALUD PÚBLICA"/>
    <s v="CIENCIAS MÉDICAS Y DE LA SALUD"/>
    <s v="CIENCIAS MÉDICAS Y DE LA SALUD"/>
    <x v="0"/>
    <x v="0"/>
    <s v="B"/>
    <s v="A1   "/>
    <s v="A1"/>
    <x v="0"/>
    <s v="A"/>
    <x v="3"/>
    <n v="4"/>
    <n v="5"/>
    <s v="SUBIO"/>
    <n v="2"/>
    <n v="3"/>
    <n v="5"/>
    <m/>
    <s v="SI"/>
    <s v="NO"/>
  </r>
  <r>
    <s v="COL0007219"/>
    <s v="GRUPO CIRUGÍA ORAL Y MAXILOFACIAL"/>
    <s v="Salud"/>
    <s v="ESCUELA DE ODONTOLOGÍA"/>
    <s v="CIENCIAS MÉDICAS Y DE LA SALUD"/>
    <s v="CIENCIAS MÉDICAS Y DE LA SALUD"/>
    <x v="0"/>
    <x v="0"/>
    <s v="C"/>
    <s v="SIN CATEGORÍA"/>
    <s v="SIN CATEGORÍA"/>
    <x v="2"/>
    <s v="C"/>
    <x v="2"/>
    <n v="3"/>
    <n v="3"/>
    <s v="SE MANTUVO"/>
    <n v="5"/>
    <n v="8"/>
    <n v="13"/>
    <s v="CANTIDAD DE PRODUCCIÓN._x000a_INDICADOR DEL GRUPO NO ALCANZA EL CUARTIL._x000a_CAMBIO DE LOS CUARTILES"/>
    <s v="NO"/>
    <s v="NO"/>
  </r>
  <r>
    <s v="COL0007649"/>
    <s v="GRUPO SALUD OCUPACIONAL-ESCUELA DE SALUD PÚBLICA - UNIVERSIDAD DEL VALLE"/>
    <s v="Salud"/>
    <s v="ESCUELA DE SALUD PÚBLICA"/>
    <s v="CIENCIAS MÉDICAS Y DE LA SALUD"/>
    <s v="CIENCIAS MÉDICAS Y DE LA SALUD"/>
    <x v="0"/>
    <x v="0"/>
    <s v="C"/>
    <s v="C"/>
    <s v="RECONOCIDO"/>
    <x v="2"/>
    <s v="RECONOCIDO"/>
    <x v="4"/>
    <n v="3"/>
    <n v="1"/>
    <s v="BAJÓ"/>
    <n v="4"/>
    <n v="7"/>
    <n v="11"/>
    <s v="NO TIENE REQUERIMIENTO PRODUCTOS TOP O A"/>
    <s v="NO"/>
    <s v="NO"/>
  </r>
  <r>
    <s v="COL0010154"/>
    <s v="GRUPO DE INVESTIGACIÓN EN PROMOCIÓN DE LA SALUD - PROMESA"/>
    <s v="Salud"/>
    <s v="ENFERMERÍA"/>
    <s v="CIENCIAS MÉDICAS Y DE LA SALUD"/>
    <s v="CIENCIAS MÉDICAS Y DE LA SALUD"/>
    <x v="0"/>
    <x v="0"/>
    <s v="A"/>
    <s v="A"/>
    <s v="A"/>
    <x v="3"/>
    <s v="B"/>
    <x v="0"/>
    <n v="5"/>
    <n v="4"/>
    <s v="BAJÓ"/>
    <n v="6"/>
    <n v="0"/>
    <n v="6"/>
    <s v="CANTIDAD DE PRODUCCIÓN._x000a_INDICADOR DEL GRUPO NO ALCANZA EL CUARTIL._x000a_CAMBIO DE LOS CUARTILES"/>
    <s v="NO"/>
    <s v="NO"/>
  </r>
  <r>
    <s v="COL0086626"/>
    <s v="CURRÍCULO Y PEDAGOGÍA EN EDUCACIÓN SUPERIOR"/>
    <s v="Salud"/>
    <s v="ESCUELA DE ODONTOLOGÍA"/>
    <s v="CIENCIAS SOCIALES"/>
    <s v="CIENCIAS SOCIALES"/>
    <x v="1"/>
    <x v="0"/>
    <s v="SIN CATEGORÍA"/>
    <s v="SIN CATEGORÍA"/>
    <s v="SIN CATEGORÍA"/>
    <x v="1"/>
    <s v="SIN CATEGORÍA"/>
    <x v="1"/>
    <n v="0"/>
    <n v="0"/>
    <s v="SE MANTUVO"/>
    <n v="4"/>
    <n v="0"/>
    <n v="4"/>
    <s v="CANTIDAD DE PRODUCCIÓN._x000a_INDICADOR DEL GRUPO NO ALCANZA EL CUARTIL._x000a_CAMBIO DE LOS CUARTILES"/>
    <s v="SI"/>
    <s v="NO"/>
  </r>
  <r>
    <s v="COL0004881"/>
    <s v="FARMACOLOGÍA UNIVALLE"/>
    <s v="Salud"/>
    <s v="CIENCIAS FISIOLÓGICAS"/>
    <s v="CIENCIAS NATURALES"/>
    <s v="CIENCIAS NATURALES"/>
    <x v="0"/>
    <x v="0"/>
    <s v="A"/>
    <s v="B"/>
    <s v="A"/>
    <x v="2"/>
    <s v="A"/>
    <x v="3"/>
    <n v="3"/>
    <n v="5"/>
    <s v="SUBIO"/>
    <n v="9"/>
    <n v="12"/>
    <n v="21"/>
    <m/>
    <s v="SI"/>
    <s v="NO"/>
  </r>
  <r>
    <s v="COL0034942"/>
    <s v="LABORATORIO DE HERPETOLOGÍA Y TOXICOLOGÍA"/>
    <s v="Salud"/>
    <s v="CIENCIAS FISIOLÓGICAS"/>
    <s v="CIENCIAS MÉDICAS Y DE LA SALUD"/>
    <s v="CIENCIAS MÉDICAS Y DE LA SALUD"/>
    <x v="0"/>
    <x v="0"/>
    <s v="RECONOCIDO"/>
    <s v="C"/>
    <s v="C"/>
    <x v="0"/>
    <s v="SIN CATEGORÍA"/>
    <x v="1"/>
    <n v="4"/>
    <n v="0"/>
    <s v="BAJÓ"/>
    <n v="4"/>
    <n v="15"/>
    <n v="19"/>
    <s v="FALTA DE PROYECTO DE INVESTIGACIÓN"/>
    <s v="NO"/>
    <s v="NO"/>
  </r>
  <r>
    <s v="COL0073904"/>
    <s v="BIOMATERIALES DENTALES"/>
    <s v="Salud"/>
    <s v="ESCUELA DE ODONTOLOGÍA"/>
    <s v="CIENCIAS MÉDICAS Y DE LA SALUD"/>
    <s v="CIENCIAS MÉDICAS Y DE LA SALUD"/>
    <x v="0"/>
    <x v="0"/>
    <s v="C"/>
    <s v="B"/>
    <s v="B"/>
    <x v="0"/>
    <s v="B"/>
    <x v="0"/>
    <n v="4"/>
    <n v="4"/>
    <s v="SE MANTUVO"/>
    <n v="4"/>
    <n v="1"/>
    <n v="5"/>
    <s v="CANTIDAD DE PRODUCCIÓN._x000a_INDICADOR DEL GRUPO NO ALCANZA EL CUARTIL._x000a_CAMBIO DE LOS CUARTILES"/>
    <s v="NO"/>
    <s v="NO"/>
  </r>
  <r>
    <s v="COL0060058"/>
    <s v="GRUPO MALFORMACIONES CONGÉNITAS Y PERINATALES Y DISMORFOLOGÍA, CALI - HUV"/>
    <s v="Salud"/>
    <s v="MORFOLOGÍA"/>
    <s v="CIENCIAS MÉDICAS Y DE LA SALUD"/>
    <s v="CIENCIAS MÉDICAS Y DE LA SALUD"/>
    <x v="0"/>
    <x v="0"/>
    <s v="A"/>
    <s v="A"/>
    <s v="C"/>
    <x v="3"/>
    <s v="A"/>
    <x v="3"/>
    <n v="5"/>
    <n v="5"/>
    <s v="SE MANTUVO"/>
    <n v="3"/>
    <n v="4"/>
    <n v="7"/>
    <s v="CANTIDAD DE PRODUCCIÓN._x000a_INDICADOR DEL GRUPO NO ALCANZA EL CUARTIL._x000a_CAMBIO DE LOS CUARTILES"/>
    <s v="NO"/>
    <s v="NO"/>
  </r>
  <r>
    <s v="COL0074759"/>
    <s v="GRUPO TEJIDOS BLANDOS Y MINERALIZADOS"/>
    <s v="Salud"/>
    <s v="MORFOLOGÍA"/>
    <s v="CIENCIAS MÉDICAS Y DE LA SALUD"/>
    <s v="CIENCIAS MÉDICAS Y DE LA SALUD"/>
    <x v="0"/>
    <x v="0"/>
    <s v="A"/>
    <s v="A"/>
    <s v="A1   "/>
    <x v="3"/>
    <s v="A"/>
    <x v="3"/>
    <n v="5"/>
    <n v="5"/>
    <s v="SE MANTUVO"/>
    <n v="11"/>
    <n v="4"/>
    <n v="15"/>
    <s v="CANTIDAD DE PRODUCCIÓN._x000a_INDICADOR DEL GRUPO NO ALCANZA EL CUARTIL._x000a_CAMBIO DE LOS CUARTILES"/>
    <s v="SI"/>
    <s v="NO"/>
  </r>
  <r>
    <s v="COL0026252"/>
    <s v="GRUPO DE BIOTECNOLOGÍA E INFECCIONES BACTERIANAS"/>
    <s v="Salud"/>
    <s v="MICROBIOLOGÍA"/>
    <s v="CIENCIAS NATURALES"/>
    <s v="CIENCIAS NATURALES"/>
    <x v="0"/>
    <x v="0"/>
    <s v="B"/>
    <s v="B"/>
    <s v="B"/>
    <x v="3"/>
    <s v="A"/>
    <x v="3"/>
    <n v="5"/>
    <n v="5"/>
    <s v="SE MANTUVO"/>
    <n v="3"/>
    <n v="5"/>
    <n v="8"/>
    <s v="CANTIDAD DE PRODUCCIÓN._x000a_INDICADOR DEL GRUPO NO ALCANZA EL CUARTIL._x000a_CAMBIO DE LOS CUARTILES"/>
    <s v="NO"/>
    <s v="NO"/>
  </r>
  <r>
    <s v="COL0148916"/>
    <s v="GRUPO ENFERMEDADES CONGÉNITAS DEL METABOLISMO"/>
    <s v="Salud"/>
    <s v="CIENCIAS FISIOLÓGICAS"/>
    <s v="CIENCIAS MÉDICAS Y DE LA SALUD"/>
    <s v="CIENCIAS MÉDICAS Y DE LA SALUD -- MEDICINA BÁSICA -- GENÉTICA HUMANA"/>
    <x v="0"/>
    <x v="0"/>
    <s v="C"/>
    <s v="C"/>
    <s v="C"/>
    <x v="3"/>
    <s v="A"/>
    <x v="3"/>
    <n v="5"/>
    <n v="5"/>
    <s v="SE MANTUVO"/>
    <n v="4"/>
    <n v="8"/>
    <n v="12"/>
    <s v="CANTIDAD DE PRODUCCIÓN._x000a_INDICADOR DEL GRUPO NO ALCANZA EL CUARTIL._x000a_CAMBIO DE LOS CUARTILES"/>
    <s v="NO"/>
    <s v="NO"/>
  </r>
  <r>
    <s v="COL0013693"/>
    <s v="GRUPO DE BIOANÁLISIS MICROBIOLOGÍA CLÍNICA, INBIOMIC"/>
    <s v="Salud"/>
    <s v="LABORATORIO CLÍNICO"/>
    <s v="CIENCIAS MÉDICAS Y DE LA SALUD"/>
    <s v="CIENCIAS MÉDICAS Y DE LA SALUD -- CIENCIAS DE LA SALUD -- ENFERMEDADES INFECCIOSAS"/>
    <x v="0"/>
    <x v="1"/>
    <s v="C"/>
    <s v="D"/>
    <s v="C"/>
    <x v="2"/>
    <s v="SIN CATEGORÍA"/>
    <x v="1"/>
    <n v="3"/>
    <n v="0"/>
    <s v="BAJÓ"/>
    <n v="5"/>
    <n v="2"/>
    <n v="7"/>
    <m/>
    <s v="NO"/>
    <s v="NO"/>
  </r>
  <r>
    <s v="COL0089609"/>
    <s v="GERONTOLOGIA Y GERIATRIA"/>
    <s v="Salud"/>
    <s v="ESCUELA DE REHABILITACIÓN HUMANA"/>
    <s v="CIENCIAS MÉDICAS Y DE LA SALUD"/>
    <s v="CIENCIAS MÉDICAS Y DE LA SALUD -- CIENCIAS DE LA SALUD -- EPIDEMIOLOGÍA"/>
    <x v="0"/>
    <x v="0"/>
    <s v="SIN CATEGORÍA"/>
    <s v="C"/>
    <s v="SIN CATEGORÍA"/>
    <x v="2"/>
    <s v="C"/>
    <x v="2"/>
    <n v="3"/>
    <n v="3"/>
    <s v="SE MANTUVO"/>
    <n v="3"/>
    <n v="5"/>
    <n v="8"/>
    <s v="CANTIDAD DE PRODUCCIÓN._x000a_INDICADOR DEL GRUPO NO ALCANZA EL CUARTIL._x000a_CAMBIO DE LOS CUARTILES"/>
    <s v="NO"/>
    <s v="NO"/>
  </r>
  <r>
    <s v="COL0069071"/>
    <s v="OTORRINOLARINGOLOGIA ORLUV"/>
    <s v="Salud"/>
    <s v="CIRUGÍA"/>
    <s v="CIENCIAS MÉDICAS Y DE LA SALUD"/>
    <s v="CIENCIAS MÉDICAS Y DE LA SALUD -- MEDICINA CLÍNICA -- OTORRINOLARINGOLOGÍA"/>
    <x v="0"/>
    <x v="0"/>
    <s v="SIN CATEGORÍA"/>
    <s v="SIN CATEGORÍA"/>
    <s v="SIN CATEGORÍA"/>
    <x v="5"/>
    <s v="C"/>
    <x v="2"/>
    <n v="1"/>
    <n v="3"/>
    <s v="SUBIO"/>
    <n v="6"/>
    <n v="19"/>
    <n v="25"/>
    <m/>
    <s v="NO"/>
    <s v="NO"/>
  </r>
  <r>
    <s v="COL0043619"/>
    <s v="PACÍFICO SIGLO XXI"/>
    <s v="Salud"/>
    <s v="ESCUELA DE ODONTOLOGÍA"/>
    <s v="CIENCIAS MÉDICAS Y DE LA SALUD"/>
    <s v="CIENCIAS MÉDICAS Y DE LA SALUD -- MEDICINA CLÍNICA -- ODONTOLOGÍA, CIRUGÍA ORAL Y MEDICINA ORAL"/>
    <x v="0"/>
    <x v="0"/>
    <s v="SIN CATEGORÍA"/>
    <s v="C"/>
    <s v="C"/>
    <x v="2"/>
    <s v="C"/>
    <x v="2"/>
    <n v="3"/>
    <n v="3"/>
    <s v="SE MANTUVO"/>
    <n v="4"/>
    <n v="2"/>
    <n v="6"/>
    <s v="CANTIDAD DE PRODUCCIÓN._x000a_INDICADOR DEL GRUPO NO ALCANZA EL CUARTIL._x000a_CAMBIO DE LOS CUARTILES"/>
    <s v="NO"/>
    <s v="NO"/>
  </r>
  <r>
    <s v="COL0089154"/>
    <s v="TRAUMATOR"/>
    <s v="Salud"/>
    <s v="CIRUGÍA"/>
    <s v="CIENCIAS MÉDICAS Y DE LA SALUD"/>
    <s v="CIENCIAS MÉDICAS Y DE LA SALUD -- MEDICINA CLÍNICA -- ORTOPÉDICA"/>
    <x v="0"/>
    <x v="0"/>
    <s v="C"/>
    <s v="C"/>
    <s v="C"/>
    <x v="2"/>
    <s v="C"/>
    <x v="2"/>
    <n v="3"/>
    <n v="3"/>
    <s v="SE MANTUVO"/>
    <n v="4"/>
    <n v="5"/>
    <n v="9"/>
    <m/>
    <s v="NO"/>
    <s v="NO"/>
  </r>
  <r>
    <s v="COL0068359"/>
    <s v="EJERCICIO Y SALUD CARDIOPULMONAR"/>
    <s v="Salud"/>
    <s v="ESCUELA DE REHABILITACIÓN HUMANA"/>
    <s v="CIENCIAS MÉDICAS Y DE LA SALUD"/>
    <s v="CIENCIAS MÉDICAS Y DE LA SALUD -- CIENCIAS DE LA SALUD -- SALUD OCUPACIONAL"/>
    <x v="0"/>
    <x v="0"/>
    <s v="C"/>
    <s v="C"/>
    <s v="B"/>
    <x v="2"/>
    <s v="B"/>
    <x v="0"/>
    <n v="3"/>
    <n v="4"/>
    <s v="SUBIO"/>
    <n v="4"/>
    <n v="10"/>
    <n v="14"/>
    <m/>
    <s v="SI"/>
    <s v="NO"/>
  </r>
  <r>
    <s v="COL0074886"/>
    <s v="SINERGIA"/>
    <s v="Salud"/>
    <s v="ESCUELA DE REHABILITACIÓN HUMANA"/>
    <s v="CIENCIAS MÉDICAS Y DE LA SALUD"/>
    <s v="CIENCIAS MÉDICAS Y DE LA SALUD -- CIENCIAS DE LA SALUD -- SALUD PÚBLICA"/>
    <x v="0"/>
    <x v="0"/>
    <s v="C"/>
    <s v="C"/>
    <s v="C"/>
    <x v="3"/>
    <s v="A"/>
    <x v="3"/>
    <n v="5"/>
    <n v="5"/>
    <s v="SE MANTUVO"/>
    <n v="12"/>
    <n v="1"/>
    <n v="13"/>
    <s v="CANTIDAD DE PRODUCCIÓN._x000a_INDICADOR DEL GRUPO NO ALCANZA EL CUARTIL._x000a_CAMBIO DE LOS CUARTILES"/>
    <s v="NO"/>
    <s v="NO"/>
  </r>
  <r>
    <s v="COL0042022"/>
    <s v="CÁTEDRA DE DISCAPACIDAD Y REHABILITACIÓN"/>
    <s v="Salud"/>
    <s v="ESCUELA DE REHABILITACIÓN HUMANA"/>
    <s v="CIENCIAS MÉDICAS Y DE LA SALUD"/>
    <s v="CIENCIAS MÉDICAS Y DE LA SALUD -- CIENCIAS DE LA SALUD -- CIENCIAS DEL CUIDADO DE LA SALUD Y SERVICIOS (ADMINISTRACIÓN DE HOSPITALES, FINANCIAMIENTO)"/>
    <x v="0"/>
    <x v="0"/>
    <s v="C"/>
    <s v="C"/>
    <s v="C"/>
    <x v="2"/>
    <s v="C"/>
    <x v="2"/>
    <n v="3"/>
    <n v="3"/>
    <s v="SE MANTUVO"/>
    <n v="12"/>
    <n v="10"/>
    <n v="22"/>
    <m/>
    <s v="NO"/>
    <s v="NO"/>
  </r>
  <r>
    <s v="COL0074859"/>
    <s v="GRUPO DE INVESTIGACIÓN EN SALUD SEXUAL Y REPRODUCTIVA"/>
    <s v="Salud"/>
    <s v="ESCUELA DE MEDICINA"/>
    <s v="CIENCIAS MÉDICAS Y DE LA SALUD"/>
    <s v="CIENCIAS MÉDICAS Y DE LA SALUD -- MEDICINA CLÍNICA -- OBSTETRICIA Y GINECOLOGÍA"/>
    <x v="0"/>
    <x v="0"/>
    <s v="C"/>
    <s v="C"/>
    <s v="C"/>
    <x v="2"/>
    <s v="C"/>
    <x v="2"/>
    <n v="3"/>
    <n v="3"/>
    <s v="SE MANTUVO"/>
    <n v="4"/>
    <n v="2"/>
    <n v="6"/>
    <m/>
    <s v="NO"/>
    <s v="NO"/>
  </r>
  <r>
    <s v="COL0075659"/>
    <s v="GRUPO DE EPIDEMIOLOGÍA DE LAS LESIONES Y TRAUMA"/>
    <s v="Salud"/>
    <s v="ESCUELA DE SALUD PÚBLICA"/>
    <s v="CIENCIAS MÉDICAS Y DE LA SALUD"/>
    <s v="CIENCIAS MÉDICAS Y DE LA SALUD -- MEDICINA CLÍNICA -- CIRUGÍA"/>
    <x v="0"/>
    <x v="0"/>
    <s v="D"/>
    <s v="C"/>
    <s v="C"/>
    <x v="2"/>
    <s v="C"/>
    <x v="2"/>
    <n v="3"/>
    <n v="3"/>
    <s v="SE MANTUVO"/>
    <n v="4"/>
    <n v="5"/>
    <n v="9"/>
    <s v="CANTIDAD DE PRODUCCIÓN._x000a_INDICADOR DEL GRUPO NO ALCANZA EL CUARTIL._x000a_CAMBIO DE LOS CUARTILES"/>
    <s v="NO"/>
    <s v="NO"/>
  </r>
  <r>
    <s v="COL0130967"/>
    <s v="UROGIV-GRUPO DE INVESTIGACIÓN EN UROLOGÍA"/>
    <s v="Salud"/>
    <s v="ESCUELA DE MEDICINA"/>
    <s v="CIENCIAS MÉDICAS Y DE LA SALUD"/>
    <s v="CIENCIAS MÉDICAS Y DE LA SALUD -- MEDICINA CLÍNICA -- CIRUGÍA"/>
    <x v="0"/>
    <x v="0"/>
    <s v="B"/>
    <s v="B"/>
    <s v="C"/>
    <x v="2"/>
    <s v="   A1     "/>
    <x v="5"/>
    <n v="3"/>
    <b v="0"/>
    <s v="SUBIO"/>
    <n v="2"/>
    <n v="10"/>
    <n v="12"/>
    <m/>
    <s v="NO"/>
    <s v="NO"/>
  </r>
  <r>
    <s v="COL0025999"/>
    <s v="GRUPO DE INVESTIGACIÓN EN ANESTESIOLOGÍA Y REANIMACIÓN"/>
    <s v="Salud"/>
    <s v="ANESTESIOLOGÍA"/>
    <s v="CIENCIAS MÉDICAS Y DE LA SALUD"/>
    <s v="CIENCIAS MÉDICAS Y DE LA SALUD -- MEDICINA CLÍNICA -- ANESTESIOLOGÍA"/>
    <x v="0"/>
    <x v="0"/>
    <s v="SIN CATEGORÍA"/>
    <s v="SIN CATEGORÍA"/>
    <s v="SIN CATEGORÍA"/>
    <x v="2"/>
    <s v="C"/>
    <x v="2"/>
    <n v="3"/>
    <n v="3"/>
    <s v="SE MANTUVO"/>
    <n v="7"/>
    <n v="7"/>
    <n v="14"/>
    <s v="CANTIDAD DE PRODUCCIÓN._x000a_INDICADOR DEL GRUPO NO ALCANZA EL CUARTIL._x000a_CAMBIO DE LOS CUARTILES"/>
    <s v="NO"/>
    <s v="NO"/>
  </r>
  <r>
    <s v="COL0092599"/>
    <s v="GRUPO DE ODONTOLOGÍA PEDIÁTRICA Y ORTOPEDIA MAXILAR"/>
    <s v="Salud"/>
    <s v="ESCUELA DE ODONTOLOGÍA"/>
    <s v="CIENCIAS MÉDICAS Y DE LA SALUD"/>
    <s v="CIENCIAS MÉDICAS Y DE LA SALUD -- MEDICINA CLÍNICA -- ODONTOLOGÍA, CIRUGÍA ORAL Y MEDICINA ORAL"/>
    <x v="0"/>
    <x v="0"/>
    <s v="C"/>
    <s v="C"/>
    <s v="C"/>
    <x v="2"/>
    <s v="C"/>
    <x v="2"/>
    <n v="3"/>
    <n v="3"/>
    <s v="SE MANTUVO"/>
    <n v="4"/>
    <n v="5"/>
    <n v="9"/>
    <s v="CANTIDAD DE PRODUCCIÓN._x000a_INDICADOR DEL GRUPO NO ALCANZA EL CUARTIL._x000a_CAMBIO DE LOS CUARTILES"/>
    <s v="NO"/>
    <s v="NO"/>
  </r>
  <r>
    <s v="COL0117159"/>
    <s v="GRUPO DE INVESTIGACIÓN EN NEONATOLOGÍA, SALUD INFANTIL Y DESARROLLO - INSIDE"/>
    <s v="Salud"/>
    <s v="PEDIATRÍA"/>
    <s v="CIENCIAS MÉDICAS Y DE LA SALUD"/>
    <s v="CIENCIAS MÉDICAS Y DE LA SALUD -- MEDICINA CLÍNICA -- PEDIATRÍA"/>
    <x v="0"/>
    <x v="0"/>
    <s v="C"/>
    <s v="C"/>
    <s v="C"/>
    <x v="2"/>
    <s v="C"/>
    <x v="2"/>
    <n v="3"/>
    <n v="3"/>
    <s v="SE MANTUVO"/>
    <n v="6"/>
    <n v="1"/>
    <n v="7"/>
    <m/>
    <s v="NO"/>
    <s v="NO"/>
  </r>
  <r>
    <s v="COL0113625"/>
    <s v="GRUPO DE INVESTIGACIÓN EN NEFROLOGÍA: NEFROMAS"/>
    <s v="Salud"/>
    <s v="MEDICINA INTERNA"/>
    <s v="CIENCIAS MÉDICAS Y DE LA SALUD"/>
    <s v="CIENCIAS MÉDICAS Y DE LA SALUD - MEDICINA CLÍNICA - MEDICINA GENERAL E INTERNA"/>
    <x v="1"/>
    <x v="2"/>
    <s v="SIN CATEGORÍA"/>
    <s v="SIN CATEGORÍA"/>
    <s v="SIN CATEGORÍA"/>
    <x v="1"/>
    <s v="SIN CATEGORÍA"/>
    <x v="1"/>
    <n v="0"/>
    <n v="0"/>
    <s v="SE MANTUVO"/>
    <n v="1"/>
    <n v="1"/>
    <n v="2"/>
    <m/>
    <s v="SI"/>
    <s v="NO"/>
  </r>
  <r>
    <s v="COL0118489"/>
    <s v="TECNOLOGÍA DE ASISTENCIA"/>
    <s v="Salud"/>
    <s v="ESCUELA DE REHABILITACIÓN HUMANA"/>
    <s v="CIENCIAS MÉDICAS Y DE LA SALUD"/>
    <s v="CIENCIAS MÉDICAS Y DE LA SALUD - CIENCIAS DE LA SALUD - CIENCIAS DEL CUIDADO DE LA SALUD Y SERVICIOS"/>
    <x v="1"/>
    <x v="2"/>
    <s v="SIN CATEGORÍA"/>
    <s v="SIN CATEGORÍA"/>
    <s v="SIN CATEGORÍA"/>
    <x v="1"/>
    <s v="SIN CATEGORÍA"/>
    <x v="1"/>
    <n v="0"/>
    <n v="0"/>
    <s v="SE MANTUVO"/>
    <n v="2"/>
    <n v="3"/>
    <n v="5"/>
    <m/>
    <s v="SI"/>
    <s v="NO"/>
  </r>
  <r>
    <s v="COL0162479"/>
    <s v="GRUPO SISTEMAS Y SERVICIOS DE SALUD"/>
    <s v="Salud"/>
    <s v="ESCUELA DE SALUD PÚBLICA"/>
    <s v="CIENCIAS MÉDICAS Y DE LA SALUD"/>
    <s v="CIENCIAS MÉDICAS Y DE LA SALUD - CIENCIAS DE LA SALUD - CIENCIAS SOCIO BIOMÉDICAS"/>
    <x v="1"/>
    <x v="2"/>
    <s v="SIN CATEGORÍA"/>
    <s v="SIN CATEGORÍA"/>
    <s v="SIN CATEGORÍA"/>
    <x v="1"/>
    <s v="SIN CATEGORÍA"/>
    <x v="1"/>
    <n v="0"/>
    <n v="0"/>
    <s v="SE MANTUVO"/>
    <n v="2"/>
    <n v="1"/>
    <n v="3"/>
    <m/>
    <s v="SI"/>
    <s v="NO"/>
  </r>
  <r>
    <s v="COL0153999"/>
    <s v="PREVENCIÓN Y CONTROL DE LA ENFERMEDAD CRÓNICA (PRECEC)"/>
    <s v="Salud"/>
    <s v="MEDICINA INTERNA"/>
    <s v="CIENCIAS MÉDICAS Y DE LA SALUD"/>
    <s v="CIENCIAS MÉDICAS Y DE LA SALUD -- CIENCIAS DE LA SALUD -- SALUD PÚBLICA"/>
    <x v="0"/>
    <x v="0"/>
    <s v="SIN CATEGORÍA"/>
    <s v="D"/>
    <s v="B"/>
    <x v="2"/>
    <s v="C"/>
    <x v="2"/>
    <n v="3"/>
    <n v="3"/>
    <s v="SE MANTUVO"/>
    <n v="3"/>
    <n v="3"/>
    <n v="6"/>
    <s v="CANTIDAD DE PRODUCCIÓN._x000a_INDICADOR DEL GRUPO NO ALCANZA EL CUARTIL._x000a_CAMBIO DE LOS CUARTILES"/>
    <s v="SI"/>
    <s v="NO"/>
  </r>
  <r>
    <s v="COL0075219"/>
    <s v="MESA DE LA UNIVERSIDAD DEL VALLE DE TRABAJO EN GESTACIÓN, ENDOCRINOLOGÍA Y REPRODUCCIÓN (MUGER)"/>
    <s v="Salud"/>
    <s v="OBSTETRICIA Y GINECOLOGÍA"/>
    <s v="CIENCIAS MÉDICAS Y DE LA SALUD"/>
    <s v="CIENCIAS MÉDICAS Y DE LA SALUD -- MEDICINA CLÍNICA -- OBSTETRICIA Y GINECOLOGÍA"/>
    <x v="0"/>
    <x v="0"/>
    <s v="SIN CATEGORÍA"/>
    <s v="B"/>
    <s v="C"/>
    <x v="2"/>
    <s v="C"/>
    <x v="2"/>
    <n v="3"/>
    <n v="3"/>
    <s v="SE MANTUVO"/>
    <n v="4"/>
    <n v="1"/>
    <n v="5"/>
    <s v="CANTIDAD DE PRODUCCIÓN._x000a_INDICADOR DEL GRUPO NO ALCANZA EL CUARTIL._x000a_CAMBIO DE LOS CUARTILES"/>
    <s v="NO"/>
    <s v="NO"/>
  </r>
  <r>
    <s v="COL0148765"/>
    <s v="GRUPO DE INVESTIGACIÓN EN SALUD MENTAL Y EPIDEMIOLOGÍA PSIQUIATRICA"/>
    <s v="Salud"/>
    <s v="PSIQUIATRÍA"/>
    <s v="CIENCIAS MÉDICAS Y DE LA SALUD"/>
    <s v="CIENCIAS MÉDICAS Y DE LA SALUD -- MEDICINA CLÍNICA -- PSIQUIATRÍA"/>
    <x v="0"/>
    <x v="0"/>
    <s v="C"/>
    <s v="C"/>
    <s v="C"/>
    <x v="2"/>
    <s v="C"/>
    <x v="2"/>
    <n v="3"/>
    <n v="3"/>
    <s v="SE MANTUVO"/>
    <n v="7"/>
    <n v="1"/>
    <n v="8"/>
    <m/>
    <s v="NO"/>
    <s v="NO"/>
  </r>
  <r>
    <s v="COL0154439"/>
    <s v="CENTRO DE ESTUDIOS EN INFECTOLOGÍA PEDIÁTRICA"/>
    <s v="Salud"/>
    <s v="PEDIATRÍA"/>
    <s v="CIENCIAS MÉDICAS Y DE LA SALUD"/>
    <s v="CIENCIAS MÉDICAS Y DE LA SALUD -- CIENCIAS DE LA SALUD -- ENFERMEDADES INFECCIOSAS"/>
    <x v="0"/>
    <x v="0"/>
    <s v="SIN CATEGORÍA"/>
    <s v="C"/>
    <s v="C"/>
    <x v="2"/>
    <s v="C"/>
    <x v="2"/>
    <n v="3"/>
    <n v="3"/>
    <s v="SE MANTUVO"/>
    <n v="2"/>
    <n v="14"/>
    <n v="16"/>
    <s v="CANTIDAD DE PRODUCCIÓN._x000a_INDICADOR DEL GRUPO NO ALCANZA EL CUARTIL._x000a_CAMBIO DE LOS CUARTILES"/>
    <s v="NO"/>
    <s v="NO"/>
  </r>
  <r>
    <s v="COL0173937"/>
    <s v="CALIDAD Y METROLOGÍA (CALIMET)"/>
    <s v="Salud"/>
    <s v="ESCUELA DE BACTERIOLOGÍA Y LABORATORIO CLÍNICO"/>
    <s v="CIENCIAS MÉDICAS Y DE LA SALUD"/>
    <s v="CIENCIAS MÉDICAS Y DE LA SALUD -- CIENCIAS DE LA SALUD -- CIENCIAS DEL CUIDADO DE LA SALUD Y SERVICIOS (ADMINISTRACIÓN DE HOSPITALES, FINANCIAMIENTO)"/>
    <x v="0"/>
    <x v="0"/>
    <s v="SIN CATEGORÍA"/>
    <s v="SIN CATEGORÍA"/>
    <s v="SIN CATEGORÍA"/>
    <x v="2"/>
    <s v="C"/>
    <x v="2"/>
    <n v="3"/>
    <n v="3"/>
    <s v="SE MANTUVO"/>
    <n v="3"/>
    <n v="4"/>
    <n v="7"/>
    <s v="CANTIDAD DE PRODUCCIÓN._x000a_INDICADOR DEL GRUPO NO ALCANZA EL CUARTIL._x000a_CAMBIO DE LOS CUARTILES"/>
    <s v="NO"/>
    <s v="NO"/>
  </r>
  <r>
    <s v="COL0195219"/>
    <s v="GRUPO DE INVESTIGACIÓN EN REHABILITACIÓN UNIVERSIDAD DEL VALLE - GIRUV"/>
    <s v="Salud"/>
    <s v="MEDICINA FÍSICA Y REHABILITACIÓN"/>
    <s v="CIENCIAS MÉDICAS Y DE LA SALUD"/>
    <s v="CIENCIAS MÉDICAS Y DE LA SALUD -- CIENCIAS DE LA SALUD -- SALUD PÚBLICA"/>
    <x v="3"/>
    <x v="0"/>
    <s v="SIN CATEGORÍA"/>
    <s v="SIN CATEGORÍA"/>
    <s v="SIN CATEGORÍA"/>
    <x v="1"/>
    <s v="C"/>
    <x v="2"/>
    <n v="0"/>
    <n v="3"/>
    <s v="SUBIO"/>
    <n v="4"/>
    <n v="4"/>
    <n v="8"/>
    <m/>
    <s v="SI"/>
    <s v="NO"/>
  </r>
  <r>
    <s v="COL0013755"/>
    <s v="MICROBIOLOGÍA Y ENFERMEDADES INFECCIOSAS (MEI)"/>
    <s v="Salud"/>
    <s v="MICROBIOLOGÍA"/>
    <s v="CIENCIAS MÉDICAS Y DE LA SALUD"/>
    <s v="CIENCIAS MÉDICAS Y DE LA SALUD - MEDICINA CLÍNICA - OTROS TEMAS DE MEDICINA CLÍNICA"/>
    <x v="3"/>
    <x v="0"/>
    <s v="C*"/>
    <s v="C*"/>
    <s v="SIN CATEGORÍA*"/>
    <x v="1"/>
    <s v="C"/>
    <x v="2"/>
    <n v="0"/>
    <n v="3"/>
    <s v="SUBIO"/>
    <n v="3"/>
    <n v="2"/>
    <n v="5"/>
    <m/>
    <s v="SI"/>
    <s v="NO"/>
  </r>
  <r>
    <s v="COL0207329"/>
    <s v="CONDICIONES DE VIDA Y SALUD"/>
    <s v="Salud"/>
    <s v="ESCUELA DE SALUD PÚBLICA"/>
    <s v="CIENCIAS MÉDICAS Y DE LA SALUD"/>
    <s v="CIENCIAS MÉDICAS Y DE LA SALUD - CIENCIAS DE LA SALUD - SALUD PÚBLICA"/>
    <x v="3"/>
    <x v="0"/>
    <s v="SIN CATEGORÍA"/>
    <s v="SIN CATEGORÍA"/>
    <s v="SIN CATEGORÍA"/>
    <x v="1"/>
    <s v="RECONOCIDO"/>
    <x v="4"/>
    <n v="0"/>
    <n v="1"/>
    <s v="SUBIO"/>
    <n v="2"/>
    <n v="8"/>
    <n v="10"/>
    <m/>
    <s v="SI"/>
    <s v="NO"/>
  </r>
  <r>
    <s v="COL0209646"/>
    <s v="PLASTICUV-GRUPO DE INVESTIGACIÓN DE CIRUGÍA PLÁSTICA"/>
    <s v="Salud"/>
    <s v="CIRUGÍA"/>
    <s v="CIENCIAS MÉDICAS Y DE LA SALUD"/>
    <s v="CIENCIAS MÉDICAS Y DE LA SALUD - MEDICINA CLÍNICA - CIRUGÍA"/>
    <x v="3"/>
    <x v="0"/>
    <s v="SIN CATEGORÍA"/>
    <s v="SIN CATEGORÍA"/>
    <s v="SIN CATEGORÍA"/>
    <x v="1"/>
    <s v="RECONOCIDO"/>
    <x v="4"/>
    <n v="0"/>
    <n v="1"/>
    <s v="SUBIO"/>
    <n v="3"/>
    <n v="7"/>
    <n v="10"/>
    <m/>
    <s v="SI"/>
    <s v="NO"/>
  </r>
  <r>
    <s v="NO ESTA REGISTRADO EN GRUPLAC"/>
    <s v="GRUPO DE INVESTIGACIÓN EN MEDICINA INTERNA - MEDINTGRUP"/>
    <s v="Salud"/>
    <s v="MEDICINA INTERNA"/>
    <s v="SIN INFORMACIÓN"/>
    <s v="SIN INFORMACIÓN"/>
    <x v="3"/>
    <x v="3"/>
    <s v="SIN CATEGORÍA"/>
    <s v="SIN CATEGORÍA"/>
    <s v="SIN CATEGORÍA"/>
    <x v="1"/>
    <s v="SIN CATEGORÍA"/>
    <x v="1"/>
    <n v="0"/>
    <n v="0"/>
    <s v="SE MANTUVO"/>
    <n v="1"/>
    <n v="0"/>
    <n v="1"/>
    <m/>
    <s v="SI"/>
    <s v="NO"/>
  </r>
  <r>
    <s v="COL0154913"/>
    <s v="GRUPO DE ORTODONCIA Y BIOLOGÍA CRANEOFACIAL"/>
    <s v="Salud"/>
    <s v="ESCUELA DE ODONTOLOGÍA"/>
    <s v="CIENCIAS MÉDICAS Y DE LA SALUD"/>
    <s v="CIENCIAS MÉDICAS Y DE LA SALUD - BIOTECNOLOGÍA EN SALUD"/>
    <x v="3"/>
    <x v="0"/>
    <s v="SIN CATEGORÍA"/>
    <s v="SIN CATEGORÍA"/>
    <s v="SIN CATEGORÍA"/>
    <x v="1"/>
    <s v="C"/>
    <x v="2"/>
    <n v="0"/>
    <n v="3"/>
    <s v="SUBIO"/>
    <n v="2"/>
    <n v="4"/>
    <n v="6"/>
    <m/>
    <s v="SI"/>
    <s v="NO"/>
  </r>
  <r>
    <s v="COL0217049"/>
    <s v="GRUPO DE INVESTIGACIÓN EN VISIÓN Y SALUD OCULAR DE LA UNIVERSIDAD DEL VALLE VISOC"/>
    <s v="Salud"/>
    <s v="SIN INFORMACIÓN"/>
    <s v="CIENCIAS MÉDICAS Y DE LA SALUD"/>
    <s v="CIENCIAS MÉDICAS Y DE LA SALUD - CIENCIAS DE LA SALUD - SALUD PÚBLICA"/>
    <x v="3"/>
    <x v="1"/>
    <s v="SIN CATEGORÍA"/>
    <s v="SIN CATEGORÍA"/>
    <s v="SIN CATEGORÍA"/>
    <x v="1"/>
    <s v="SIN CATEGORÍA"/>
    <x v="1"/>
    <n v="0"/>
    <n v="0"/>
    <s v="SE MANTUVO"/>
    <n v="3"/>
    <n v="3"/>
    <n v="6"/>
    <m/>
    <s v="SI"/>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Tabla dinámica 25" cacheId="18" applyNumberFormats="0" applyBorderFormats="0" applyFontFormats="0" applyPatternFormats="0" applyAlignmentFormats="0" applyWidthHeightFormats="0" dataCaption="" updatedVersion="8" compact="0" compactData="0">
  <location ref="A3:H11" firstHeaderRow="1" firstDataRow="2" firstDataCol="1" rowPageCount="1" colPageCount="1"/>
  <pivotFields count="23">
    <pivotField name="CÓDIGO " compact="0" outline="0" multipleItemSelectionAllowed="1" showAll="0"/>
    <pivotField name="GRUPO DE INVESTIGACIÓN" compact="0" outline="0" multipleItemSelectionAllowed="1" showAll="0"/>
    <pivotField name="FACULTAD" compact="0" outline="0" multipleItemSelectionAllowed="1" showAll="0"/>
    <pivotField name="UNIDAD ACADÉMICA" compact="0" outline="0" multipleItemSelectionAllowed="1" showAll="0"/>
    <pivotField name="ÁREA DE CONOCIMIENTO_MINCIENCIAS" compact="0" outline="0" multipleItemSelectionAllowed="1" showAll="0"/>
    <pivotField name="ÁREA DE CONOCIMIENTO DEL GRUPO (EN MINI CIENCIAS)" compact="0" outline="0" multipleItemSelectionAllowed="1" showAll="0"/>
    <pivotField name="Estado aval_2018" axis="axisPage" compact="0" outline="0" multipleItemSelectionAllowed="1" showAll="0">
      <items count="6">
        <item x="0"/>
        <item h="1" x="1"/>
        <item h="1" x="2"/>
        <item h="1" x="3"/>
        <item h="1" x="4"/>
        <item t="default"/>
      </items>
    </pivotField>
    <pivotField name="ESTADO AVAL CONVOCATORIA 2021" compact="0" outline="0" multipleItemSelectionAllowed="1" showAll="0"/>
    <pivotField name="CATEGORÍA 2014" compact="0" outline="0" multipleItemSelectionAllowed="1" showAll="0"/>
    <pivotField name="CATEGORÍA 2015" compact="0" outline="0" multipleItemSelectionAllowed="1" showAll="0"/>
    <pivotField name="CATEGORÍA 2017" compact="0" outline="0" multipleItemSelectionAllowed="1" showAll="0"/>
    <pivotField name="CATEGORÍA 2018" axis="axisRow" compact="0" outline="0" multipleItemSelectionAllowed="1" showAll="0" sortType="ascending">
      <items count="7">
        <item x="4"/>
        <item x="3"/>
        <item x="0"/>
        <item x="2"/>
        <item x="5"/>
        <item x="1"/>
        <item t="default"/>
      </items>
    </pivotField>
    <pivotField name="Preliminar 2021" dataField="1" compact="0" outline="0" multipleItemSelectionAllowed="1" showAll="0"/>
    <pivotField name="CATEGORÍA 2021" axis="axisCol" compact="0" outline="0" multipleItemSelectionAllowed="1" showAll="0" sortType="ascending">
      <items count="7">
        <item x="5"/>
        <item x="3"/>
        <item x="0"/>
        <item x="2"/>
        <item x="4"/>
        <item x="1"/>
        <item t="default"/>
      </items>
    </pivotField>
    <pivotField name="2018" compact="0" outline="0" multipleItemSelectionAllowed="1" showAll="0"/>
    <pivotField name="2021" compact="0" outline="0" multipleItemSelectionAllowed="1" showAll="0"/>
    <pivotField name="ESTATUS" compact="0" outline="0" multipleItemSelectionAllowed="1" showAll="0"/>
    <pivotField name="CANTIDAD DOCENTES NOMBRADOS" compact="0" outline="0" multipleItemSelectionAllowed="1" showAll="0"/>
    <pivotField name="DEMÁS INTEGRANTES INTEGRANTES (DOCENTES HC, CONTRATISTA, ESTUDIANTES, ETC)" compact="0" outline="0" multipleItemSelectionAllowed="1" showAll="0"/>
    <pivotField name="Total integrantes" compact="0" outline="0" multipleItemSelectionAllowed="1" showAll="0"/>
    <pivotField name="COMENTARIO" compact="0" outline="0" multipleItemSelectionAllowed="1" showAll="0"/>
    <pivotField name="QUIEN DEBE PRESENTAR AUTOEVALUACION" compact="0" outline="0" multipleItemSelectionAllowed="1" showAll="0"/>
    <pivotField name="CUANTOS LA PRESENTARON AL MOMENTO" compact="0" outline="0" multipleItemSelectionAllowed="1" showAll="0"/>
  </pivotFields>
  <rowFields count="1">
    <field x="11"/>
  </rowFields>
  <rowItems count="7">
    <i>
      <x/>
    </i>
    <i>
      <x v="1"/>
    </i>
    <i>
      <x v="2"/>
    </i>
    <i>
      <x v="3"/>
    </i>
    <i>
      <x v="4"/>
    </i>
    <i>
      <x v="5"/>
    </i>
    <i t="grand">
      <x/>
    </i>
  </rowItems>
  <colFields count="1">
    <field x="13"/>
  </colFields>
  <colItems count="7">
    <i>
      <x/>
    </i>
    <i>
      <x v="1"/>
    </i>
    <i>
      <x v="2"/>
    </i>
    <i>
      <x v="3"/>
    </i>
    <i>
      <x v="4"/>
    </i>
    <i>
      <x v="5"/>
    </i>
    <i t="grand">
      <x/>
    </i>
  </colItems>
  <pageFields count="1">
    <pageField fld="6" hier="0"/>
  </pageFields>
  <dataFields count="1">
    <dataField name="COUNTA of Preliminar 2021" fld="1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1600-000001000000}" name="Tabla dinámica 25 2" cacheId="18" applyNumberFormats="0" applyBorderFormats="0" applyFontFormats="0" applyPatternFormats="0" applyAlignmentFormats="0" applyWidthHeightFormats="0" dataCaption="" updatedVersion="8" rowGrandTotals="0" compact="0" compactData="0">
  <location ref="K1:O11" firstHeaderRow="1" firstDataRow="1" firstDataCol="4"/>
  <pivotFields count="23">
    <pivotField name="CÓDIGO " compact="0" outline="0" multipleItemSelectionAllowed="1" showAll="0"/>
    <pivotField name="GRUPO DE INVESTIGACIÓN" compact="0" outline="0" multipleItemSelectionAllowed="1" showAll="0"/>
    <pivotField name="FACULTAD" compact="0" outline="0" multipleItemSelectionAllowed="1" showAll="0"/>
    <pivotField name="UNIDAD ACADÉMICA" compact="0" outline="0" multipleItemSelectionAllowed="1" showAll="0"/>
    <pivotField name="ÁREA DE CONOCIMIENTO_MINCIENCIAS" compact="0" outline="0" multipleItemSelectionAllowed="1" showAll="0"/>
    <pivotField name="ÁREA DE CONOCIMIENTO DEL GRUPO (EN MINI CIENCIAS)" compact="0" outline="0" multipleItemSelectionAllowed="1" showAll="0"/>
    <pivotField name="Estado aval_2018" axis="axisRow" compact="0" outline="0" multipleItemSelectionAllowed="1" showAll="0" sortType="ascending" defaultSubtotal="0">
      <items count="5">
        <item sd="0" x="0"/>
        <item x="2"/>
        <item sd="0" x="4"/>
        <item x="1"/>
        <item x="3"/>
      </items>
    </pivotField>
    <pivotField name="ESTADO AVAL CONVOCATORIA 2021" axis="axisRow" compact="0" outline="0" multipleItemSelectionAllowed="1" showAll="0" sortType="ascending" defaultSubtotal="0">
      <items count="4">
        <item x="0"/>
        <item h="1" x="1"/>
        <item h="1" x="2"/>
        <item h="1" x="3"/>
      </items>
    </pivotField>
    <pivotField name="CATEGORÍA 2014" compact="0" outline="0" multipleItemSelectionAllowed="1" showAll="0"/>
    <pivotField name="CATEGORÍA 2015" compact="0" outline="0" multipleItemSelectionAllowed="1" showAll="0"/>
    <pivotField name="CATEGORÍA 2017" compact="0" outline="0" multipleItemSelectionAllowed="1" showAll="0"/>
    <pivotField name="CATEGORÍA 2018" axis="axisRow" compact="0" outline="0" multipleItemSelectionAllowed="1" showAll="0" sortType="ascending" defaultSubtotal="0">
      <items count="6">
        <item x="4"/>
        <item x="3"/>
        <item x="0"/>
        <item x="2"/>
        <item x="5"/>
        <item x="1"/>
      </items>
    </pivotField>
    <pivotField name="Preliminar 2021" compact="0" outline="0" multipleItemSelectionAllowed="1" showAll="0"/>
    <pivotField name="CATEGORÍA 2021" axis="axisRow" dataField="1" compact="0" outline="0" multipleItemSelectionAllowed="1" showAll="0" sortType="ascending">
      <items count="7">
        <item x="5"/>
        <item x="3"/>
        <item x="0"/>
        <item x="2"/>
        <item x="4"/>
        <item x="1"/>
        <item t="default"/>
      </items>
    </pivotField>
    <pivotField name="2018" compact="0" outline="0" multipleItemSelectionAllowed="1" showAll="0"/>
    <pivotField name="2021" compact="0" outline="0" multipleItemSelectionAllowed="1" showAll="0"/>
    <pivotField name="ESTATUS" compact="0" outline="0" multipleItemSelectionAllowed="1" showAll="0"/>
    <pivotField name="CANTIDAD DOCENTES NOMBRADOS" compact="0" outline="0" multipleItemSelectionAllowed="1" showAll="0"/>
    <pivotField name="DEMÁS INTEGRANTES INTEGRANTES (DOCENTES HC, CONTRATISTA, ESTUDIANTES, ETC)" compact="0" outline="0" multipleItemSelectionAllowed="1" showAll="0"/>
    <pivotField name="Total integrantes" compact="0" outline="0" multipleItemSelectionAllowed="1" showAll="0"/>
    <pivotField name="COMENTARIO" compact="0" outline="0" multipleItemSelectionAllowed="1" showAll="0"/>
    <pivotField name="QUIEN DEBE PRESENTAR AUTOEVALUACION" compact="0" outline="0" multipleItemSelectionAllowed="1" showAll="0"/>
    <pivotField name="CUANTOS LA PRESENTARON AL MOMENTO" compact="0" outline="0" multipleItemSelectionAllowed="1" showAll="0"/>
  </pivotFields>
  <rowFields count="4">
    <field x="7"/>
    <field x="6"/>
    <field x="11"/>
    <field x="13"/>
  </rowFields>
  <rowItems count="10">
    <i>
      <x/>
      <x/>
    </i>
    <i r="1">
      <x v="1"/>
      <x v="5"/>
      <x/>
    </i>
    <i r="3">
      <x v="2"/>
    </i>
    <i r="3">
      <x v="3"/>
    </i>
    <i r="3">
      <x v="4"/>
    </i>
    <i r="1">
      <x v="3"/>
      <x v="5"/>
      <x v="2"/>
    </i>
    <i r="3">
      <x v="3"/>
    </i>
    <i r="3">
      <x v="5"/>
    </i>
    <i r="1">
      <x v="4"/>
      <x v="5"/>
      <x v="3"/>
    </i>
    <i r="3">
      <x v="4"/>
    </i>
  </rowItems>
  <colItems count="1">
    <i/>
  </colItems>
  <dataFields count="1">
    <dataField name="COUNTA of CATEGORÍA 2021" fld="13"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1600-000002000000}" name="Tabla dinámica 25 3" cacheId="18" applyNumberFormats="0" applyBorderFormats="0" applyFontFormats="0" applyPatternFormats="0" applyAlignmentFormats="0" applyWidthHeightFormats="0" dataCaption="" updatedVersion="8" rowGrandTotals="0" compact="0" compactData="0">
  <location ref="S1:W47" firstHeaderRow="1" firstDataRow="1" firstDataCol="4"/>
  <pivotFields count="23">
    <pivotField name="CÓDIGO " compact="0" outline="0" multipleItemSelectionAllowed="1" showAll="0"/>
    <pivotField name="GRUPO DE INVESTIGACIÓN" compact="0" outline="0" multipleItemSelectionAllowed="1" showAll="0"/>
    <pivotField name="FACULTAD" compact="0" outline="0" multipleItemSelectionAllowed="1" showAll="0"/>
    <pivotField name="UNIDAD ACADÉMICA" compact="0" outline="0" multipleItemSelectionAllowed="1" showAll="0"/>
    <pivotField name="ÁREA DE CONOCIMIENTO_MINCIENCIAS" compact="0" outline="0" multipleItemSelectionAllowed="1" showAll="0"/>
    <pivotField name="ÁREA DE CONOCIMIENTO DEL GRUPO (EN MINI CIENCIAS)" compact="0" outline="0" multipleItemSelectionAllowed="1" showAll="0"/>
    <pivotField name="Estado aval_2018" axis="axisRow" compact="0" outline="0" multipleItemSelectionAllowed="1" showAll="0" sortType="ascending" defaultSubtotal="0">
      <items count="5">
        <item x="0"/>
        <item x="2"/>
        <item x="4"/>
        <item x="1"/>
        <item x="3"/>
      </items>
    </pivotField>
    <pivotField name="ESTADO AVAL CONVOCATORIA 2021" axis="axisRow" compact="0" outline="0" multipleItemSelectionAllowed="1" showAll="0" sortType="ascending" defaultSubtotal="0">
      <items count="4">
        <item x="0"/>
        <item sd="0" x="1"/>
        <item sd="0" x="2"/>
        <item sd="0" x="3"/>
      </items>
    </pivotField>
    <pivotField name="CATEGORÍA 2014" compact="0" outline="0" multipleItemSelectionAllowed="1" showAll="0"/>
    <pivotField name="CATEGORÍA 2015" compact="0" outline="0" multipleItemSelectionAllowed="1" showAll="0"/>
    <pivotField name="CATEGORÍA 2017" compact="0" outline="0" multipleItemSelectionAllowed="1" showAll="0"/>
    <pivotField name="CATEGORÍA 2018" axis="axisRow" compact="0" outline="0" multipleItemSelectionAllowed="1" showAll="0" sortType="ascending" defaultSubtotal="0">
      <items count="6">
        <item x="4"/>
        <item x="3"/>
        <item x="0"/>
        <item x="2"/>
        <item x="5"/>
        <item x="1"/>
      </items>
    </pivotField>
    <pivotField name="Preliminar 2021" compact="0" outline="0" multipleItemSelectionAllowed="1" showAll="0"/>
    <pivotField name="CATEGORÍA 2021" axis="axisRow" dataField="1" compact="0" outline="0" multipleItemSelectionAllowed="1" showAll="0" sortType="ascending">
      <items count="7">
        <item x="5"/>
        <item x="3"/>
        <item x="0"/>
        <item x="2"/>
        <item x="4"/>
        <item x="1"/>
        <item t="default"/>
      </items>
    </pivotField>
    <pivotField name="2018" compact="0" outline="0" multipleItemSelectionAllowed="1" showAll="0"/>
    <pivotField name="2021" compact="0" outline="0" multipleItemSelectionAllowed="1" showAll="0"/>
    <pivotField name="ESTATUS" compact="0" outline="0" multipleItemSelectionAllowed="1" showAll="0"/>
    <pivotField name="CANTIDAD DOCENTES NOMBRADOS" compact="0" outline="0" multipleItemSelectionAllowed="1" showAll="0"/>
    <pivotField name="DEMÁS INTEGRANTES INTEGRANTES (DOCENTES HC, CONTRATISTA, ESTUDIANTES, ETC)" compact="0" outline="0" multipleItemSelectionAllowed="1" showAll="0"/>
    <pivotField name="Total integrantes" compact="0" outline="0" multipleItemSelectionAllowed="1" showAll="0"/>
    <pivotField name="COMENTARIO" compact="0" outline="0" multipleItemSelectionAllowed="1" showAll="0"/>
    <pivotField name="QUIEN DEBE PRESENTAR AUTOEVALUACION" compact="0" outline="0" multipleItemSelectionAllowed="1" showAll="0"/>
    <pivotField name="CUANTOS LA PRESENTARON AL MOMENTO" compact="0" outline="0" multipleItemSelectionAllowed="1" showAll="0"/>
  </pivotFields>
  <rowFields count="4">
    <field x="6"/>
    <field x="7"/>
    <field x="11"/>
    <field x="13"/>
  </rowFields>
  <rowItems count="46">
    <i>
      <x/>
      <x/>
      <x/>
      <x/>
    </i>
    <i r="3">
      <x v="1"/>
    </i>
    <i r="3">
      <x v="3"/>
    </i>
    <i r="2">
      <x v="1"/>
      <x/>
    </i>
    <i r="3">
      <x v="1"/>
    </i>
    <i r="3">
      <x v="2"/>
    </i>
    <i r="3">
      <x v="3"/>
    </i>
    <i r="3">
      <x v="4"/>
    </i>
    <i r="2">
      <x v="2"/>
      <x/>
    </i>
    <i r="3">
      <x v="1"/>
    </i>
    <i r="3">
      <x v="2"/>
    </i>
    <i r="3">
      <x v="3"/>
    </i>
    <i r="3">
      <x v="4"/>
    </i>
    <i r="3">
      <x v="5"/>
    </i>
    <i r="2">
      <x v="3"/>
      <x/>
    </i>
    <i r="3">
      <x v="1"/>
    </i>
    <i r="3">
      <x v="2"/>
    </i>
    <i r="3">
      <x v="3"/>
    </i>
    <i r="3">
      <x v="4"/>
    </i>
    <i r="2">
      <x v="4"/>
      <x v="3"/>
    </i>
    <i r="2">
      <x v="5"/>
      <x v="1"/>
    </i>
    <i r="3">
      <x v="2"/>
    </i>
    <i r="3">
      <x v="3"/>
    </i>
    <i r="3">
      <x v="4"/>
    </i>
    <i r="1">
      <x v="1"/>
    </i>
    <i r="1">
      <x v="2"/>
    </i>
    <i r="1">
      <x v="3"/>
    </i>
    <i>
      <x v="1"/>
      <x/>
      <x v="5"/>
      <x/>
    </i>
    <i r="3">
      <x v="2"/>
    </i>
    <i r="3">
      <x v="3"/>
    </i>
    <i r="3">
      <x v="4"/>
    </i>
    <i r="1">
      <x v="1"/>
    </i>
    <i r="1">
      <x v="2"/>
    </i>
    <i r="1">
      <x v="3"/>
    </i>
    <i>
      <x v="2"/>
      <x v="3"/>
    </i>
    <i>
      <x v="3"/>
      <x/>
      <x v="5"/>
      <x v="2"/>
    </i>
    <i r="3">
      <x v="3"/>
    </i>
    <i r="3">
      <x v="5"/>
    </i>
    <i r="1">
      <x v="1"/>
    </i>
    <i r="1">
      <x v="2"/>
    </i>
    <i r="1">
      <x v="3"/>
    </i>
    <i>
      <x v="4"/>
      <x/>
      <x v="5"/>
      <x v="3"/>
    </i>
    <i r="3">
      <x v="4"/>
    </i>
    <i r="1">
      <x v="1"/>
    </i>
    <i r="1">
      <x v="2"/>
    </i>
    <i r="1">
      <x v="3"/>
    </i>
  </rowItems>
  <colItems count="1">
    <i/>
  </colItems>
  <dataFields count="1">
    <dataField name="COUNTA of CATEGORÍA 2021" fld="13"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2000-000000000000}" name="Tabla dinámica 27" cacheId="8" applyNumberFormats="0" applyBorderFormats="0" applyFontFormats="0" applyPatternFormats="0" applyAlignmentFormats="0" applyWidthHeightFormats="0" dataCaption="" updatedVersion="8" compact="0" compactData="0">
  <location ref="A1:E13" firstHeaderRow="1" firstDataRow="2" firstDataCol="1"/>
  <pivotFields count="190">
    <pivotField name="CÓDIGO GRUPO DE INVESTIGACIÓN" compact="0" outline="0" multipleItemSelectionAllowed="1" showAll="0"/>
    <pivotField name="GRUPO DE INVESTIGACIÓN" compact="0" outline="0" multipleItemSelectionAllowed="1" showAll="0"/>
    <pivotField name="FACULTAD" axis="axisRow" compact="0" outline="0" multipleItemSelectionAllowed="1" showAll="0" sortType="ascending">
      <items count="11">
        <item x="0"/>
        <item x="1"/>
        <item x="2"/>
        <item x="3"/>
        <item x="4"/>
        <item x="5"/>
        <item x="6"/>
        <item x="7"/>
        <item x="8"/>
        <item x="9"/>
        <item t="default"/>
      </items>
    </pivotField>
    <pivotField name="UNIDAD ACADÉMICA" compact="0" outline="0" multipleItemSelectionAllowed="1" showAll="0"/>
    <pivotField name="ÁREA DE CONOCIMIENTO_MINCIENCIAS" compact="0" outline="0" multipleItemSelectionAllowed="1" showAll="0"/>
    <pivotField name="CATEGORÍA 2018" compact="0" outline="0" multipleItemSelectionAllowed="1" showAll="0"/>
    <pivotField name="Preliminar 2021" compact="0" outline="0" multipleItemSelectionAllowed="1" showAll="0"/>
    <pivotField name="ESTADO AVAL CONVOCATORIA 2021" compact="0" outline="0" multipleItemSelectionAllowed="1" showAll="0"/>
    <pivotField name="ESTATUS" compact="0" outline="0" multipleItemSelectionAllowed="1" showAll="0"/>
    <pivotField name="CANTIDAD DOCENTES NOMBRADOS" compact="0" outline="0" multipleItemSelectionAllowed="1" showAll="0"/>
    <pivotField name="DEMÁS INTEGRANTES INTEGRANTES (DOCENTES HC, CONTRATISTA, ESTUDIANTES, ETC)" compact="0" outline="0" multipleItemSelectionAllowed="1" showAll="0"/>
    <pivotField name="Total integrantes" compact="0" outline="0" multipleItemSelectionAllowed="1" showAll="0"/>
    <pivotField name="ART_A1" compact="0" outline="0" multipleItemSelectionAllowed="1" showAll="0"/>
    <pivotField name="ART_A2" compact="0" outline="0" multipleItemSelectionAllowed="1" showAll="0"/>
    <pivotField name="ART_B" compact="0" outline="0" multipleItemSelectionAllowed="1" showAll="0"/>
    <pivotField name="ART_C" compact="0" outline="0" multipleItemSelectionAllowed="1" showAll="0"/>
    <pivotField name="ART_D" compact="0" outline="0" multipleItemSelectionAllowed="1" showAll="0"/>
    <pivotField name="N_A1_x000a_" compact="0" outline="0" multipleItemSelectionAllowed="1" showAll="0"/>
    <pivotField name="N_A2_x000a_" compact="0" outline="0" multipleItemSelectionAllowed="1" showAll="0"/>
    <pivotField name="N_B_x000a_" compact="0" outline="0" multipleItemSelectionAllowed="1" showAll="0"/>
    <pivotField name="N_C_x000a_" compact="0" outline="0" multipleItemSelectionAllowed="1" showAll="0"/>
    <pivotField name="N_D_x000a_" compact="0" outline="0" multipleItemSelectionAllowed="1" showAll="0"/>
    <pivotField name="LIB_A1" compact="0" outline="0" multipleItemSelectionAllowed="1" showAll="0"/>
    <pivotField name="LIB_A" compact="0" outline="0" multipleItemSelectionAllowed="1" showAll="0"/>
    <pivotField name="LIB_B" compact="0" outline="0" multipleItemSelectionAllowed="1" showAll="0"/>
    <pivotField name="LIB_C" compact="0" outline="0" multipleItemSelectionAllowed="1" showAll="0"/>
    <pivotField name="LIBROS" compact="0" outline="0" multipleItemSelectionAllowed="1" showAll="0"/>
    <pivotField name="CAP_LIB_A1" compact="0" outline="0" multipleItemSelectionAllowed="1" showAll="0"/>
    <pivotField name="CAP_LIB_A" compact="0" outline="0" multipleItemSelectionAllowed="1" showAll="0"/>
    <pivotField name="CAP_LIB_B_x000a_" compact="0" outline="0" multipleItemSelectionAllowed="1" showAll="0"/>
    <pivotField name="CAP_LIB_C" compact="0" outline="0" multipleItemSelectionAllowed="1" showAll="0"/>
    <pivotField name="CAPÍTULO DE LIBRO" compact="0" outline="0" multipleItemSelectionAllowed="1" showAll="0"/>
    <pivotField name="LIB_FOR1" compact="0" outline="0" multipleItemSelectionAllowed="1" showAll="0"/>
    <pivotField name="PA1" compact="0" outline="0" multipleItemSelectionAllowed="1" showAll="0"/>
    <pivotField name="PA2" compact="0" outline="0" multipleItemSelectionAllowed="1" showAll="0"/>
    <pivotField name="PA3" compact="0" outline="0" multipleItemSelectionAllowed="1" showAll="0"/>
    <pivotField name="PA4" compact="0" outline="0" multipleItemSelectionAllowed="1" showAll="0"/>
    <pivotField name="MA1" compact="0" outline="0" multipleItemSelectionAllowed="1" showAll="0"/>
    <pivotField name="MA2" compact="0" outline="0" multipleItemSelectionAllowed="1" showAll="0"/>
    <pivotField name="MA3" compact="0" outline="0" multipleItemSelectionAllowed="1" showAll="0"/>
    <pivotField name="MA4 " compact="0" outline="0" multipleItemSelectionAllowed="1" showAll="0"/>
    <pivotField name="PB1" compact="0" outline="0" multipleItemSelectionAllowed="1" showAll="0"/>
    <pivotField name="PB2" compact="0" outline="0" multipleItemSelectionAllowed="1" showAll="0"/>
    <pivotField name="PB3" compact="0" outline="0" multipleItemSelectionAllowed="1" showAll="0"/>
    <pivotField name="PB4" compact="0" outline="0" multipleItemSelectionAllowed="1" showAll="0"/>
    <pivotField name="PB5" compact="0" outline="0" multipleItemSelectionAllowed="1" showAll="0"/>
    <pivotField name="MB1" compact="0" outline="0" multipleItemSelectionAllowed="1" showAll="0"/>
    <pivotField name="MB2" compact="0" outline="0" multipleItemSelectionAllowed="1" showAll="0"/>
    <pivotField name="MB3" compact="0" outline="0" multipleItemSelectionAllowed="1" showAll="0"/>
    <pivotField name="MB4" compact="0" outline="0" multipleItemSelectionAllowed="1" showAll="0"/>
    <pivotField name="MB5" compact="0" outline="0" multipleItemSelectionAllowed="1" showAll="0"/>
    <pivotField name="PC" compact="0" outline="0" multipleItemSelectionAllowed="1" showAll="0"/>
    <pivotField name="MC" compact="0" outline="0" multipleItemSelectionAllowed="1" showAll="0"/>
    <pivotField name="PATENTES" compact="0" outline="0" multipleItemSelectionAllowed="1" showAll="0"/>
    <pivotField name="VV_A1" compact="0" outline="0" multipleItemSelectionAllowed="1" showAll="0"/>
    <pivotField name="VV_A2" compact="0" outline="0" multipleItemSelectionAllowed="1" showAll="0"/>
    <pivotField name="VV_A3" compact="0" outline="0" multipleItemSelectionAllowed="1" showAll="0"/>
    <pivotField name="VV_A4" compact="0" outline="0" multipleItemSelectionAllowed="1" showAll="0"/>
    <pivotField name="VV_B1" compact="0" outline="0" multipleItemSelectionAllowed="1" showAll="0"/>
    <pivotField name="VV_B2_x000a_" compact="0" outline="0" multipleItemSelectionAllowed="1" showAll="0"/>
    <pivotField name="VV_B3" compact="0" outline="0" multipleItemSelectionAllowed="1" showAll="0"/>
    <pivotField name="VV_B4 " compact="0" outline="0" multipleItemSelectionAllowed="1" showAll="0"/>
    <pivotField name="VA_A" compact="0" outline="0" multipleItemSelectionAllowed="1" showAll="0"/>
    <pivotField name="VA_B" compact="0" outline="0" multipleItemSelectionAllowed="1" showAll="0"/>
    <pivotField name="AAD_A1" compact="0" outline="0" multipleItemSelectionAllowed="1" showAll="0"/>
    <pivotField name="AAD_A" compact="0" outline="0" multipleItemSelectionAllowed="1" showAll="0"/>
    <pivotField name="AAD_B" compact="0" outline="0" multipleItemSelectionAllowed="1" showAll="0"/>
    <pivotField name="AAD_C" compact="0" outline="0" multipleItemSelectionAllowed="1" showAll="0"/>
    <pivotField name="NC" dataField="1" compact="0" outline="0" multipleItemSelectionAllowed="1" showAll="0"/>
    <pivotField name="DI_A" compact="0" outline="0" multipleItemSelectionAllowed="1" showAll="0"/>
    <pivotField name="DI_B" compact="0" outline="0" multipleItemSelectionAllowed="1" showAll="0"/>
    <pivotField name="ECI" compact="0" outline="0" multipleItemSelectionAllowed="1" showAll="0"/>
    <pivotField name="SF" compact="0" outline="0" multipleItemSelectionAllowed="1" showAll="0"/>
    <pivotField name="PP " compact="0" outline="0" multipleItemSelectionAllowed="1" showAll="0"/>
    <pivotField name="PI " compact="0" outline="0" multipleItemSelectionAllowed="1" showAll="0"/>
    <pivotField name="SD" compact="0" outline="0" multipleItemSelectionAllowed="1" showAll="0"/>
    <pivotField name="PN" compact="0" outline="0" multipleItemSelectionAllowed="1" showAll="0"/>
    <pivotField name="CC" compact="0" outline="0" multipleItemSelectionAllowed="1" showAll="0"/>
    <pivotField name="NRC_A" compact="0" outline="0" multipleItemSelectionAllowed="1" showAll="0"/>
    <pivotField name="NRC_B " compact="0" outline="0" multipleItemSelectionAllowed="1" showAll="0"/>
    <pivotField name="SE" compact="0" outline="0" multipleItemSelectionAllowed="1" showAll="0"/>
    <pivotField name="EBT_A " compact="0" outline="0" multipleItemSelectionAllowed="1" showAll="0"/>
    <pivotField name="EBT_B" compact="0" outline="0" multipleItemSelectionAllowed="1" showAll="0"/>
    <pivotField name="ICC_A" compact="0" outline="0" multipleItemSelectionAllowed="1" showAll="0"/>
    <pivotField name="ICC_B " compact="0" outline="0" multipleItemSelectionAllowed="1" showAll="0"/>
    <pivotField name="IG_A1 " compact="0" outline="0" multipleItemSelectionAllowed="1" showAll="0"/>
    <pivotField name="IG_A2 " compact="0" outline="0" multipleItemSelectionAllowed="1" showAll="0"/>
    <pivotField name="IG_B1 " compact="0" outline="0" multipleItemSelectionAllowed="1" showAll="0"/>
    <pivotField name="IG_B2_x000a_" compact="0" outline="0" multipleItemSelectionAllowed="1" showAll="0"/>
    <pivotField name="IPP" compact="0" outline="0" multipleItemSelectionAllowed="1" showAll="0"/>
    <pivotField name="RNL_A" compact="0" outline="0" multipleItemSelectionAllowed="1" showAll="0"/>
    <pivotField name="RNL_B " compact="0" outline="0" multipleItemSelectionAllowed="1" showAll="0"/>
    <pivotField name="RNR" compact="0" outline="0" multipleItemSelectionAllowed="1" showAll="0"/>
    <pivotField name="RNT" compact="0" outline="0" multipleItemSelectionAllowed="1" showAll="0"/>
    <pivotField name="RNPC" compact="0" outline="0" multipleItemSelectionAllowed="1" showAll="0"/>
    <pivotField name="GMCF" compact="0" outline="0" multipleItemSelectionAllowed="1" showAll="0"/>
    <pivotField name="MADV" compact="0" outline="0" multipleItemSelectionAllowed="1" showAll="0"/>
    <pivotField name="PAU" compact="0" outline="0" multipleItemSelectionAllowed="1" showAll="0"/>
    <pivotField name="PVE" compact="0" outline="0" multipleItemSelectionAllowed="1" showAll="0"/>
    <pivotField name="AL" compact="0" outline="0" multipleItemSelectionAllowed="1" showAll="0"/>
    <pivotField name="RNPL" compact="0" outline="0" multipleItemSelectionAllowed="1" showAll="0"/>
    <pivotField name="CT" compact="0" outline="0" multipleItemSelectionAllowed="1" showAll="0"/>
    <pivotField name="MR " compact="0" outline="0" multipleItemSelectionAllowed="1" showAll="0"/>
    <pivotField name="DTeI" dataField="1" compact="0" outline="0" multipleItemSelectionAllowed="1" showAll="0"/>
    <pivotField name="FIS " compact="0" outline="0" multipleItemSelectionAllowed="1" showAll="0"/>
    <pivotField name="GPP_A" compact="0" outline="0" multipleItemSelectionAllowed="1" showAll="0"/>
    <pivotField name="GPP_B" compact="0" outline="0" multipleItemSelectionAllowed="1" showAll="0"/>
    <pivotField name="GPP_C" compact="0" outline="0" multipleItemSelectionAllowed="1" showAll="0"/>
    <pivotField name="FCP_A" compact="0" outline="0" multipleItemSelectionAllowed="1" showAll="0"/>
    <pivotField name="FCP_B" compact="0" outline="0" multipleItemSelectionAllowed="1" showAll="0"/>
    <pivotField name="FCP_C " compact="0" outline="0" multipleItemSelectionAllowed="1" showAll="0"/>
    <pivotField name="TCCG_A" compact="0" outline="0" multipleItemSelectionAllowed="1" showAll="0"/>
    <pivotField name="TCCG_B" compact="0" outline="0" multipleItemSelectionAllowed="1" showAll="0"/>
    <pivotField name="TCCG_C" compact="0" outline="0" multipleItemSelectionAllowed="1" showAll="0"/>
    <pivotField name="TCCG_D_x000a_" compact="0" outline="0" multipleItemSelectionAllowed="1" showAll="0"/>
    <pivotField name="EC_A" compact="0" outline="0" multipleItemSelectionAllowed="1" showAll="0"/>
    <pivotField name="EC_B" compact="0" outline="0" multipleItemSelectionAllowed="1" showAll="0"/>
    <pivotField name="RC_A " compact="0" outline="0" multipleItemSelectionAllowed="1" showAll="0"/>
    <pivotField name="RC_B " compact="0" outline="0" multipleItemSelectionAllowed="1" showAll="0"/>
    <pivotField name="TC_A" compact="0" outline="0" multipleItemSelectionAllowed="1" showAll="0"/>
    <pivotField name="TC_B" compact="0" outline="0" multipleItemSelectionAllowed="1" showAll="0"/>
    <pivotField name="TC_C" compact="0" outline="0" multipleItemSelectionAllowed="1" showAll="0"/>
    <pivotField name="ECA_A" compact="0" outline="0" multipleItemSelectionAllowed="1" showAll="0"/>
    <pivotField name="ECA_B" compact="0" outline="0" multipleItemSelectionAllowed="1" showAll="0"/>
    <pivotField name="WP" compact="0" outline="0" multipleItemSelectionAllowed="1" showAll="0"/>
    <pivotField name="NSG " compact="0" outline="0" multipleItemSelectionAllowed="1" showAll="0"/>
    <pivotField name="ERL" compact="0" outline="0" multipleItemSelectionAllowed="1" showAll="0"/>
    <pivotField name="IFI " compact="0" outline="0" multipleItemSelectionAllowed="1" showAll="0"/>
    <pivotField name="INF " compact="0" outline="0" multipleItemSelectionAllowed="1" showAll="0"/>
    <pivotField name="CON_CT" compact="0" outline="0" multipleItemSelectionAllowed="1" showAll="0"/>
    <pivotField name="CON_AAD " compact="0" outline="0" multipleItemSelectionAllowed="1" showAll="0"/>
    <pivotField name="PEE_A1" compact="0" outline="0" multipleItemSelectionAllowed="1" showAll="0"/>
    <pivotField name="PEE_A2" compact="0" outline="0" multipleItemSelectionAllowed="1" showAll="0"/>
    <pivotField name="PEE_B1" compact="0" outline="0" multipleItemSelectionAllowed="1" showAll="0"/>
    <pivotField name="PEE_B2" compact="0" outline="0" multipleItemSelectionAllowed="1" showAll="0"/>
    <pivotField name="PEE_C1" compact="0" outline="0" multipleItemSelectionAllowed="1" showAll="0"/>
    <pivotField name="PEE_C2" compact="0" outline="0" multipleItemSelectionAllowed="1" showAll="0"/>
    <pivotField name="PCD_A1" compact="0" outline="0" multipleItemSelectionAllowed="1" showAll="0"/>
    <pivotField name="PCD_A2" compact="0" outline="0" multipleItemSelectionAllowed="1" showAll="0"/>
    <pivotField name="PCD_B1" compact="0" outline="0" multipleItemSelectionAllowed="1" showAll="0"/>
    <pivotField name="PCD_B2" compact="0" outline="0" multipleItemSelectionAllowed="1" showAll="0"/>
    <pivotField name="PCD_C1" compact="0" outline="0" multipleItemSelectionAllowed="1" showAll="0"/>
    <pivotField name="PCD_C2" compact="0" outline="0" multipleItemSelectionAllowed="1" showAll="0"/>
    <pivotField name="TRM_A1" compact="0" outline="0" multipleItemSelectionAllowed="1" showAll="0"/>
    <pivotField name="TRM_A2" compact="0" outline="0" multipleItemSelectionAllowed="1" showAll="0"/>
    <pivotField name="TRM_B1" compact="0" outline="0" multipleItemSelectionAllowed="1" showAll="0"/>
    <pivotField name="TRM_B2 " compact="0" outline="0" multipleItemSelectionAllowed="1" showAll="0"/>
    <pivotField name="TRM_C1" compact="0" outline="0" multipleItemSelectionAllowed="1" showAll="0"/>
    <pivotField name="TRM_C2" compact="0" outline="0" multipleItemSelectionAllowed="1" showAll="0"/>
    <pivotField name="DW_A1" compact="0" outline="0" multipleItemSelectionAllowed="1" showAll="0"/>
    <pivotField name="DW_A2" compact="0" outline="0" multipleItemSelectionAllowed="1" showAll="0"/>
    <pivotField name="DW_B1 " compact="0" outline="0" multipleItemSelectionAllowed="1" showAll="0"/>
    <pivotField name="DW_B2" compact="0" outline="0" multipleItemSelectionAllowed="1" showAll="0"/>
    <pivotField name="DW_C1" compact="0" outline="0" multipleItemSelectionAllowed="1" showAll="0"/>
    <pivotField name="DW_C2" compact="0" outline="0" multipleItemSelectionAllowed="1" showAll="0"/>
    <pivotField name="LIB_FOR2" compact="0" outline="0" multipleItemSelectionAllowed="1" showAll="0"/>
    <pivotField name="LIB_FOR3_x000a_" compact="0" outline="0" multipleItemSelectionAllowed="1" showAll="0"/>
    <pivotField name="BOL " compact="0" outline="0" multipleItemSelectionAllowed="1" showAll="0"/>
    <pivotField name="LIB_DIV " compact="0" outline="0" multipleItemSelectionAllowed="1" showAll="0"/>
    <pivotField name="GC" compact="0" outline="0" multipleItemSelectionAllowed="1" showAll="0"/>
    <pivotField name="MAN_GUI" compact="0" outline="0" multipleItemSelectionAllowed="1" showAll="0"/>
    <pivotField name="LIB_CRE" compact="0" outline="0" multipleItemSelectionAllowed="1" showAll="0"/>
    <pivotField name="APSC" dataField="1" compact="0" outline="0" multipleItemSelectionAllowed="1" showAll="0"/>
    <pivotField name="TD_A" compact="0" outline="0" multipleItemSelectionAllowed="1" showAll="0"/>
    <pivotField name="TD_B" compact="0" outline="0" multipleItemSelectionAllowed="1" showAll="0"/>
    <pivotField name="TESIS DE DOCTORADO" compact="0" outline="0" multipleItemSelectionAllowed="1" showAll="0"/>
    <pivotField name="TM_A" compact="0" outline="0" multipleItemSelectionAllowed="1" showAll="0"/>
    <pivotField name="TM_B" compact="0" outline="0" multipleItemSelectionAllowed="1" showAll="0"/>
    <pivotField name="TESIS DE MAESTRÍA" compact="0" outline="0" multipleItemSelectionAllowed="1" showAll="0"/>
    <pivotField name="TP_A" compact="0" outline="0" multipleItemSelectionAllowed="1" showAll="0"/>
    <pivotField name="TP_B" compact="0" outline="0" multipleItemSelectionAllowed="1" showAll="0"/>
    <pivotField name="TESIS PREGRADO" compact="0" outline="0" multipleItemSelectionAllowed="1" showAll="0"/>
    <pivotField name="PID_A" compact="0" outline="0" multipleItemSelectionAllowed="1" showAll="0"/>
    <pivotField name="PID_B" compact="0" outline="0" multipleItemSelectionAllowed="1" showAll="0"/>
    <pivotField name="PID_C" compact="0" outline="0" multipleItemSelectionAllowed="1" showAll="0"/>
    <pivotField name="PIC_A" compact="0" outline="0" multipleItemSelectionAllowed="1" showAll="0"/>
    <pivotField name="PIC_B" compact="0" outline="0" multipleItemSelectionAllowed="1" showAll="0"/>
    <pivotField name="PIC_C" compact="0" outline="0" multipleItemSelectionAllowed="1" showAll="0"/>
    <pivotField name="PF_A" compact="0" outline="0" multipleItemSelectionAllowed="1" showAll="0"/>
    <pivotField name="PF_B" compact="0" outline="0" multipleItemSelectionAllowed="1" showAll="0"/>
    <pivotField name="PE" compact="0" outline="0" multipleItemSelectionAllowed="1" showAll="0"/>
    <pivotField name="PROYECTOS" compact="0" outline="0" multipleItemSelectionAllowed="1" showAll="0"/>
    <pivotField name="AP_A" compact="0" outline="0" multipleItemSelectionAllowed="1" showAll="0"/>
    <pivotField name="AP_B" compact="0" outline="0" multipleItemSelectionAllowed="1" showAll="0"/>
    <pivotField name="AP_C" compact="0" outline="0" multipleItemSelectionAllowed="1" showAll="0"/>
    <pivotField name="AP_D" compact="0" outline="0" multipleItemSelectionAllowed="1" showAll="0"/>
    <pivotField name="APO" compact="0" outline="0" multipleItemSelectionAllowed="1" showAll="0"/>
    <pivotField name="FRH" dataField="1" compact="0" outline="0" multipleItemSelectionAllowed="1" showAll="0"/>
    <pivotField name="TOTAL_TIPOLOGIAS" compact="0" outline="0" multipleItemSelectionAllowed="1" showAll="0"/>
    <pivotField name="INDICADOR DE PRODUCTIVIDAD" compact="0" outline="0" multipleItemSelectionAllowed="1" showAll="0"/>
  </pivotFields>
  <rowFields count="1">
    <field x="2"/>
  </rowFields>
  <rowItems count="11">
    <i>
      <x/>
    </i>
    <i>
      <x v="1"/>
    </i>
    <i>
      <x v="2"/>
    </i>
    <i>
      <x v="3"/>
    </i>
    <i>
      <x v="4"/>
    </i>
    <i>
      <x v="5"/>
    </i>
    <i>
      <x v="6"/>
    </i>
    <i>
      <x v="7"/>
    </i>
    <i>
      <x v="8"/>
    </i>
    <i>
      <x v="9"/>
    </i>
    <i t="grand">
      <x/>
    </i>
  </rowItems>
  <colFields count="1">
    <field x="-2"/>
  </colFields>
  <colItems count="4">
    <i>
      <x/>
    </i>
    <i i="1">
      <x v="1"/>
    </i>
    <i i="2">
      <x v="2"/>
    </i>
    <i i="3">
      <x v="3"/>
    </i>
  </colItems>
  <dataFields count="4">
    <dataField name="SUM of DTeI" fld="103" baseField="0"/>
    <dataField name="SUM of NC" fld="68" baseField="0"/>
    <dataField name="SUM of FRH" fld="187" baseField="0"/>
    <dataField name="SUM of APSC" fld="162"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cienti.minciencias.gov.co/cvlac/visualizador/generarCurriculoCv.do?cod_rh=0000282944"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swebse84.univalle.edu.co/sicop/paquetes/herramientas/wincombo.php?opcion=personasimpleconcatenado&amp;db_conexion=sicop&amp;yghtrewg=&amp;patron=jhon%20duque&amp;variableCalculada=39" TargetMode="External"/><Relationship Id="rId21" Type="http://schemas.openxmlformats.org/officeDocument/2006/relationships/hyperlink" Target="https://swebse84.univalle.edu.co/sicop/paquetes/herramientas/wincombo.php?opcion=personasimpleconcatenado&amp;db_conexion=sicop&amp;yghtrewg=&amp;patron=Lorena%20cruz&amp;variableCalculada=39" TargetMode="External"/><Relationship Id="rId42" Type="http://schemas.openxmlformats.org/officeDocument/2006/relationships/hyperlink" Target="https://swebse84.univalle.edu.co/sicop/paquetes/herramientas/wincombo.php?opcion=personasimpleconcatenado&amp;db_conexion=sicop&amp;yghtrewg=&amp;patron=jose%20guillermo&amp;variableCalculada=39" TargetMode="External"/><Relationship Id="rId47" Type="http://schemas.openxmlformats.org/officeDocument/2006/relationships/hyperlink" Target="https://swebse84.univalle.edu.co/sicop/paquetes/herramientas/wincombo.php?opcion=personasimpleconcatenado&amp;db_conexion=sicop&amp;yghtrewg=&amp;patron=julio%20cesar%20ar&amp;variableCalculada=39" TargetMode="External"/><Relationship Id="rId63" Type="http://schemas.openxmlformats.org/officeDocument/2006/relationships/hyperlink" Target="https://swebse84.univalle.edu.co/sicop/paquetes/herramientas/wincombo.php?opcion=personasimpleconcatenado&amp;db_conexion=sicop&amp;yghtrewg=&amp;patron=humberto%20mora&amp;variableCalculada=39" TargetMode="External"/><Relationship Id="rId68" Type="http://schemas.openxmlformats.org/officeDocument/2006/relationships/hyperlink" Target="https://swebse84.univalle.edu.co/sicop/paquetes/herramientas/wincombo.php?opcion=personasimpleconcatenado&amp;db_conexion=sicop&amp;yghtrewg=&amp;patron=horacio%20nava&amp;variableCalculada=39" TargetMode="External"/><Relationship Id="rId84" Type="http://schemas.openxmlformats.org/officeDocument/2006/relationships/hyperlink" Target="https://swebse84.univalle.edu.co/sicop/paquetes/herramientas/wincombo.php?opcion=personasimpleconcatenado&amp;db_conexion=sicop&amp;yghtrewg=&amp;patron=luis%20corne&amp;variableCalculada=39" TargetMode="External"/><Relationship Id="rId89" Type="http://schemas.openxmlformats.org/officeDocument/2006/relationships/hyperlink" Target="https://swebse84.univalle.edu.co/sicop/paquetes/herramientas/wincombo.php?opcion=personasimpleconcatenado&amp;db_conexion=sicop&amp;yghtrewg=&amp;patron=karem%20rodriguez&amp;variableCalculada=39" TargetMode="External"/><Relationship Id="rId112" Type="http://schemas.openxmlformats.org/officeDocument/2006/relationships/hyperlink" Target="https://swebse84.univalle.edu.co/sicop/paquetes/herramientas/wincombo.php?opcion=personasimpleconcatenado&amp;db_conexion=sicop&amp;yghtrewg=&amp;patron=alejandro%20zuluaga&amp;variableCalculada=39" TargetMode="External"/><Relationship Id="rId16" Type="http://schemas.openxmlformats.org/officeDocument/2006/relationships/hyperlink" Target="https://swebse84.univalle.edu.co/sicop/paquetes/herramientas/wincombo.php?opcion=personasimpleconcatenado&amp;db_conexion=sicop&amp;yghtrewg=&amp;patron=HEIBER%20CARDENAS&amp;variableCalculada=39" TargetMode="External"/><Relationship Id="rId107" Type="http://schemas.openxmlformats.org/officeDocument/2006/relationships/hyperlink" Target="https://swebse84.univalle.edu.co/sicop/paquetes/herramientas/wincombo.php?opcion=personasimpleconcatenado&amp;db_conexion=sicop&amp;yghtrewg=&amp;patron=walter%20torres&amp;variableCalculada=39" TargetMode="External"/><Relationship Id="rId11" Type="http://schemas.openxmlformats.org/officeDocument/2006/relationships/hyperlink" Target="https://swebse84.univalle.edu.co/sicop/paquetes/herramientas/wincombo.php?opcion=personasimpleconcatenado&amp;db_conexion=sicop&amp;yghtrewg=&amp;patron=braulio%20ins&amp;variableCalculada=39" TargetMode="External"/><Relationship Id="rId32" Type="http://schemas.openxmlformats.org/officeDocument/2006/relationships/hyperlink" Target="https://swebse84.univalle.edu.co/sicop/paquetes/herramientas/wincombo.php?opcion=personasimpleconcatenado&amp;db_conexion=sicop&amp;yghtrewg=&amp;patron=gonzalo%20garcia&amp;variableCalculada=39" TargetMode="External"/><Relationship Id="rId37" Type="http://schemas.openxmlformats.org/officeDocument/2006/relationships/hyperlink" Target="https://swebse84.univalle.edu.co/sicop/paquetes/herramientas/wincombo.php?opcion=personasimpleconcatenado&amp;db_conexion=sicop&amp;yghtrewg=&amp;patron=diego%20luis%20g&amp;variableCalculada=39" TargetMode="External"/><Relationship Id="rId53" Type="http://schemas.openxmlformats.org/officeDocument/2006/relationships/hyperlink" Target="https://swebse84.univalle.edu.co/sicop/paquetes/herramientas/wincombo.php?opcion=personasimpleconcatenado&amp;db_conexion=sicop&amp;yghtrewg=&amp;patron=guillermo%20javier&amp;variableCalculada=39" TargetMode="External"/><Relationship Id="rId58" Type="http://schemas.openxmlformats.org/officeDocument/2006/relationships/hyperlink" Target="https://swebse84.univalle.edu.co/sicop/paquetes/herramientas/wincombo.php?opcion=personasimpleconcatenado&amp;db_conexion=sicop&amp;yghtrewg=&amp;patron=heber%20mesa&amp;variableCalculada=39" TargetMode="External"/><Relationship Id="rId74" Type="http://schemas.openxmlformats.org/officeDocument/2006/relationships/hyperlink" Target="https://swebse84.univalle.edu.co/sicop/paquetes/herramientas/wincombo.php?opcion=personasimpleconcatenado&amp;db_conexion=sicop&amp;yghtrewg=&amp;patron=aram%20joel&amp;variableCalculada=39" TargetMode="External"/><Relationship Id="rId79" Type="http://schemas.openxmlformats.org/officeDocument/2006/relationships/hyperlink" Target="https://swebse84.univalle.edu.co/sicop/paquetes/herramientas/wincombo.php?opcion=personasimpleconcatenado&amp;db_conexion=sicop&amp;yghtrewg=&amp;patron=martha%20pinz&amp;variableCalculada=39" TargetMode="External"/><Relationship Id="rId102" Type="http://schemas.openxmlformats.org/officeDocument/2006/relationships/hyperlink" Target="https://swebse84.univalle.edu.co/sicop/paquetes/herramientas/wincombo.php?opcion=personasimpleconcatenado&amp;db_conexion=sicop&amp;yghtrewg=&amp;patron=olga%20vasi&amp;variableCalculada=39" TargetMode="External"/><Relationship Id="rId5" Type="http://schemas.openxmlformats.org/officeDocument/2006/relationships/hyperlink" Target="https://swebse84.univalle.edu.co/sicop/paquetes/herramientas/wincombo.php?opcion=personasimpleconcatenado&amp;db_conexion=sicop&amp;yghtrewg=&amp;patron=neyla%20benitez&amp;variableCalculada=39" TargetMode="External"/><Relationship Id="rId90" Type="http://schemas.openxmlformats.org/officeDocument/2006/relationships/hyperlink" Target="https://swebse84.univalle.edu.co/sicop/paquetes/herramientas/wincombo.php?opcion=personasimpleconcatenado&amp;db_conexion=sicop&amp;yghtrewg=&amp;patron=luis%20rodriguez&amp;variableCalculada=39" TargetMode="External"/><Relationship Id="rId95" Type="http://schemas.openxmlformats.org/officeDocument/2006/relationships/hyperlink" Target="https://swebse84.univalle.edu.co/sicop/paquetes/herramientas/wincombo.php?opcion=personasimpleconcatenado&amp;db_conexion=sicop&amp;yghtrewg=&amp;patron=jesus%20tabares&amp;variableCalculada=39" TargetMode="External"/><Relationship Id="rId22" Type="http://schemas.openxmlformats.org/officeDocument/2006/relationships/hyperlink" Target="https://swebse84.univalle.edu.co/sicop/paquetes/herramientas/wincombo.php?opcion=personasimpleconcatenado&amp;db_conexion=sicop&amp;yghtrewg=&amp;patron=luz%20victoria&amp;variableCalculada=39" TargetMode="External"/><Relationship Id="rId27" Type="http://schemas.openxmlformats.org/officeDocument/2006/relationships/hyperlink" Target="https://swebse84.univalle.edu.co/sicop/paquetes/herramientas/wincombo.php?opcion=personasimpleconcatenado&amp;db_conexion=sicop&amp;yghtrewg=&amp;patron=leon%20dario&amp;variableCalculada=39" TargetMode="External"/><Relationship Id="rId43" Type="http://schemas.openxmlformats.org/officeDocument/2006/relationships/hyperlink" Target="https://swebse84.univalle.edu.co/sicop/paquetes/herramientas/wincombo.php?opcion=personasimpleconcatenado&amp;db_conexion=sicop&amp;yghtrewg=&amp;patron=jose%20hip&amp;variableCalculada=39" TargetMode="External"/><Relationship Id="rId48" Type="http://schemas.openxmlformats.org/officeDocument/2006/relationships/hyperlink" Target="https://swebse84.univalle.edu.co/sicop/paquetes/herramientas/wincombo.php?opcion=personasimpleconcatenado&amp;db_conexion=sicop&amp;yghtrewg=&amp;patron=junior%20sa&amp;variableCalculada=39" TargetMode="External"/><Relationship Id="rId64" Type="http://schemas.openxmlformats.org/officeDocument/2006/relationships/hyperlink" Target="https://swebse84.univalle.edu.co/sicop/paquetes/herramientas/wincombo.php?opcion=personasimpleconcatenado&amp;db_conexion=sicop&amp;yghtrewg=&amp;patron=edgar%20mosquera&amp;variableCalculada=39" TargetMode="External"/><Relationship Id="rId69" Type="http://schemas.openxmlformats.org/officeDocument/2006/relationships/hyperlink" Target="https://swebse84.univalle.edu.co/sicop/paquetes/herramientas/wincombo.php?opcion=personasimpleconcatenado&amp;db_conexion=sicop&amp;yghtrewg=&amp;patron=ANDREA%20CE&amp;variableCalculada=39" TargetMode="External"/><Relationship Id="rId113" Type="http://schemas.openxmlformats.org/officeDocument/2006/relationships/hyperlink" Target="https://swebse84.univalle.edu.co/sicop/paquetes/herramientas/wincombo.php?opcion=personasimpleconcatenado&amp;db_conexion=sicop&amp;yghtrewg=&amp;patron=orlando%20z&amp;variableCalculada=39" TargetMode="External"/><Relationship Id="rId80" Type="http://schemas.openxmlformats.org/officeDocument/2006/relationships/hyperlink" Target="https://swebse84.univalle.edu.co/sicop/paquetes/herramientas/wincombo.php?opcion=personasimpleconcatenado&amp;db_conexion=sicop&amp;yghtrewg=&amp;patron=nelson%20porras&amp;variableCalculada=39" TargetMode="External"/><Relationship Id="rId85" Type="http://schemas.openxmlformats.org/officeDocument/2006/relationships/hyperlink" Target="https://swebse84.univalle.edu.co/sicop/paquetes/herramientas/wincombo.php?opcion=personasimpleconcatenado&amp;db_conexion=sicop&amp;yghtrewg=&amp;patron=john%20henry&amp;variableCalculada=39" TargetMode="External"/><Relationship Id="rId12" Type="http://schemas.openxmlformats.org/officeDocument/2006/relationships/hyperlink" Target="https://swebse84.univalle.edu.co/sicop/paquetes/herramientas/wincombo.php?opcion=personasimpleconcatenado&amp;db_conexion=sicop&amp;yghtrewg=&amp;patron=jimmy%20cabra&amp;variableCalculada=39" TargetMode="External"/><Relationship Id="rId17" Type="http://schemas.openxmlformats.org/officeDocument/2006/relationships/hyperlink" Target="https://swebse84.univalle.edu.co/sicop/paquetes/herramientas/wincombo.php?opcion=personasimpleconcatenado&amp;db_conexion=sicop&amp;yghtrewg=&amp;patron=NANCY%20CARR&amp;variableCalculada=39" TargetMode="External"/><Relationship Id="rId33" Type="http://schemas.openxmlformats.org/officeDocument/2006/relationships/hyperlink" Target="https://swebse84.univalle.edu.co/sicop/paquetes/herramientas/wincombo.php?opcion=personasimpleconcatenado&amp;db_conexion=sicop&amp;yghtrewg=&amp;patron=alvaro%20garzon%20&amp;variableCalculada=39" TargetMode="External"/><Relationship Id="rId38" Type="http://schemas.openxmlformats.org/officeDocument/2006/relationships/hyperlink" Target="https://swebse84.univalle.edu.co/sicop/paquetes/herramientas/wincombo.php?opcion=personasimpleconcatenado&amp;db_conexion=sicop&amp;yghtrewg=&amp;patron=luis%20granda&amp;variableCalculada=39" TargetMode="External"/><Relationship Id="rId59" Type="http://schemas.openxmlformats.org/officeDocument/2006/relationships/hyperlink" Target="https://swebse84.univalle.edu.co/sicop/paquetes/herramientas/wincombo.php?opcion=personasimpleconcatenado&amp;db_conexion=sicop&amp;yghtrewg=&amp;patron=YHERSON%20F&amp;variableCalculada=39" TargetMode="External"/><Relationship Id="rId103" Type="http://schemas.openxmlformats.org/officeDocument/2006/relationships/hyperlink" Target="https://swebse84.univalle.edu.co/sicop/paquetes/herramientas/wincombo.php?opcion=personasimpleconcatenado&amp;db_conexion=sicop&amp;yghtrewg=&amp;patron=daniela%20andrea&amp;variableCalculada=39" TargetMode="External"/><Relationship Id="rId108" Type="http://schemas.openxmlformats.org/officeDocument/2006/relationships/hyperlink" Target="https://swebse84.univalle.edu.co/sicop/paquetes/herramientas/wincombo.php?opcion=personasimpleconcatenado&amp;db_conexion=sicop&amp;yghtrewg=&amp;patron=william%20liz&amp;variableCalculada=39" TargetMode="External"/><Relationship Id="rId54" Type="http://schemas.openxmlformats.org/officeDocument/2006/relationships/hyperlink" Target="https://swebse84.univalle.edu.co/sicop/paquetes/herramientas/wincombo.php?opcion=personasimpleconcatenado&amp;db_conexion=sicop&amp;yghtrewg=&amp;patron=manuel%20chaur&amp;variableCalculada=39" TargetMode="External"/><Relationship Id="rId70" Type="http://schemas.openxmlformats.org/officeDocument/2006/relationships/hyperlink" Target="https://swebse84.univalle.edu.co/sicop/paquetes/herramientas/wincombo.php?opcion=personasimpleconcatenado&amp;db_conexion=sicop&amp;yghtrewg=&amp;patron=hernan%20oca&amp;variableCalculada=39" TargetMode="External"/><Relationship Id="rId75" Type="http://schemas.openxmlformats.org/officeDocument/2006/relationships/hyperlink" Target="https://swebse84.univalle.edu.co/sicop/paquetes/herramientas/wincombo.php?opcion=personasimpleconcatenado&amp;db_conexion=sicop&amp;yghtrewg=&amp;patron=marlio%20pare&amp;variableCalculada=39" TargetMode="External"/><Relationship Id="rId91" Type="http://schemas.openxmlformats.org/officeDocument/2006/relationships/hyperlink" Target="https://swebse84.univalle.edu.co/sicop/paquetes/herramientas/wincombo.php?opcion=personasimpleconcatenado&amp;db_conexion=sicop&amp;yghtrewg=&amp;patron=jairo%20rolda&amp;variableCalculada=39" TargetMode="External"/><Relationship Id="rId96" Type="http://schemas.openxmlformats.org/officeDocument/2006/relationships/hyperlink" Target="https://swebse84.univalle.edu.co/sicop/paquetes/herramientas/wincombo.php?opcion=personasimpleconcatenado&amp;db_conexion=sicop&amp;yghtrewg=&amp;patron=jose%20juli&amp;variableCalculada=39" TargetMode="External"/><Relationship Id="rId1" Type="http://schemas.openxmlformats.org/officeDocument/2006/relationships/hyperlink" Target="https://swebse84.univalle.edu.co/sicop/paquetes/herramientas/wincombo.php?opcion=personasimpleconcatenado&amp;db_conexion=sicop&amp;yghtrewg=&amp;patron=juddy%20hel&amp;variableCalculada=39" TargetMode="External"/><Relationship Id="rId6" Type="http://schemas.openxmlformats.org/officeDocument/2006/relationships/hyperlink" Target="https://swebse84.univalle.edu.co/sicop/paquetes/herramientas/wincombo.php?opcion=personasimpleconcatenado&amp;db_conexion=sicop&amp;yghtrewg=&amp;patron=yamid%20ber&amp;variableCalculada=39" TargetMode="External"/><Relationship Id="rId15" Type="http://schemas.openxmlformats.org/officeDocument/2006/relationships/hyperlink" Target="https://swebse84.univalle.edu.co/sicop/paquetes/herramientas/wincombo.php?opcion=personasimpleconcatenado&amp;db_conexion=sicop&amp;yghtrewg=&amp;patron=jaime%20ca&amp;variableCalculada=39" TargetMode="External"/><Relationship Id="rId23" Type="http://schemas.openxmlformats.org/officeDocument/2006/relationships/hyperlink" Target="https://swebse84.univalle.edu.co/sicop/paquetes/herramientas/wincombo.php?opcion=personasimpleconcatenado&amp;db_conexion=sicop&amp;yghtrewg=&amp;patron=julio%20delgado&amp;variableCalculada=39" TargetMode="External"/><Relationship Id="rId28" Type="http://schemas.openxmlformats.org/officeDocument/2006/relationships/hyperlink" Target="https://swebse84.univalle.edu.co/sicop/paquetes/herramientas/wincombo.php?opcion=personasimpleconcatenado&amp;db_conexion=sicop&amp;yghtrewg=&amp;patron=esperanza%20galarza&amp;variableCalculada=39" TargetMode="External"/><Relationship Id="rId36" Type="http://schemas.openxmlformats.org/officeDocument/2006/relationships/hyperlink" Target="https://swebse84.univalle.edu.co/sicop/paquetes/herramientas/wincombo.php?opcion=personasimpleconcatenado&amp;db_conexion=sicop&amp;yghtrewg=&amp;patron=carlos%20alexis&amp;variableCalculada=39" TargetMode="External"/><Relationship Id="rId49" Type="http://schemas.openxmlformats.org/officeDocument/2006/relationships/hyperlink" Target="https://swebse84.univalle.edu.co/sicop/paquetes/herramientas/wincombo.php?opcion=personasimpleconcatenado&amp;db_conexion=sicop&amp;yghtrewg=&amp;patron=EDGARDO%20L&amp;variableCalculada=39" TargetMode="External"/><Relationship Id="rId57" Type="http://schemas.openxmlformats.org/officeDocument/2006/relationships/hyperlink" Target="https://swebse84.univalle.edu.co/sicop/paquetes/herramientas/wincombo.php?opcion=personasimpleconcatenado&amp;db_conexion=sicop&amp;yghtrewg=&amp;patron=hector%20jairo&amp;variableCalculada=39" TargetMode="External"/><Relationship Id="rId106" Type="http://schemas.openxmlformats.org/officeDocument/2006/relationships/hyperlink" Target="https://swebse84.univalle.edu.co/sicop/paquetes/herramientas/wincombo.php?opcion=personasimpleconcatenado&amp;db_conexion=sicop&amp;yghtrewg=&amp;patron=manuel%20maria&amp;variableCalculada=39" TargetMode="External"/><Relationship Id="rId10" Type="http://schemas.openxmlformats.org/officeDocument/2006/relationships/hyperlink" Target="https://swebse84.univalle.edu.co/sicop/paquetes/herramientas/wincombo.php?opcion=personasimpleconcatenado&amp;db_conexion=sicop&amp;yghtrewg=&amp;patron=paula%20brand&amp;variableCalculada=39" TargetMode="External"/><Relationship Id="rId31" Type="http://schemas.openxmlformats.org/officeDocument/2006/relationships/hyperlink" Target="https://swebse84.univalle.edu.co/sicop/paquetes/herramientas/wincombo.php?opcion=personasimpleconcatenado&amp;db_conexion=sicop&amp;yghtrewg=&amp;patron=carlos%20augu&amp;variableCalculada=39" TargetMode="External"/><Relationship Id="rId44" Type="http://schemas.openxmlformats.org/officeDocument/2006/relationships/hyperlink" Target="https://swebse84.univalle.edu.co/sicop/paquetes/herramientas/wincombo.php?opcion=personasimpleconcatenado&amp;db_conexion=sicop&amp;yghtrewg=&amp;patron=jose%20humberto%20e&amp;variableCalculada=39" TargetMode="External"/><Relationship Id="rId52" Type="http://schemas.openxmlformats.org/officeDocument/2006/relationships/hyperlink" Target="https://swebse84.univalle.edu.co/sicop/paquetes/herramientas/wincombo.php?opcion=personasimpleconcatenado&amp;db_conexion=sicop&amp;yghtrewg=&amp;patron=luz%20marina%20j&amp;variableCalculada=39" TargetMode="External"/><Relationship Id="rId60" Type="http://schemas.openxmlformats.org/officeDocument/2006/relationships/hyperlink" Target="https://swebse84.univalle.edu.co/sicop/paquetes/herramientas/wincombo.php?opcion=personasimpleconcatenado&amp;db_conexion=sicop&amp;yghtrewg=&amp;patron=leonel%20alcide&amp;variableCalculada=39" TargetMode="External"/><Relationship Id="rId65" Type="http://schemas.openxmlformats.org/officeDocument/2006/relationships/hyperlink" Target="https://swebse84.univalle.edu.co/sicop/paquetes/herramientas/wincombo.php?opcion=personasimpleconcatenado&amp;db_conexion=sicop&amp;yghtrewg=&amp;patron=juan%20carlos%20m&amp;variableCalculada=39" TargetMode="External"/><Relationship Id="rId73" Type="http://schemas.openxmlformats.org/officeDocument/2006/relationships/hyperlink" Target="https://swebse84.univalle.edu.co/sicop/paquetes/herramientas/wincombo.php?opcion=personasimpleconcatenado&amp;db_conexion=sicop&amp;yghtrewg=&amp;patron=ricardo%20palma&amp;variableCalculada=39" TargetMode="External"/><Relationship Id="rId78" Type="http://schemas.openxmlformats.org/officeDocument/2006/relationships/hyperlink" Target="https://swebse84.univalle.edu.co/sicop/paquetes/herramientas/wincombo.php?opcion=personasimpleconcatenado&amp;db_conexion=sicop&amp;yghtrewg=&amp;patron=german%20per&amp;variableCalculada=39" TargetMode="External"/><Relationship Id="rId81" Type="http://schemas.openxmlformats.org/officeDocument/2006/relationships/hyperlink" Target="https://swebse84.univalle.edu.co/sicop/paquetes/herramientas/wincombo.php?opcion=personasimpleconcatenado&amp;db_conexion=sicop&amp;yghtrewg=&amp;patron=liliana%20posada&amp;variableCalculada=39" TargetMode="External"/><Relationship Id="rId86" Type="http://schemas.openxmlformats.org/officeDocument/2006/relationships/hyperlink" Target="https://swebse84.univalle.edu.co/sicop/paquetes/herramientas/wincombo.php?opcion=personasimpleconcatenado&amp;db_conexion=sicop&amp;yghtrewg=&amp;patron=renso%20raul&amp;variableCalculada=39" TargetMode="External"/><Relationship Id="rId94" Type="http://schemas.openxmlformats.org/officeDocument/2006/relationships/hyperlink" Target="https://swebse84.univalle.edu.co/sicop/paquetes/herramientas/wincombo.php?opcion=personasimpleconcatenado&amp;db_conexion=sicop&amp;yghtrewg=&amp;patron=efrain%20solarte&amp;variableCalculada=39" TargetMode="External"/><Relationship Id="rId99" Type="http://schemas.openxmlformats.org/officeDocument/2006/relationships/hyperlink" Target="https://swebse84.univalle.edu.co/sicop/paquetes/herramientas/wincombo.php?opcion=personasimpleconcatenado&amp;db_conexion=sicop&amp;yghtrewg=&amp;patron=alba%20marina&amp;variableCalculada=39" TargetMode="External"/><Relationship Id="rId101" Type="http://schemas.openxmlformats.org/officeDocument/2006/relationships/hyperlink" Target="https://swebse84.univalle.edu.co/sicop/paquetes/herramientas/wincombo.php?opcion=personasimpleconcatenado&amp;db_conexion=sicop&amp;yghtrewg=&amp;patron=cesar%20valenzuela&amp;variableCalculada=39" TargetMode="External"/><Relationship Id="rId4" Type="http://schemas.openxmlformats.org/officeDocument/2006/relationships/hyperlink" Target="https://swebse84.univalle.edu.co/sicop/paquetes/herramientas/wincombo.php?opcion=personasimpleconcatenado&amp;db_conexion=sicop&amp;yghtrewg=&amp;patron=guillermo%20barreto&amp;variableCalculada=39" TargetMode="External"/><Relationship Id="rId9" Type="http://schemas.openxmlformats.org/officeDocument/2006/relationships/hyperlink" Target="https://swebse84.univalle.edu.co/sicop/paquetes/herramientas/wincombo.php?opcion=personasimpleconcatenado&amp;db_conexion=sicop&amp;yghtrewg=&amp;patron=GERMAN%20BO&amp;variableCalculada=39" TargetMode="External"/><Relationship Id="rId13" Type="http://schemas.openxmlformats.org/officeDocument/2006/relationships/hyperlink" Target="https://swebse84.univalle.edu.co/sicop/paquetes/herramientas/wincombo.php?opcion=personasimpleconcatenado&amp;db_conexion=sicop&amp;yghtrewg=&amp;patron=angelica%20caice&amp;variableCalculada=39" TargetMode="External"/><Relationship Id="rId18" Type="http://schemas.openxmlformats.org/officeDocument/2006/relationships/hyperlink" Target="https://swebse84.univalle.edu.co/sicop/paquetes/herramientas/wincombo.php?opcion=personasimpleconcatenado&amp;db_conexion=sicop&amp;yghtrewg=&amp;patron=ANDRES%20ORLANDO&amp;variableCalculada=39" TargetMode="External"/><Relationship Id="rId39" Type="http://schemas.openxmlformats.org/officeDocument/2006/relationships/hyperlink" Target="https://swebse84.univalle.edu.co/sicop/paquetes/herramientas/wincombo.php?opcion=personasimpleconcatenado&amp;db_conexion=sicop&amp;yghtrewg=&amp;patron=katherine%20gross&amp;variableCalculada=39" TargetMode="External"/><Relationship Id="rId109" Type="http://schemas.openxmlformats.org/officeDocument/2006/relationships/hyperlink" Target="https://swebse84.univalle.edu.co/sicop/paquetes/herramientas/wincombo.php?opcion=personasimpleconcatenado&amp;db_conexion=sicop&amp;yghtrewg=&amp;patron=gustavo%20zambrano&amp;variableCalculada=39" TargetMode="External"/><Relationship Id="rId34" Type="http://schemas.openxmlformats.org/officeDocument/2006/relationships/hyperlink" Target="https://swebse84.univalle.edu.co/sicop/paquetes/herramientas/wincombo.php?opcion=personasimpleconcatenado&amp;db_conexion=sicop&amp;yghtrewg=&amp;patron=alan%20g&amp;variableCalculada=39" TargetMode="External"/><Relationship Id="rId50" Type="http://schemas.openxmlformats.org/officeDocument/2006/relationships/hyperlink" Target="https://swebse84.univalle.edu.co/sicop/paquetes/herramientas/wincombo.php?opcion=personasimpleconcatenado&amp;db_conexion=sicop&amp;yghtrewg=&amp;patron=wilson%20lopera&amp;variableCalculada=39" TargetMode="External"/><Relationship Id="rId55" Type="http://schemas.openxmlformats.org/officeDocument/2006/relationships/hyperlink" Target="https://swebse84.univalle.edu.co/sicop/paquetes/herramientas/wincombo.php?opcion=personasimpleconcatenado&amp;db_conexion=sicop&amp;yghtrewg=&amp;patron=manuel%20palencia&amp;variableCalculada=39" TargetMode="External"/><Relationship Id="rId76" Type="http://schemas.openxmlformats.org/officeDocument/2006/relationships/hyperlink" Target="https://swebse84.univalle.edu.co/sicop/paquetes/herramientas/wincombo.php?opcion=personasimpleconcatenado&amp;db_conexion=sicop&amp;yghtrewg=&amp;patron=stevens%20paz&amp;variableCalculada=39" TargetMode="External"/><Relationship Id="rId97" Type="http://schemas.openxmlformats.org/officeDocument/2006/relationships/hyperlink" Target="https://swebse84.univalle.edu.co/sicop/paquetes/herramientas/wincombo.php?opcion=personasimpleconcatenado&amp;db_conexion=sicop&amp;yghtrewg=&amp;patron=esperanza%20tori&amp;variableCalculada=39" TargetMode="External"/><Relationship Id="rId104" Type="http://schemas.openxmlformats.org/officeDocument/2006/relationships/hyperlink" Target="https://swebse84.univalle.edu.co/sicop/paquetes/herramientas/wincombo.php?opcion=personasimpleconcatenado&amp;db_conexion=sicop&amp;yghtrewg=&amp;patron=juan%20miguel&amp;variableCalculada=39" TargetMode="External"/><Relationship Id="rId7" Type="http://schemas.openxmlformats.org/officeDocument/2006/relationships/hyperlink" Target="https://swebse84.univalle.edu.co/sicop/paquetes/herramientas/wincombo.php?opcion=personasimpleconcatenado&amp;db_conexion=sicop&amp;yghtrewg=&amp;patron=alberto%20bohorq&amp;variableCalculada=39" TargetMode="External"/><Relationship Id="rId71" Type="http://schemas.openxmlformats.org/officeDocument/2006/relationships/hyperlink" Target="https://swebse84.univalle.edu.co/sicop/paquetes/herramientas/wincombo.php?opcion=personasimpleconcatenado&amp;db_conexion=sicop&amp;yghtrewg=&amp;patron=guillermo%20ort&amp;variableCalculada=39" TargetMode="External"/><Relationship Id="rId92" Type="http://schemas.openxmlformats.org/officeDocument/2006/relationships/hyperlink" Target="https://swebse84.univalle.edu.co/sicop/paquetes/herramientas/wincombo.php?opcion=personasimpleconcatenado&amp;db_conexion=sicop&amp;yghtrewg=&amp;patron=roberto%20enri&amp;variableCalculada=39" TargetMode="External"/><Relationship Id="rId2" Type="http://schemas.openxmlformats.org/officeDocument/2006/relationships/hyperlink" Target="https://swebse84.univalle.edu.co/sicop/paquetes/herramientas/wincombo.php?opcion=personasimpleconcatenado&amp;db_conexion=sicop&amp;yghtrewg=&amp;patron=INGE%20ARMBRECHT&amp;variableCalculada=39" TargetMode="External"/><Relationship Id="rId29" Type="http://schemas.openxmlformats.org/officeDocument/2006/relationships/hyperlink" Target="https://swebse84.univalle.edu.co/sicop/paquetes/herramientas/wincombo.php?opcion=personasimpleconcatenado&amp;db_conexion=sicop&amp;yghtrewg=&amp;patron=fernando%20lar&amp;variableCalculada=39" TargetMode="External"/><Relationship Id="rId24" Type="http://schemas.openxmlformats.org/officeDocument/2006/relationships/hyperlink" Target="https://swebse84.univalle.edu.co/sicop/paquetes/herramientas/wincombo.php?opcion=personasimpleconcatenado&amp;db_conexion=sicop&amp;yghtrewg=&amp;patron=jesus%20evelio&amp;variableCalculada=39" TargetMode="External"/><Relationship Id="rId40" Type="http://schemas.openxmlformats.org/officeDocument/2006/relationships/hyperlink" Target="https://swebse84.univalle.edu.co/sicop/paquetes/herramientas/wincombo.php?opcion=personasimpleconcatenado&amp;db_conexion=sicop&amp;yghtrewg=&amp;patron=JAIME%20RESTREPO&amp;variableCalculada=39" TargetMode="External"/><Relationship Id="rId45" Type="http://schemas.openxmlformats.org/officeDocument/2006/relationships/hyperlink" Target="https://swebse84.univalle.edu.co/sicop/paquetes/herramientas/wincombo.php?opcion=personasimpleconcatenado&amp;db_conexion=sicop&amp;yghtrewg=&amp;patron=JULIAN%20URRE&amp;variableCalculada=39" TargetMode="External"/><Relationship Id="rId66" Type="http://schemas.openxmlformats.org/officeDocument/2006/relationships/hyperlink" Target="https://swebse84.univalle.edu.co/sicop/paquetes/herramientas/wincombo.php?opcion=personasimpleconcatenado&amp;db_conexion=sicop&amp;yghtrewg=&amp;patron=OSCAR%20MU&amp;variableCalculada=39" TargetMode="External"/><Relationship Id="rId87" Type="http://schemas.openxmlformats.org/officeDocument/2006/relationships/hyperlink" Target="https://swebse84.univalle.edu.co/sicop/paquetes/herramientas/wincombo.php?opcion=personasimpleconcatenado&amp;db_conexion=sicop&amp;yghtrewg=&amp;patron=ivonne%20riv&amp;variableCalculada=39" TargetMode="External"/><Relationship Id="rId110" Type="http://schemas.openxmlformats.org/officeDocument/2006/relationships/hyperlink" Target="https://swebse84.univalle.edu.co/sicop/paquetes/herramientas/wincombo.php?opcion=personasimpleconcatenado&amp;db_conexion=sicop&amp;yghtrewg=&amp;patron=ligia%20za&amp;variableCalculada=39" TargetMode="External"/><Relationship Id="rId61" Type="http://schemas.openxmlformats.org/officeDocument/2006/relationships/hyperlink" Target="https://swebse84.univalle.edu.co/sicop/paquetes/herramientas/wincombo.php?opcion=personasimpleconcatenado&amp;db_conexion=sicop&amp;yghtrewg=&amp;patron=oscar%20mo&amp;variableCalculada=39" TargetMode="External"/><Relationship Id="rId82" Type="http://schemas.openxmlformats.org/officeDocument/2006/relationships/hyperlink" Target="https://swebse84.univalle.edu.co/sicop/paquetes/herramientas/wincombo.php?opcion=personasimpleconcatenado&amp;db_conexion=sicop&amp;yghtrewg=&amp;patron=jose%20raul&amp;variableCalculada=39" TargetMode="External"/><Relationship Id="rId19" Type="http://schemas.openxmlformats.org/officeDocument/2006/relationships/hyperlink" Target="https://swebse84.univalle.edu.co/sicop/paquetes/herramientas/wincombo.php?opcion=personasimpleconcatenado&amp;db_conexion=sicop&amp;yghtrewg=&amp;patron=manuel%20nohe&amp;variableCalculada=39" TargetMode="External"/><Relationship Id="rId14" Type="http://schemas.openxmlformats.org/officeDocument/2006/relationships/hyperlink" Target="https://swebse84.univalle.edu.co/sicop/paquetes/herramientas/wincombo.php?opcion=personasimpleconcatenado&amp;db_conexion=sicop&amp;yghtrewg=&amp;patron=jesus%20maria&amp;variableCalculada=39" TargetMode="External"/><Relationship Id="rId30" Type="http://schemas.openxmlformats.org/officeDocument/2006/relationships/hyperlink" Target="https://swebse84.univalle.edu.co/sicop/paquetes/herramientas/wincombo.php?opcion=personasimpleconcatenado&amp;db_conexion=sicop&amp;yghtrewg=&amp;patron=jorge%20franco&amp;variableCalculada=39" TargetMode="External"/><Relationship Id="rId35" Type="http://schemas.openxmlformats.org/officeDocument/2006/relationships/hyperlink" Target="https://swebse84.univalle.edu.co/sicop/paquetes/herramientas/wincombo.php?opcion=personasimpleconcatenado&amp;db_conexion=sicop&amp;yghtrewg=&amp;patron=cesar%20godo&amp;variableCalculada=39" TargetMode="External"/><Relationship Id="rId56" Type="http://schemas.openxmlformats.org/officeDocument/2006/relationships/hyperlink" Target="https://swebse84.univalle.edu.co/sicop/paquetes/herramientas/wincombo.php?opcion=personasimpleconcatenado&amp;db_conexion=sicop&amp;yghtrewg=&amp;patron=miguel%20marmo&amp;variableCalculada=39" TargetMode="External"/><Relationship Id="rId77" Type="http://schemas.openxmlformats.org/officeDocument/2006/relationships/hyperlink" Target="https://swebse84.univalle.edu.co/sicop/paquetes/herramientas/wincombo.php?opcion=personasimpleconcatenado&amp;db_conexion=sicop&amp;yghtrewg=&amp;patron=enrique%20pe&amp;variableCalculada=39" TargetMode="External"/><Relationship Id="rId100" Type="http://schemas.openxmlformats.org/officeDocument/2006/relationships/hyperlink" Target="https://swebse84.univalle.edu.co/sicop/paquetes/herramientas/wincombo.php?opcion=personasimpleconcatenado&amp;db_conexion=sicop&amp;yghtrewg=&amp;patron=carlos%20julio&amp;variableCalculada=39" TargetMode="External"/><Relationship Id="rId105" Type="http://schemas.openxmlformats.org/officeDocument/2006/relationships/hyperlink" Target="https://swebse84.univalle.edu.co/sicop/paquetes/herramientas/wincombo.php?opcion=personasimpleconcatenado&amp;db_conexion=sicop&amp;yghtrewg=&amp;patron=otto%20vergara&amp;variableCalculada=39" TargetMode="External"/><Relationship Id="rId8" Type="http://schemas.openxmlformats.org/officeDocument/2006/relationships/hyperlink" Target="https://swebse84.univalle.edu.co/sicop/paquetes/herramientas/wincombo.php?opcion=personasimpleconcatenado&amp;db_conexion=sicop&amp;yghtrewg=&amp;patron=ana%20cristina&amp;variableCalculada=39" TargetMode="External"/><Relationship Id="rId51" Type="http://schemas.openxmlformats.org/officeDocument/2006/relationships/hyperlink" Target="https://swebse84.univalle.edu.co/sicop/paquetes/herramientas/wincombo.php?opcion=personasimpleconcatenado&amp;db_conexion=sicop&amp;yghtrewg=&amp;patron=luis%20norberto&amp;variableCalculada=39" TargetMode="External"/><Relationship Id="rId72" Type="http://schemas.openxmlformats.org/officeDocument/2006/relationships/hyperlink" Target="https://swebse84.univalle.edu.co/sicop/paquetes/herramientas/wincombo.php?opcion=personasimpleconcatenado&amp;db_conexion=sicop&amp;yghtrewg=&amp;patron=esteban%20osorio&amp;variableCalculada=39" TargetMode="External"/><Relationship Id="rId93" Type="http://schemas.openxmlformats.org/officeDocument/2006/relationships/hyperlink" Target="https://swebse84.univalle.edu.co/sicop/paquetes/herramientas/wincombo.php?opcion=personasimpleconcatenado&amp;db_conexion=sicop&amp;yghtrewg=&amp;patron=raul%20seda&amp;variableCalculada=39" TargetMode="External"/><Relationship Id="rId98" Type="http://schemas.openxmlformats.org/officeDocument/2006/relationships/hyperlink" Target="https://swebse84.univalle.edu.co/sicop/paquetes/herramientas/wincombo.php?opcion=personasimpleconcatenado&amp;db_conexion=sicop&amp;yghtrewg=&amp;patron=nelson%20toro&amp;variableCalculada=39" TargetMode="External"/><Relationship Id="rId3" Type="http://schemas.openxmlformats.org/officeDocument/2006/relationships/hyperlink" Target="https://swebse84.univalle.edu.co/sicop/paquetes/herramientas/wincombo.php?opcion=personasimpleconcatenado&amp;db_conexion=sicop&amp;yghtrewg=&amp;patron=eval%20jose&amp;variableCalculada=39" TargetMode="External"/><Relationship Id="rId25" Type="http://schemas.openxmlformats.org/officeDocument/2006/relationships/hyperlink" Target="https://swebse84.univalle.edu.co/sicop/paquetes/herramientas/wincombo.php?opcion=personasimpleconcatenado&amp;db_conexion=sicop&amp;yghtrewg=&amp;patron=dorian%20p&amp;variableCalculada=39" TargetMode="External"/><Relationship Id="rId46" Type="http://schemas.openxmlformats.org/officeDocument/2006/relationships/hyperlink" Target="https://swebse84.univalle.edu.co/sicop/paquetes/herramientas/wincombo.php?opcion=personasimpleconcatenado&amp;db_conexion=sicop&amp;yghtrewg=&amp;patron=julien%20wi&amp;variableCalculada=39" TargetMode="External"/><Relationship Id="rId67" Type="http://schemas.openxmlformats.org/officeDocument/2006/relationships/hyperlink" Target="https://swebse84.univalle.edu.co/sicop/paquetes/herramientas/wincombo.php?opcion=personasimpleconcatenado&amp;db_conexion=sicop&amp;yghtrewg=&amp;patron=natalia%20afa&amp;variableCalculada=39" TargetMode="External"/><Relationship Id="rId20" Type="http://schemas.openxmlformats.org/officeDocument/2006/relationships/hyperlink" Target="https://swebse84.univalle.edu.co/sicop/paquetes/herramientas/wincombo.php?opcion=personasimpleconcatenado&amp;db_conexion=sicop&amp;yghtrewg=&amp;patron=hernan%20dario&amp;variableCalculada=39" TargetMode="External"/><Relationship Id="rId41" Type="http://schemas.openxmlformats.org/officeDocument/2006/relationships/hyperlink" Target="https://swebse84.univalle.edu.co/sicop/paquetes/herramientas/wincombo.php?opcion=personasimpleconcatenado&amp;db_conexion=sicop&amp;yghtrewg=&amp;patron=jairo%20q&amp;variableCalculada=39" TargetMode="External"/><Relationship Id="rId62" Type="http://schemas.openxmlformats.org/officeDocument/2006/relationships/hyperlink" Target="https://swebse84.univalle.edu.co/sicop/paquetes/herramientas/wincombo.php?opcion=personasimpleconcatenado&amp;db_conexion=sicop&amp;yghtrewg=&amp;patron=JAMES%20M&amp;variableCalculada=39" TargetMode="External"/><Relationship Id="rId83" Type="http://schemas.openxmlformats.org/officeDocument/2006/relationships/hyperlink" Target="https://swebse84.univalle.edu.co/sicop/paquetes/herramientas/wincombo.php?opcion=personasimpleconcatenado&amp;db_conexion=sicop&amp;yghtrewg=&amp;patron=carmen%20alicia&amp;variableCalculada=39" TargetMode="External"/><Relationship Id="rId88" Type="http://schemas.openxmlformats.org/officeDocument/2006/relationships/hyperlink" Target="https://swebse84.univalle.edu.co/sicop/paquetes/herramientas/wincombo.php?opcion=personasimpleconcatenado&amp;db_conexion=sicop&amp;yghtrewg=&amp;patron=rodrigo%20abonia&amp;variableCalculada=39" TargetMode="External"/><Relationship Id="rId111" Type="http://schemas.openxmlformats.org/officeDocument/2006/relationships/hyperlink" Target="https://swebse84.univalle.edu.co/sicop/paquetes/herramientas/wincombo.php?opcion=personasimpleconcatenado&amp;db_conexion=sicop&amp;yghtrewg=&amp;patron=fernando%20z&amp;variableCalculada=39" TargetMode="Externa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D6"/>
  <sheetViews>
    <sheetView workbookViewId="0"/>
  </sheetViews>
  <sheetFormatPr baseColWidth="10" defaultColWidth="12.6328125" defaultRowHeight="15.75" customHeight="1"/>
  <sheetData>
    <row r="1" spans="2:4" ht="15.75" customHeight="1">
      <c r="B1" s="1" t="s">
        <v>17</v>
      </c>
      <c r="C1" s="1" t="s">
        <v>0</v>
      </c>
      <c r="D1" s="1" t="s">
        <v>1</v>
      </c>
    </row>
    <row r="2" spans="2:4" ht="15.75" customHeight="1">
      <c r="B2" s="1" t="s">
        <v>18</v>
      </c>
      <c r="C2" s="3">
        <v>29</v>
      </c>
      <c r="D2" s="3">
        <v>34</v>
      </c>
    </row>
    <row r="3" spans="2:4" ht="15.75" customHeight="1">
      <c r="B3" s="1" t="s">
        <v>4</v>
      </c>
      <c r="C3" s="3">
        <v>49</v>
      </c>
      <c r="D3" s="3">
        <v>53</v>
      </c>
    </row>
    <row r="4" spans="2:4" ht="15.75" customHeight="1">
      <c r="B4" s="1" t="s">
        <v>5</v>
      </c>
      <c r="C4" s="3">
        <v>31</v>
      </c>
      <c r="D4" s="3">
        <v>34</v>
      </c>
    </row>
    <row r="5" spans="2:4" ht="15.75" customHeight="1">
      <c r="B5" s="1" t="s">
        <v>6</v>
      </c>
      <c r="C5" s="3">
        <v>70</v>
      </c>
      <c r="D5" s="3">
        <v>60</v>
      </c>
    </row>
    <row r="6" spans="2:4" ht="15.75" customHeight="1">
      <c r="B6" s="1" t="s">
        <v>7</v>
      </c>
      <c r="C6" s="3">
        <v>2</v>
      </c>
      <c r="D6" s="3">
        <v>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A5"/>
  <sheetViews>
    <sheetView workbookViewId="0"/>
  </sheetViews>
  <sheetFormatPr baseColWidth="10" defaultColWidth="12.6328125" defaultRowHeight="15.75" customHeight="1"/>
  <sheetData>
    <row r="1" spans="1:1" ht="15.75" customHeight="1">
      <c r="A1" s="4" t="s">
        <v>5554</v>
      </c>
    </row>
    <row r="2" spans="1:1" ht="15.75" customHeight="1">
      <c r="A2" s="4" t="s">
        <v>712</v>
      </c>
    </row>
    <row r="3" spans="1:1" ht="15.75" customHeight="1">
      <c r="A3" s="4" t="s">
        <v>713</v>
      </c>
    </row>
    <row r="4" spans="1:1" ht="15.75" customHeight="1">
      <c r="A4" s="4" t="s">
        <v>775</v>
      </c>
    </row>
    <row r="5" spans="1:1" ht="15.75" customHeight="1">
      <c r="A5" s="4" t="s">
        <v>715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outlinePr summaryBelow="0" summaryRight="0"/>
  </sheetPr>
  <dimension ref="A1:Z1260"/>
  <sheetViews>
    <sheetView showGridLines="0" workbookViewId="0">
      <pane ySplit="1" topLeftCell="A2" activePane="bottomLeft" state="frozen"/>
      <selection pane="bottomLeft" activeCell="B3" sqref="B3"/>
    </sheetView>
  </sheetViews>
  <sheetFormatPr baseColWidth="10" defaultColWidth="12.6328125" defaultRowHeight="15.75" customHeight="1"/>
  <cols>
    <col min="3" max="3" width="29.453125" customWidth="1"/>
    <col min="4" max="4" width="22.36328125" customWidth="1"/>
    <col min="7" max="7" width="38.36328125" customWidth="1"/>
    <col min="8" max="9" width="23" customWidth="1"/>
    <col min="13" max="13" width="17.7265625" customWidth="1"/>
  </cols>
  <sheetData>
    <row r="1" spans="1:26" ht="15.75" customHeight="1">
      <c r="A1" s="101" t="s">
        <v>6325</v>
      </c>
      <c r="B1" s="101" t="s">
        <v>3869</v>
      </c>
      <c r="C1" s="101" t="s">
        <v>3870</v>
      </c>
      <c r="D1" s="101" t="s">
        <v>1164</v>
      </c>
      <c r="E1" s="101" t="s">
        <v>3871</v>
      </c>
      <c r="F1" s="101" t="s">
        <v>3872</v>
      </c>
      <c r="G1" s="101" t="s">
        <v>3873</v>
      </c>
      <c r="H1" s="42" t="s">
        <v>1163</v>
      </c>
      <c r="I1" s="5" t="s">
        <v>719</v>
      </c>
      <c r="J1" s="101" t="s">
        <v>3874</v>
      </c>
      <c r="K1" s="101" t="s">
        <v>3875</v>
      </c>
      <c r="L1" s="16" t="s">
        <v>6326</v>
      </c>
      <c r="M1" s="16" t="s">
        <v>6327</v>
      </c>
      <c r="N1" s="16"/>
      <c r="O1" s="16"/>
      <c r="P1" s="16"/>
      <c r="Q1" s="16"/>
      <c r="R1" s="16"/>
      <c r="S1" s="16"/>
      <c r="T1" s="16"/>
      <c r="U1" s="16"/>
      <c r="V1" s="16"/>
      <c r="W1" s="16"/>
      <c r="X1" s="16"/>
      <c r="Y1" s="16"/>
      <c r="Z1" s="16"/>
    </row>
    <row r="2" spans="1:26" ht="15.75" customHeight="1">
      <c r="A2" s="101">
        <v>1</v>
      </c>
      <c r="B2" s="42">
        <v>2922</v>
      </c>
      <c r="C2" s="42" t="s">
        <v>3876</v>
      </c>
      <c r="D2" s="42" t="s">
        <v>3877</v>
      </c>
      <c r="E2" s="42" t="s">
        <v>9</v>
      </c>
      <c r="F2" s="42" t="s">
        <v>3879</v>
      </c>
      <c r="G2" s="42" t="s">
        <v>3880</v>
      </c>
      <c r="H2" s="42" t="s">
        <v>3881</v>
      </c>
      <c r="I2" s="9" t="s">
        <v>9</v>
      </c>
      <c r="J2" s="102">
        <v>42513</v>
      </c>
      <c r="K2" s="102">
        <v>42848</v>
      </c>
      <c r="L2" s="16" t="s">
        <v>6328</v>
      </c>
      <c r="M2" s="16" t="s">
        <v>6329</v>
      </c>
      <c r="N2" s="16"/>
      <c r="O2" s="16"/>
      <c r="P2" s="16"/>
      <c r="Q2" s="16"/>
      <c r="R2" s="16"/>
      <c r="S2" s="16"/>
      <c r="T2" s="16"/>
      <c r="U2" s="16"/>
      <c r="V2" s="16"/>
      <c r="W2" s="16"/>
      <c r="X2" s="16"/>
      <c r="Y2" s="16"/>
      <c r="Z2" s="16"/>
    </row>
    <row r="3" spans="1:26" ht="15.75" customHeight="1">
      <c r="A3" s="101">
        <v>2</v>
      </c>
      <c r="B3" s="42">
        <v>6209</v>
      </c>
      <c r="C3" s="42" t="s">
        <v>3882</v>
      </c>
      <c r="D3" s="42" t="s">
        <v>3883</v>
      </c>
      <c r="E3" s="42" t="s">
        <v>3884</v>
      </c>
      <c r="F3" s="42" t="s">
        <v>3885</v>
      </c>
      <c r="G3" s="42" t="s">
        <v>3886</v>
      </c>
      <c r="H3" s="42" t="s">
        <v>3887</v>
      </c>
      <c r="I3" s="42" t="s">
        <v>14</v>
      </c>
      <c r="J3" s="102">
        <v>43724</v>
      </c>
      <c r="K3" s="103">
        <v>44183</v>
      </c>
      <c r="L3" s="16" t="s">
        <v>6328</v>
      </c>
      <c r="M3" s="16" t="s">
        <v>6329</v>
      </c>
      <c r="N3" s="16"/>
      <c r="O3" s="16"/>
      <c r="P3" s="16"/>
      <c r="Q3" s="16"/>
      <c r="R3" s="16"/>
      <c r="S3" s="16"/>
      <c r="T3" s="16"/>
      <c r="U3" s="16"/>
      <c r="V3" s="16"/>
      <c r="W3" s="16"/>
      <c r="X3" s="16"/>
      <c r="Y3" s="16"/>
      <c r="Z3" s="16"/>
    </row>
    <row r="4" spans="1:26" ht="15.75" customHeight="1">
      <c r="A4" s="101">
        <v>3</v>
      </c>
      <c r="B4" s="42">
        <v>1827</v>
      </c>
      <c r="C4" s="42" t="s">
        <v>3888</v>
      </c>
      <c r="D4" s="42" t="s">
        <v>3889</v>
      </c>
      <c r="E4" s="42" t="s">
        <v>3</v>
      </c>
      <c r="F4" s="42" t="s">
        <v>3890</v>
      </c>
      <c r="G4" s="42" t="s">
        <v>3891</v>
      </c>
      <c r="H4" s="42" t="s">
        <v>352</v>
      </c>
      <c r="I4" s="42" t="s">
        <v>12</v>
      </c>
      <c r="J4" s="103">
        <v>43054</v>
      </c>
      <c r="K4" s="103">
        <v>43784</v>
      </c>
      <c r="L4" s="16" t="s">
        <v>6328</v>
      </c>
      <c r="M4" s="16" t="s">
        <v>6329</v>
      </c>
      <c r="N4" s="16"/>
      <c r="O4" s="16"/>
      <c r="P4" s="16"/>
      <c r="Q4" s="16"/>
      <c r="R4" s="16"/>
      <c r="S4" s="16"/>
      <c r="T4" s="16"/>
      <c r="U4" s="16"/>
      <c r="V4" s="16"/>
      <c r="W4" s="16"/>
      <c r="X4" s="16"/>
      <c r="Y4" s="16"/>
      <c r="Z4" s="16"/>
    </row>
    <row r="5" spans="1:26" ht="15.75" customHeight="1">
      <c r="A5" s="101">
        <v>4</v>
      </c>
      <c r="B5" s="42">
        <v>71083</v>
      </c>
      <c r="C5" s="42" t="s">
        <v>3892</v>
      </c>
      <c r="D5" s="42" t="s">
        <v>3877</v>
      </c>
      <c r="E5" s="42" t="s">
        <v>13</v>
      </c>
      <c r="F5" s="42" t="s">
        <v>3893</v>
      </c>
      <c r="G5" s="42" t="s">
        <v>3894</v>
      </c>
      <c r="H5" s="42" t="s">
        <v>1782</v>
      </c>
      <c r="I5" s="42" t="s">
        <v>9</v>
      </c>
      <c r="J5" s="103">
        <v>42656</v>
      </c>
      <c r="K5" s="102">
        <v>44574</v>
      </c>
      <c r="L5" s="16" t="s">
        <v>6328</v>
      </c>
      <c r="M5" s="16" t="s">
        <v>6329</v>
      </c>
      <c r="N5" s="16"/>
      <c r="O5" s="16"/>
      <c r="P5" s="16"/>
      <c r="Q5" s="16"/>
      <c r="R5" s="16"/>
      <c r="S5" s="16"/>
      <c r="T5" s="16"/>
      <c r="U5" s="16"/>
      <c r="V5" s="16"/>
      <c r="W5" s="16"/>
      <c r="X5" s="16"/>
      <c r="Y5" s="16"/>
      <c r="Z5" s="16"/>
    </row>
    <row r="6" spans="1:26" ht="15.75" customHeight="1">
      <c r="A6" s="101">
        <v>5</v>
      </c>
      <c r="B6" s="42">
        <v>71167</v>
      </c>
      <c r="C6" s="42" t="s">
        <v>3895</v>
      </c>
      <c r="D6" s="42" t="s">
        <v>3877</v>
      </c>
      <c r="E6" s="42" t="s">
        <v>13</v>
      </c>
      <c r="F6" s="42" t="s">
        <v>3896</v>
      </c>
      <c r="G6" s="42" t="s">
        <v>3897</v>
      </c>
      <c r="H6" s="42" t="s">
        <v>3898</v>
      </c>
      <c r="I6" s="42" t="s">
        <v>13</v>
      </c>
      <c r="J6" s="102">
        <v>42541</v>
      </c>
      <c r="K6" s="102">
        <v>44002</v>
      </c>
      <c r="L6" s="16" t="s">
        <v>6328</v>
      </c>
      <c r="M6" s="16" t="s">
        <v>6329</v>
      </c>
      <c r="N6" s="16"/>
      <c r="O6" s="16"/>
      <c r="P6" s="16"/>
      <c r="Q6" s="16"/>
      <c r="R6" s="16"/>
      <c r="S6" s="16"/>
      <c r="T6" s="16"/>
      <c r="U6" s="16"/>
      <c r="V6" s="16"/>
      <c r="W6" s="16"/>
      <c r="X6" s="16"/>
      <c r="Y6" s="16"/>
      <c r="Z6" s="16"/>
    </row>
    <row r="7" spans="1:26" ht="15.75" customHeight="1">
      <c r="A7" s="101">
        <v>6</v>
      </c>
      <c r="B7" s="42">
        <v>71045</v>
      </c>
      <c r="C7" s="42" t="s">
        <v>3899</v>
      </c>
      <c r="D7" s="42" t="s">
        <v>3877</v>
      </c>
      <c r="E7" s="42" t="s">
        <v>13</v>
      </c>
      <c r="F7" s="42" t="s">
        <v>3900</v>
      </c>
      <c r="G7" s="42" t="s">
        <v>3894</v>
      </c>
      <c r="H7" s="42" t="s">
        <v>3901</v>
      </c>
      <c r="I7" s="42" t="s">
        <v>13</v>
      </c>
      <c r="J7" s="102">
        <v>42495</v>
      </c>
      <c r="K7" s="103">
        <v>43804</v>
      </c>
      <c r="L7" s="16" t="s">
        <v>6328</v>
      </c>
      <c r="M7" s="16" t="s">
        <v>6329</v>
      </c>
      <c r="N7" s="16"/>
      <c r="O7" s="16"/>
      <c r="P7" s="16"/>
      <c r="Q7" s="16"/>
      <c r="R7" s="16"/>
      <c r="S7" s="16"/>
      <c r="T7" s="16"/>
      <c r="U7" s="16"/>
      <c r="V7" s="16"/>
      <c r="W7" s="16"/>
      <c r="X7" s="16"/>
      <c r="Y7" s="16"/>
      <c r="Z7" s="16"/>
    </row>
    <row r="8" spans="1:26" ht="15.75" customHeight="1">
      <c r="A8" s="101">
        <v>7</v>
      </c>
      <c r="B8" s="42">
        <v>2923</v>
      </c>
      <c r="C8" s="42" t="s">
        <v>3902</v>
      </c>
      <c r="D8" s="42" t="s">
        <v>3877</v>
      </c>
      <c r="E8" s="42" t="s">
        <v>9</v>
      </c>
      <c r="F8" s="42" t="s">
        <v>3903</v>
      </c>
      <c r="G8" s="42" t="s">
        <v>3904</v>
      </c>
      <c r="H8" s="42" t="s">
        <v>1497</v>
      </c>
      <c r="I8" s="42" t="s">
        <v>9</v>
      </c>
      <c r="J8" s="102">
        <v>42565</v>
      </c>
      <c r="K8" s="102">
        <v>43295</v>
      </c>
      <c r="L8" s="16" t="s">
        <v>6328</v>
      </c>
      <c r="M8" s="16" t="s">
        <v>6329</v>
      </c>
      <c r="N8" s="16"/>
      <c r="O8" s="16"/>
      <c r="P8" s="16"/>
      <c r="Q8" s="16"/>
      <c r="R8" s="16"/>
      <c r="S8" s="16"/>
      <c r="T8" s="16"/>
      <c r="U8" s="16"/>
      <c r="V8" s="16"/>
      <c r="W8" s="16"/>
      <c r="X8" s="16"/>
      <c r="Y8" s="16"/>
      <c r="Z8" s="16"/>
    </row>
    <row r="9" spans="1:26" ht="15.75" customHeight="1">
      <c r="A9" s="101">
        <v>7</v>
      </c>
      <c r="B9" s="42">
        <v>2923</v>
      </c>
      <c r="C9" s="42" t="s">
        <v>3902</v>
      </c>
      <c r="D9" s="42" t="s">
        <v>3877</v>
      </c>
      <c r="E9" s="42" t="s">
        <v>9</v>
      </c>
      <c r="F9" s="42" t="s">
        <v>3903</v>
      </c>
      <c r="G9" s="42" t="s">
        <v>3904</v>
      </c>
      <c r="H9" s="42" t="s">
        <v>2113</v>
      </c>
      <c r="I9" s="42" t="s">
        <v>9</v>
      </c>
      <c r="J9" s="102">
        <v>42565</v>
      </c>
      <c r="K9" s="102">
        <v>43295</v>
      </c>
      <c r="L9" s="16" t="s">
        <v>6328</v>
      </c>
      <c r="M9" s="16" t="s">
        <v>6329</v>
      </c>
      <c r="N9" s="16"/>
      <c r="O9" s="16"/>
      <c r="P9" s="16"/>
      <c r="Q9" s="16"/>
      <c r="R9" s="16"/>
      <c r="S9" s="16"/>
      <c r="T9" s="16"/>
      <c r="U9" s="16"/>
      <c r="V9" s="16"/>
      <c r="W9" s="16"/>
      <c r="X9" s="16"/>
      <c r="Y9" s="16"/>
      <c r="Z9" s="16"/>
    </row>
    <row r="10" spans="1:26" ht="15.75" customHeight="1">
      <c r="A10" s="101">
        <v>8</v>
      </c>
      <c r="B10" s="42">
        <v>2885</v>
      </c>
      <c r="C10" s="42" t="s">
        <v>3905</v>
      </c>
      <c r="D10" s="42" t="s">
        <v>3877</v>
      </c>
      <c r="E10" s="42" t="s">
        <v>9</v>
      </c>
      <c r="F10" s="42" t="s">
        <v>3906</v>
      </c>
      <c r="G10" s="42" t="s">
        <v>3904</v>
      </c>
      <c r="H10" s="42" t="s">
        <v>1782</v>
      </c>
      <c r="I10" s="42" t="s">
        <v>9</v>
      </c>
      <c r="J10" s="102">
        <v>42458</v>
      </c>
      <c r="K10" s="102">
        <v>42915</v>
      </c>
      <c r="L10" s="16" t="s">
        <v>6328</v>
      </c>
      <c r="M10" s="16" t="s">
        <v>6329</v>
      </c>
      <c r="N10" s="16"/>
      <c r="O10" s="16"/>
      <c r="P10" s="16"/>
      <c r="Q10" s="16"/>
      <c r="R10" s="16"/>
      <c r="S10" s="16"/>
      <c r="T10" s="16"/>
      <c r="U10" s="16"/>
      <c r="V10" s="16"/>
      <c r="W10" s="16"/>
      <c r="X10" s="16"/>
      <c r="Y10" s="16"/>
      <c r="Z10" s="16"/>
    </row>
    <row r="11" spans="1:26" ht="15.75" customHeight="1">
      <c r="A11" s="101">
        <v>9</v>
      </c>
      <c r="B11" s="42">
        <v>2903</v>
      </c>
      <c r="C11" s="42" t="s">
        <v>3907</v>
      </c>
      <c r="D11" s="42" t="s">
        <v>3877</v>
      </c>
      <c r="E11" s="42" t="s">
        <v>9</v>
      </c>
      <c r="F11" s="42" t="s">
        <v>3908</v>
      </c>
      <c r="G11" s="42" t="s">
        <v>3909</v>
      </c>
      <c r="H11" s="42" t="s">
        <v>3910</v>
      </c>
      <c r="I11" s="42" t="s">
        <v>9</v>
      </c>
      <c r="J11" s="102">
        <v>42551</v>
      </c>
      <c r="K11" s="103">
        <v>44925</v>
      </c>
      <c r="L11" s="16" t="s">
        <v>6328</v>
      </c>
      <c r="M11" s="16" t="s">
        <v>6329</v>
      </c>
      <c r="N11" s="16"/>
      <c r="O11" s="16"/>
      <c r="P11" s="16"/>
      <c r="Q11" s="16"/>
      <c r="R11" s="16"/>
      <c r="S11" s="16"/>
      <c r="T11" s="16"/>
      <c r="U11" s="16"/>
      <c r="V11" s="16"/>
      <c r="W11" s="16"/>
      <c r="X11" s="16"/>
      <c r="Y11" s="16"/>
      <c r="Z11" s="16"/>
    </row>
    <row r="12" spans="1:26" ht="15.75" customHeight="1">
      <c r="A12" s="101">
        <v>10</v>
      </c>
      <c r="B12" s="42">
        <v>2881</v>
      </c>
      <c r="C12" s="42" t="s">
        <v>3911</v>
      </c>
      <c r="D12" s="42" t="s">
        <v>3889</v>
      </c>
      <c r="E12" s="42" t="s">
        <v>9</v>
      </c>
      <c r="F12" s="42" t="s">
        <v>3912</v>
      </c>
      <c r="G12" s="42" t="s">
        <v>3913</v>
      </c>
      <c r="H12" s="42" t="s">
        <v>3914</v>
      </c>
      <c r="I12" s="42" t="s">
        <v>9</v>
      </c>
      <c r="J12" s="102">
        <v>42457</v>
      </c>
      <c r="K12" s="102">
        <v>42883</v>
      </c>
      <c r="L12" s="16" t="s">
        <v>6328</v>
      </c>
      <c r="M12" s="16" t="s">
        <v>6329</v>
      </c>
      <c r="N12" s="16"/>
      <c r="O12" s="16"/>
      <c r="P12" s="16"/>
      <c r="Q12" s="16"/>
      <c r="R12" s="16"/>
      <c r="S12" s="16"/>
      <c r="T12" s="16"/>
      <c r="U12" s="16"/>
      <c r="V12" s="16"/>
      <c r="W12" s="16"/>
      <c r="X12" s="16"/>
      <c r="Y12" s="16"/>
      <c r="Z12" s="16"/>
    </row>
    <row r="13" spans="1:26" ht="15.75" customHeight="1">
      <c r="A13" s="101">
        <v>11</v>
      </c>
      <c r="B13" s="42">
        <v>8138</v>
      </c>
      <c r="C13" s="42" t="s">
        <v>3915</v>
      </c>
      <c r="D13" s="42" t="s">
        <v>3883</v>
      </c>
      <c r="E13" s="42" t="s">
        <v>3916</v>
      </c>
      <c r="F13" s="42" t="s">
        <v>3917</v>
      </c>
      <c r="G13" s="42" t="s">
        <v>3918</v>
      </c>
      <c r="H13" s="42" t="s">
        <v>352</v>
      </c>
      <c r="I13" s="42" t="s">
        <v>12</v>
      </c>
      <c r="J13" s="102">
        <v>43598</v>
      </c>
      <c r="K13" s="102">
        <v>44360</v>
      </c>
      <c r="L13" s="16" t="s">
        <v>6328</v>
      </c>
      <c r="M13" s="16" t="s">
        <v>6329</v>
      </c>
      <c r="N13" s="16"/>
      <c r="O13" s="16"/>
      <c r="P13" s="16"/>
      <c r="Q13" s="16"/>
      <c r="R13" s="16"/>
      <c r="S13" s="16"/>
      <c r="T13" s="16"/>
      <c r="U13" s="16"/>
      <c r="V13" s="16"/>
      <c r="W13" s="16"/>
      <c r="X13" s="16"/>
      <c r="Y13" s="16"/>
      <c r="Z13" s="16"/>
    </row>
    <row r="14" spans="1:26" ht="15.75" customHeight="1">
      <c r="A14" s="101">
        <v>12</v>
      </c>
      <c r="B14" s="42">
        <v>71084</v>
      </c>
      <c r="C14" s="42" t="s">
        <v>3919</v>
      </c>
      <c r="D14" s="42" t="s">
        <v>3877</v>
      </c>
      <c r="E14" s="42" t="s">
        <v>13</v>
      </c>
      <c r="F14" s="42" t="s">
        <v>3920</v>
      </c>
      <c r="G14" s="42" t="s">
        <v>3921</v>
      </c>
      <c r="H14" s="42" t="s">
        <v>2125</v>
      </c>
      <c r="I14" s="42" t="s">
        <v>13</v>
      </c>
      <c r="J14" s="102">
        <v>42802</v>
      </c>
      <c r="K14" s="102">
        <v>43320</v>
      </c>
      <c r="L14" s="16" t="s">
        <v>6328</v>
      </c>
      <c r="M14" s="16" t="s">
        <v>6329</v>
      </c>
      <c r="N14" s="16"/>
      <c r="O14" s="16"/>
      <c r="P14" s="16"/>
      <c r="Q14" s="16"/>
      <c r="R14" s="16"/>
      <c r="S14" s="16"/>
      <c r="T14" s="16"/>
      <c r="U14" s="16"/>
      <c r="V14" s="16"/>
      <c r="W14" s="16"/>
      <c r="X14" s="16"/>
      <c r="Y14" s="16"/>
      <c r="Z14" s="16"/>
    </row>
    <row r="15" spans="1:26" ht="15.75" customHeight="1">
      <c r="A15" s="101">
        <v>13</v>
      </c>
      <c r="B15" s="42">
        <v>5279</v>
      </c>
      <c r="C15" s="42" t="s">
        <v>3922</v>
      </c>
      <c r="D15" s="42" t="s">
        <v>3889</v>
      </c>
      <c r="E15" s="42" t="s">
        <v>3923</v>
      </c>
      <c r="F15" s="42" t="s">
        <v>3924</v>
      </c>
      <c r="G15" s="42" t="s">
        <v>3913</v>
      </c>
      <c r="H15" s="42" t="s">
        <v>3925</v>
      </c>
      <c r="I15" s="42" t="s">
        <v>8</v>
      </c>
      <c r="J15" s="102">
        <v>42430</v>
      </c>
      <c r="K15" s="102">
        <v>42979</v>
      </c>
      <c r="L15" s="16" t="s">
        <v>6328</v>
      </c>
      <c r="M15" s="16" t="s">
        <v>6329</v>
      </c>
      <c r="N15" s="16"/>
      <c r="O15" s="16"/>
      <c r="P15" s="16"/>
      <c r="Q15" s="16"/>
      <c r="R15" s="16"/>
      <c r="S15" s="16"/>
      <c r="T15" s="16"/>
      <c r="U15" s="16"/>
      <c r="V15" s="16"/>
      <c r="W15" s="16"/>
      <c r="X15" s="16"/>
      <c r="Y15" s="16"/>
      <c r="Z15" s="16"/>
    </row>
    <row r="16" spans="1:26" ht="15.75" customHeight="1">
      <c r="A16" s="101">
        <v>14</v>
      </c>
      <c r="B16" s="42">
        <v>71040</v>
      </c>
      <c r="C16" s="42" t="s">
        <v>3926</v>
      </c>
      <c r="D16" s="42" t="s">
        <v>3877</v>
      </c>
      <c r="E16" s="42" t="s">
        <v>13</v>
      </c>
      <c r="F16" s="42" t="s">
        <v>3927</v>
      </c>
      <c r="G16" s="42" t="s">
        <v>3928</v>
      </c>
      <c r="H16" s="42" t="s">
        <v>3929</v>
      </c>
      <c r="I16" s="42" t="s">
        <v>13</v>
      </c>
      <c r="J16" s="102">
        <v>42370</v>
      </c>
      <c r="K16" s="102">
        <v>43466</v>
      </c>
      <c r="L16" s="16" t="s">
        <v>6328</v>
      </c>
      <c r="M16" s="16" t="s">
        <v>6329</v>
      </c>
      <c r="N16" s="16"/>
      <c r="O16" s="16"/>
      <c r="P16" s="16"/>
      <c r="Q16" s="16"/>
      <c r="R16" s="16"/>
      <c r="S16" s="16"/>
      <c r="T16" s="16"/>
      <c r="U16" s="16"/>
      <c r="V16" s="16"/>
      <c r="W16" s="16"/>
      <c r="X16" s="16"/>
      <c r="Y16" s="16"/>
      <c r="Z16" s="16"/>
    </row>
    <row r="17" spans="1:26" ht="15.75" customHeight="1">
      <c r="A17" s="101">
        <v>15</v>
      </c>
      <c r="B17" s="42">
        <v>71171</v>
      </c>
      <c r="C17" s="42" t="s">
        <v>3930</v>
      </c>
      <c r="D17" s="42" t="s">
        <v>3877</v>
      </c>
      <c r="E17" s="42" t="s">
        <v>13</v>
      </c>
      <c r="F17" s="42" t="s">
        <v>3931</v>
      </c>
      <c r="G17" s="42" t="s">
        <v>3932</v>
      </c>
      <c r="H17" s="42" t="s">
        <v>3933</v>
      </c>
      <c r="I17" s="42" t="s">
        <v>13</v>
      </c>
      <c r="J17" s="103">
        <v>42684</v>
      </c>
      <c r="K17" s="102">
        <v>43230</v>
      </c>
      <c r="L17" s="16" t="s">
        <v>6328</v>
      </c>
      <c r="M17" s="16" t="s">
        <v>6329</v>
      </c>
      <c r="N17" s="16"/>
      <c r="O17" s="16"/>
      <c r="P17" s="16"/>
      <c r="Q17" s="16"/>
      <c r="R17" s="16"/>
      <c r="S17" s="16"/>
      <c r="T17" s="16"/>
      <c r="U17" s="16"/>
      <c r="V17" s="16"/>
      <c r="W17" s="16"/>
      <c r="X17" s="16"/>
      <c r="Y17" s="16"/>
      <c r="Z17" s="16"/>
    </row>
    <row r="18" spans="1:26" ht="15.75" customHeight="1">
      <c r="A18" s="101">
        <v>16</v>
      </c>
      <c r="B18" s="42">
        <v>2882</v>
      </c>
      <c r="C18" s="42" t="s">
        <v>3934</v>
      </c>
      <c r="D18" s="42" t="s">
        <v>3877</v>
      </c>
      <c r="E18" s="42" t="s">
        <v>9</v>
      </c>
      <c r="F18" s="42" t="s">
        <v>3935</v>
      </c>
      <c r="G18" s="42" t="s">
        <v>3936</v>
      </c>
      <c r="H18" s="42" t="s">
        <v>163</v>
      </c>
      <c r="I18" s="42" t="s">
        <v>9</v>
      </c>
      <c r="J18" s="102">
        <v>42513</v>
      </c>
      <c r="K18" s="103">
        <v>43811</v>
      </c>
      <c r="L18" s="16" t="s">
        <v>6328</v>
      </c>
      <c r="M18" s="16" t="s">
        <v>6329</v>
      </c>
      <c r="N18" s="16"/>
      <c r="O18" s="16"/>
      <c r="P18" s="16"/>
      <c r="Q18" s="16"/>
      <c r="R18" s="16"/>
      <c r="S18" s="16"/>
      <c r="T18" s="16"/>
      <c r="U18" s="16"/>
      <c r="V18" s="16"/>
      <c r="W18" s="16"/>
      <c r="X18" s="16"/>
      <c r="Y18" s="16"/>
      <c r="Z18" s="16"/>
    </row>
    <row r="19" spans="1:26" ht="15.75" customHeight="1">
      <c r="A19" s="101">
        <v>17</v>
      </c>
      <c r="B19" s="42">
        <v>71046</v>
      </c>
      <c r="C19" s="42" t="s">
        <v>3937</v>
      </c>
      <c r="D19" s="42" t="s">
        <v>3889</v>
      </c>
      <c r="E19" s="42" t="s">
        <v>13</v>
      </c>
      <c r="F19" s="42" t="s">
        <v>3938</v>
      </c>
      <c r="G19" s="42" t="s">
        <v>3913</v>
      </c>
      <c r="H19" s="42" t="s">
        <v>3939</v>
      </c>
      <c r="I19" s="42" t="s">
        <v>13</v>
      </c>
      <c r="J19" s="102">
        <v>42464</v>
      </c>
      <c r="K19" s="102">
        <v>43135</v>
      </c>
      <c r="L19" s="16" t="s">
        <v>6328</v>
      </c>
      <c r="M19" s="16" t="s">
        <v>6329</v>
      </c>
      <c r="N19" s="16"/>
      <c r="O19" s="16"/>
      <c r="P19" s="16"/>
      <c r="Q19" s="16"/>
      <c r="R19" s="16"/>
      <c r="S19" s="16"/>
      <c r="T19" s="16"/>
      <c r="U19" s="16"/>
      <c r="V19" s="16"/>
      <c r="W19" s="16"/>
      <c r="X19" s="16"/>
      <c r="Y19" s="16"/>
      <c r="Z19" s="16"/>
    </row>
    <row r="20" spans="1:26" ht="56">
      <c r="A20" s="101">
        <v>18</v>
      </c>
      <c r="B20" s="42">
        <v>4347</v>
      </c>
      <c r="C20" s="42" t="s">
        <v>3940</v>
      </c>
      <c r="D20" s="42" t="s">
        <v>3889</v>
      </c>
      <c r="E20" s="42" t="s">
        <v>11</v>
      </c>
      <c r="F20" s="42" t="s">
        <v>3941</v>
      </c>
      <c r="G20" s="42" t="s">
        <v>3913</v>
      </c>
      <c r="H20" s="42" t="s">
        <v>1277</v>
      </c>
      <c r="I20" s="42" t="s">
        <v>11</v>
      </c>
      <c r="J20" s="102">
        <v>42387</v>
      </c>
      <c r="K20" s="102">
        <v>42934</v>
      </c>
      <c r="L20" s="16" t="s">
        <v>6328</v>
      </c>
      <c r="M20" s="16" t="s">
        <v>6329</v>
      </c>
      <c r="N20" s="16"/>
      <c r="O20" s="16"/>
      <c r="P20" s="16"/>
      <c r="Q20" s="16"/>
      <c r="R20" s="16"/>
      <c r="S20" s="16"/>
      <c r="T20" s="16"/>
      <c r="U20" s="16"/>
      <c r="V20" s="16"/>
      <c r="W20" s="16"/>
      <c r="X20" s="16"/>
      <c r="Y20" s="16"/>
      <c r="Z20" s="16"/>
    </row>
    <row r="21" spans="1:26" ht="42">
      <c r="A21" s="101">
        <v>19</v>
      </c>
      <c r="B21" s="42">
        <v>71038</v>
      </c>
      <c r="C21" s="42" t="s">
        <v>3942</v>
      </c>
      <c r="D21" s="42" t="s">
        <v>3889</v>
      </c>
      <c r="E21" s="42" t="s">
        <v>13</v>
      </c>
      <c r="F21" s="42" t="s">
        <v>3943</v>
      </c>
      <c r="G21" s="42" t="s">
        <v>3944</v>
      </c>
      <c r="H21" s="42" t="s">
        <v>1175</v>
      </c>
      <c r="I21" s="42" t="s">
        <v>13</v>
      </c>
      <c r="J21" s="102">
        <v>42430</v>
      </c>
      <c r="K21" s="102">
        <v>42795</v>
      </c>
      <c r="L21" s="16" t="s">
        <v>6330</v>
      </c>
      <c r="M21" s="16" t="s">
        <v>1175</v>
      </c>
      <c r="N21" s="16"/>
      <c r="O21" s="16"/>
      <c r="P21" s="16"/>
      <c r="Q21" s="16"/>
      <c r="R21" s="16"/>
      <c r="S21" s="16"/>
      <c r="T21" s="16"/>
      <c r="U21" s="16"/>
      <c r="V21" s="16"/>
      <c r="W21" s="16"/>
      <c r="X21" s="16"/>
      <c r="Y21" s="16"/>
      <c r="Z21" s="16"/>
    </row>
    <row r="22" spans="1:26" ht="84">
      <c r="A22" s="101">
        <v>20</v>
      </c>
      <c r="B22" s="42">
        <v>4348</v>
      </c>
      <c r="C22" s="42" t="s">
        <v>3945</v>
      </c>
      <c r="D22" s="42" t="s">
        <v>3889</v>
      </c>
      <c r="E22" s="42" t="s">
        <v>11</v>
      </c>
      <c r="F22" s="42" t="s">
        <v>3946</v>
      </c>
      <c r="G22" s="42" t="s">
        <v>3913</v>
      </c>
      <c r="H22" s="42" t="s">
        <v>1199</v>
      </c>
      <c r="I22" s="42" t="s">
        <v>11</v>
      </c>
      <c r="J22" s="102">
        <v>42457</v>
      </c>
      <c r="K22" s="102">
        <v>43006</v>
      </c>
      <c r="L22" s="16" t="s">
        <v>6328</v>
      </c>
      <c r="M22" s="16" t="s">
        <v>6329</v>
      </c>
      <c r="N22" s="16"/>
      <c r="O22" s="16"/>
      <c r="P22" s="16"/>
      <c r="Q22" s="16"/>
      <c r="R22" s="16"/>
      <c r="S22" s="16"/>
      <c r="T22" s="16"/>
      <c r="U22" s="16"/>
      <c r="V22" s="16"/>
      <c r="W22" s="16"/>
      <c r="X22" s="16"/>
      <c r="Y22" s="16"/>
      <c r="Z22" s="16"/>
    </row>
    <row r="23" spans="1:26" ht="84">
      <c r="A23" s="101">
        <v>21</v>
      </c>
      <c r="B23" s="42">
        <v>2884</v>
      </c>
      <c r="C23" s="42" t="s">
        <v>3947</v>
      </c>
      <c r="D23" s="42" t="s">
        <v>3877</v>
      </c>
      <c r="E23" s="42" t="s">
        <v>9</v>
      </c>
      <c r="F23" s="42" t="s">
        <v>3948</v>
      </c>
      <c r="G23" s="42" t="s">
        <v>3949</v>
      </c>
      <c r="H23" s="42" t="s">
        <v>3950</v>
      </c>
      <c r="I23" s="42" t="s">
        <v>9</v>
      </c>
      <c r="J23" s="102">
        <v>42459</v>
      </c>
      <c r="K23" s="102">
        <v>43159</v>
      </c>
      <c r="L23" s="16" t="s">
        <v>6328</v>
      </c>
      <c r="M23" s="16" t="s">
        <v>6329</v>
      </c>
      <c r="N23" s="16"/>
      <c r="O23" s="16"/>
      <c r="P23" s="16"/>
      <c r="Q23" s="16"/>
      <c r="R23" s="16"/>
      <c r="S23" s="16"/>
      <c r="T23" s="16"/>
      <c r="U23" s="16"/>
      <c r="V23" s="16"/>
      <c r="W23" s="16"/>
      <c r="X23" s="16"/>
      <c r="Y23" s="16"/>
      <c r="Z23" s="16"/>
    </row>
    <row r="24" spans="1:26" ht="56">
      <c r="A24" s="101">
        <v>22</v>
      </c>
      <c r="B24" s="42">
        <v>2879</v>
      </c>
      <c r="C24" s="42" t="s">
        <v>3951</v>
      </c>
      <c r="D24" s="42" t="s">
        <v>3877</v>
      </c>
      <c r="E24" s="42" t="s">
        <v>9</v>
      </c>
      <c r="F24" s="42" t="s">
        <v>3952</v>
      </c>
      <c r="G24" s="42" t="s">
        <v>3953</v>
      </c>
      <c r="H24" s="42" t="s">
        <v>2113</v>
      </c>
      <c r="I24" s="42" t="s">
        <v>9</v>
      </c>
      <c r="J24" s="102">
        <v>42410</v>
      </c>
      <c r="K24" s="103">
        <v>42714</v>
      </c>
      <c r="L24" s="16" t="s">
        <v>6328</v>
      </c>
      <c r="M24" s="16" t="s">
        <v>6329</v>
      </c>
      <c r="N24" s="16"/>
      <c r="O24" s="16"/>
      <c r="P24" s="16"/>
      <c r="Q24" s="16"/>
      <c r="R24" s="16"/>
      <c r="S24" s="16"/>
      <c r="T24" s="16"/>
      <c r="U24" s="16"/>
      <c r="V24" s="16"/>
      <c r="W24" s="16"/>
      <c r="X24" s="16"/>
      <c r="Y24" s="16"/>
      <c r="Z24" s="16"/>
    </row>
    <row r="25" spans="1:26" ht="84">
      <c r="A25" s="101">
        <v>23</v>
      </c>
      <c r="B25" s="42">
        <v>4359</v>
      </c>
      <c r="C25" s="42" t="s">
        <v>3954</v>
      </c>
      <c r="D25" s="42" t="s">
        <v>3889</v>
      </c>
      <c r="E25" s="42" t="s">
        <v>11</v>
      </c>
      <c r="F25" s="42" t="s">
        <v>3955</v>
      </c>
      <c r="G25" s="42" t="s">
        <v>3913</v>
      </c>
      <c r="H25" s="42" t="s">
        <v>1202</v>
      </c>
      <c r="I25" s="42" t="s">
        <v>11</v>
      </c>
      <c r="J25" s="102">
        <v>42597</v>
      </c>
      <c r="K25" s="102">
        <v>43327</v>
      </c>
      <c r="L25" s="16" t="s">
        <v>6330</v>
      </c>
      <c r="M25" s="16" t="s">
        <v>1202</v>
      </c>
      <c r="N25" s="16"/>
      <c r="O25" s="16"/>
      <c r="P25" s="16"/>
      <c r="Q25" s="16"/>
      <c r="R25" s="16"/>
      <c r="S25" s="16"/>
      <c r="T25" s="16"/>
      <c r="U25" s="16"/>
      <c r="V25" s="16"/>
      <c r="W25" s="16"/>
      <c r="X25" s="16"/>
      <c r="Y25" s="16"/>
      <c r="Z25" s="16"/>
    </row>
    <row r="26" spans="1:26" ht="84">
      <c r="A26" s="101">
        <v>24</v>
      </c>
      <c r="B26" s="42">
        <v>2929</v>
      </c>
      <c r="C26" s="42" t="s">
        <v>3956</v>
      </c>
      <c r="D26" s="42" t="s">
        <v>3889</v>
      </c>
      <c r="E26" s="42" t="s">
        <v>9</v>
      </c>
      <c r="F26" s="42" t="s">
        <v>3957</v>
      </c>
      <c r="G26" s="42" t="s">
        <v>3913</v>
      </c>
      <c r="H26" s="42" t="s">
        <v>1210</v>
      </c>
      <c r="I26" s="42" t="s">
        <v>9</v>
      </c>
      <c r="J26" s="102">
        <v>42548</v>
      </c>
      <c r="K26" s="103">
        <v>42731</v>
      </c>
      <c r="L26" s="16" t="s">
        <v>6330</v>
      </c>
      <c r="M26" s="16" t="s">
        <v>1210</v>
      </c>
      <c r="N26" s="16"/>
      <c r="O26" s="16"/>
      <c r="P26" s="16"/>
      <c r="Q26" s="16"/>
      <c r="R26" s="16"/>
      <c r="S26" s="16"/>
      <c r="T26" s="16"/>
      <c r="U26" s="16"/>
      <c r="V26" s="16"/>
      <c r="W26" s="16"/>
      <c r="X26" s="16"/>
      <c r="Y26" s="16"/>
      <c r="Z26" s="16"/>
    </row>
    <row r="27" spans="1:26" ht="42">
      <c r="A27" s="101">
        <v>25</v>
      </c>
      <c r="B27" s="42">
        <v>71079</v>
      </c>
      <c r="C27" s="42" t="s">
        <v>3958</v>
      </c>
      <c r="D27" s="42" t="s">
        <v>3889</v>
      </c>
      <c r="E27" s="42" t="s">
        <v>13</v>
      </c>
      <c r="F27" s="42" t="s">
        <v>3959</v>
      </c>
      <c r="G27" s="42" t="s">
        <v>3913</v>
      </c>
      <c r="H27" s="42" t="s">
        <v>1178</v>
      </c>
      <c r="I27" s="42" t="s">
        <v>13</v>
      </c>
      <c r="J27" s="102">
        <v>42430</v>
      </c>
      <c r="K27" s="102">
        <v>42979</v>
      </c>
      <c r="L27" s="16" t="s">
        <v>6330</v>
      </c>
      <c r="M27" s="16" t="s">
        <v>1178</v>
      </c>
      <c r="N27" s="16"/>
      <c r="O27" s="16"/>
      <c r="P27" s="16"/>
      <c r="Q27" s="16"/>
      <c r="R27" s="16"/>
      <c r="S27" s="16"/>
      <c r="T27" s="16"/>
      <c r="U27" s="16"/>
      <c r="V27" s="16"/>
      <c r="W27" s="16"/>
      <c r="X27" s="16"/>
      <c r="Y27" s="16"/>
      <c r="Z27" s="16"/>
    </row>
    <row r="28" spans="1:26" ht="42">
      <c r="A28" s="101">
        <v>26</v>
      </c>
      <c r="B28" s="42">
        <v>71039</v>
      </c>
      <c r="C28" s="42" t="s">
        <v>3960</v>
      </c>
      <c r="D28" s="42" t="s">
        <v>3889</v>
      </c>
      <c r="E28" s="42" t="s">
        <v>13</v>
      </c>
      <c r="F28" s="42" t="s">
        <v>3961</v>
      </c>
      <c r="G28" s="42" t="s">
        <v>3913</v>
      </c>
      <c r="H28" s="42" t="s">
        <v>1186</v>
      </c>
      <c r="I28" s="42" t="s">
        <v>13</v>
      </c>
      <c r="J28" s="102">
        <v>42424</v>
      </c>
      <c r="K28" s="102">
        <v>42790</v>
      </c>
      <c r="L28" s="16" t="s">
        <v>6330</v>
      </c>
      <c r="M28" s="16" t="s">
        <v>1186</v>
      </c>
      <c r="N28" s="16"/>
      <c r="O28" s="16"/>
      <c r="P28" s="16"/>
      <c r="Q28" s="16"/>
      <c r="R28" s="16"/>
      <c r="S28" s="16"/>
      <c r="T28" s="16"/>
      <c r="U28" s="16"/>
      <c r="V28" s="16"/>
      <c r="W28" s="16"/>
      <c r="X28" s="16"/>
      <c r="Y28" s="16"/>
      <c r="Z28" s="16"/>
    </row>
    <row r="29" spans="1:26" ht="70">
      <c r="A29" s="101">
        <v>27</v>
      </c>
      <c r="B29" s="42">
        <v>5281</v>
      </c>
      <c r="C29" s="42" t="s">
        <v>3962</v>
      </c>
      <c r="D29" s="42" t="s">
        <v>3877</v>
      </c>
      <c r="E29" s="42" t="s">
        <v>3963</v>
      </c>
      <c r="F29" s="42" t="s">
        <v>3964</v>
      </c>
      <c r="G29" s="42" t="s">
        <v>3965</v>
      </c>
      <c r="H29" s="42" t="s">
        <v>3966</v>
      </c>
      <c r="I29" s="42" t="s">
        <v>15</v>
      </c>
      <c r="J29" s="102">
        <v>42452</v>
      </c>
      <c r="K29" s="102">
        <v>43366</v>
      </c>
      <c r="L29" s="16" t="s">
        <v>6328</v>
      </c>
      <c r="M29" s="16" t="s">
        <v>6329</v>
      </c>
      <c r="N29" s="16"/>
      <c r="O29" s="16"/>
      <c r="P29" s="16"/>
      <c r="Q29" s="16"/>
      <c r="R29" s="16"/>
      <c r="S29" s="16"/>
      <c r="T29" s="16"/>
      <c r="U29" s="16"/>
      <c r="V29" s="16"/>
      <c r="W29" s="16"/>
      <c r="X29" s="16"/>
      <c r="Y29" s="16"/>
      <c r="Z29" s="16"/>
    </row>
    <row r="30" spans="1:26" ht="56">
      <c r="A30" s="101">
        <v>28</v>
      </c>
      <c r="B30" s="42">
        <v>71042</v>
      </c>
      <c r="C30" s="42" t="s">
        <v>3967</v>
      </c>
      <c r="D30" s="42" t="s">
        <v>3877</v>
      </c>
      <c r="E30" s="42" t="s">
        <v>13</v>
      </c>
      <c r="F30" s="42" t="s">
        <v>3968</v>
      </c>
      <c r="G30" s="42" t="s">
        <v>3969</v>
      </c>
      <c r="H30" s="42" t="s">
        <v>1181</v>
      </c>
      <c r="I30" s="42" t="s">
        <v>13</v>
      </c>
      <c r="J30" s="102">
        <v>42423</v>
      </c>
      <c r="K30" s="103">
        <v>43822</v>
      </c>
      <c r="L30" s="16" t="s">
        <v>6330</v>
      </c>
      <c r="M30" s="16" t="s">
        <v>1181</v>
      </c>
      <c r="N30" s="16"/>
      <c r="O30" s="16"/>
      <c r="P30" s="16"/>
      <c r="Q30" s="16"/>
      <c r="R30" s="16"/>
      <c r="S30" s="16"/>
      <c r="T30" s="16"/>
      <c r="U30" s="16"/>
      <c r="V30" s="16"/>
      <c r="W30" s="16"/>
      <c r="X30" s="16"/>
      <c r="Y30" s="16"/>
      <c r="Z30" s="16"/>
    </row>
    <row r="31" spans="1:26" ht="70">
      <c r="A31" s="101">
        <v>29</v>
      </c>
      <c r="B31" s="42">
        <v>71041</v>
      </c>
      <c r="C31" s="42" t="s">
        <v>3970</v>
      </c>
      <c r="D31" s="42" t="s">
        <v>3877</v>
      </c>
      <c r="E31" s="42" t="s">
        <v>13</v>
      </c>
      <c r="F31" s="42" t="s">
        <v>3971</v>
      </c>
      <c r="G31" s="42" t="s">
        <v>3965</v>
      </c>
      <c r="H31" s="42" t="s">
        <v>1180</v>
      </c>
      <c r="I31" s="42" t="s">
        <v>15</v>
      </c>
      <c r="J31" s="102">
        <v>42452</v>
      </c>
      <c r="K31" s="102">
        <v>43366</v>
      </c>
      <c r="L31" s="16" t="s">
        <v>6328</v>
      </c>
      <c r="M31" s="16" t="s">
        <v>6329</v>
      </c>
      <c r="N31" s="16"/>
      <c r="O31" s="16"/>
      <c r="P31" s="16"/>
      <c r="Q31" s="16"/>
      <c r="R31" s="16"/>
      <c r="S31" s="16"/>
      <c r="T31" s="16"/>
      <c r="U31" s="16"/>
      <c r="V31" s="16"/>
      <c r="W31" s="16"/>
      <c r="X31" s="16"/>
      <c r="Y31" s="16"/>
      <c r="Z31" s="16"/>
    </row>
    <row r="32" spans="1:26" ht="70">
      <c r="A32" s="101">
        <v>30</v>
      </c>
      <c r="B32" s="42">
        <v>71044</v>
      </c>
      <c r="C32" s="42" t="s">
        <v>3972</v>
      </c>
      <c r="D32" s="42" t="s">
        <v>3877</v>
      </c>
      <c r="E32" s="42" t="s">
        <v>13</v>
      </c>
      <c r="F32" s="42" t="s">
        <v>3971</v>
      </c>
      <c r="G32" s="42" t="s">
        <v>3965</v>
      </c>
      <c r="H32" s="42" t="s">
        <v>1180</v>
      </c>
      <c r="I32" s="42" t="s">
        <v>15</v>
      </c>
      <c r="J32" s="102">
        <v>42452</v>
      </c>
      <c r="K32" s="102">
        <v>43366</v>
      </c>
      <c r="L32" s="16" t="s">
        <v>6328</v>
      </c>
      <c r="M32" s="16" t="s">
        <v>6329</v>
      </c>
      <c r="N32" s="16"/>
      <c r="O32" s="16"/>
      <c r="P32" s="16"/>
      <c r="Q32" s="16"/>
      <c r="R32" s="16"/>
      <c r="S32" s="16"/>
      <c r="T32" s="16"/>
      <c r="U32" s="16"/>
      <c r="V32" s="16"/>
      <c r="W32" s="16"/>
      <c r="X32" s="16"/>
      <c r="Y32" s="16"/>
      <c r="Z32" s="16"/>
    </row>
    <row r="33" spans="1:26" ht="70">
      <c r="A33" s="101">
        <v>30</v>
      </c>
      <c r="B33" s="42">
        <v>71044</v>
      </c>
      <c r="C33" s="42" t="s">
        <v>3972</v>
      </c>
      <c r="D33" s="42" t="s">
        <v>3877</v>
      </c>
      <c r="E33" s="42" t="s">
        <v>13</v>
      </c>
      <c r="F33" s="42" t="s">
        <v>3971</v>
      </c>
      <c r="G33" s="42" t="s">
        <v>3965</v>
      </c>
      <c r="H33" s="42" t="s">
        <v>3966</v>
      </c>
      <c r="I33" s="42" t="s">
        <v>15</v>
      </c>
      <c r="J33" s="102">
        <v>42452</v>
      </c>
      <c r="K33" s="102">
        <v>43366</v>
      </c>
      <c r="L33" s="16" t="s">
        <v>6328</v>
      </c>
      <c r="M33" s="16" t="s">
        <v>6329</v>
      </c>
      <c r="N33" s="16"/>
      <c r="O33" s="16"/>
      <c r="P33" s="16"/>
      <c r="Q33" s="16"/>
      <c r="R33" s="16"/>
      <c r="S33" s="16"/>
      <c r="T33" s="16"/>
      <c r="U33" s="16"/>
      <c r="V33" s="16"/>
      <c r="W33" s="16"/>
      <c r="X33" s="16"/>
      <c r="Y33" s="16"/>
      <c r="Z33" s="16"/>
    </row>
    <row r="34" spans="1:26" ht="42">
      <c r="A34" s="101">
        <v>31</v>
      </c>
      <c r="B34" s="42">
        <v>71048</v>
      </c>
      <c r="C34" s="42" t="s">
        <v>3973</v>
      </c>
      <c r="D34" s="42" t="s">
        <v>3889</v>
      </c>
      <c r="E34" s="42" t="s">
        <v>13</v>
      </c>
      <c r="F34" s="42" t="s">
        <v>3974</v>
      </c>
      <c r="G34" s="42" t="s">
        <v>3913</v>
      </c>
      <c r="H34" s="42" t="s">
        <v>1193</v>
      </c>
      <c r="I34" s="42" t="s">
        <v>13</v>
      </c>
      <c r="J34" s="102">
        <v>42401</v>
      </c>
      <c r="K34" s="102">
        <v>42767</v>
      </c>
      <c r="L34" s="16" t="s">
        <v>6330</v>
      </c>
      <c r="M34" s="16" t="s">
        <v>1193</v>
      </c>
      <c r="N34" s="16"/>
      <c r="O34" s="16"/>
      <c r="P34" s="16"/>
      <c r="Q34" s="16"/>
      <c r="R34" s="16"/>
      <c r="S34" s="16"/>
      <c r="T34" s="16"/>
      <c r="U34" s="16"/>
      <c r="V34" s="16"/>
      <c r="W34" s="16"/>
      <c r="X34" s="16"/>
      <c r="Y34" s="16"/>
      <c r="Z34" s="16"/>
    </row>
    <row r="35" spans="1:26" ht="112">
      <c r="A35" s="101">
        <v>32</v>
      </c>
      <c r="B35" s="42">
        <v>2888</v>
      </c>
      <c r="C35" s="42" t="s">
        <v>3975</v>
      </c>
      <c r="D35" s="42" t="s">
        <v>3877</v>
      </c>
      <c r="E35" s="42" t="s">
        <v>9</v>
      </c>
      <c r="F35" s="42" t="s">
        <v>3976</v>
      </c>
      <c r="G35" s="42" t="s">
        <v>3904</v>
      </c>
      <c r="H35" s="42" t="s">
        <v>2053</v>
      </c>
      <c r="I35" s="42" t="s">
        <v>9</v>
      </c>
      <c r="J35" s="102">
        <v>42468</v>
      </c>
      <c r="K35" s="103">
        <v>43381</v>
      </c>
      <c r="L35" s="16" t="s">
        <v>6328</v>
      </c>
      <c r="M35" s="16" t="s">
        <v>6329</v>
      </c>
      <c r="N35" s="16"/>
      <c r="O35" s="16"/>
      <c r="P35" s="16"/>
      <c r="Q35" s="16"/>
      <c r="R35" s="16"/>
      <c r="S35" s="16"/>
      <c r="T35" s="16"/>
      <c r="U35" s="16"/>
      <c r="V35" s="16"/>
      <c r="W35" s="16"/>
      <c r="X35" s="16"/>
      <c r="Y35" s="16"/>
      <c r="Z35" s="16"/>
    </row>
    <row r="36" spans="1:26" ht="112">
      <c r="A36" s="101">
        <v>32</v>
      </c>
      <c r="B36" s="42">
        <v>2888</v>
      </c>
      <c r="C36" s="42" t="s">
        <v>3975</v>
      </c>
      <c r="D36" s="42" t="s">
        <v>3877</v>
      </c>
      <c r="E36" s="42" t="s">
        <v>9</v>
      </c>
      <c r="F36" s="42" t="s">
        <v>3976</v>
      </c>
      <c r="G36" s="42" t="s">
        <v>3904</v>
      </c>
      <c r="H36" s="42" t="s">
        <v>3977</v>
      </c>
      <c r="I36" s="42" t="s">
        <v>9</v>
      </c>
      <c r="J36" s="102">
        <v>42468</v>
      </c>
      <c r="K36" s="103">
        <v>43381</v>
      </c>
      <c r="L36" s="16" t="s">
        <v>6328</v>
      </c>
      <c r="M36" s="16" t="s">
        <v>6329</v>
      </c>
      <c r="N36" s="16"/>
      <c r="O36" s="16"/>
      <c r="P36" s="16"/>
      <c r="Q36" s="16"/>
      <c r="R36" s="16"/>
      <c r="S36" s="16"/>
      <c r="T36" s="16"/>
      <c r="U36" s="16"/>
      <c r="V36" s="16"/>
      <c r="W36" s="16"/>
      <c r="X36" s="16"/>
      <c r="Y36" s="16"/>
      <c r="Z36" s="16"/>
    </row>
    <row r="37" spans="1:26" ht="112">
      <c r="A37" s="101">
        <v>32</v>
      </c>
      <c r="B37" s="42">
        <v>2888</v>
      </c>
      <c r="C37" s="42" t="s">
        <v>3975</v>
      </c>
      <c r="D37" s="42" t="s">
        <v>3877</v>
      </c>
      <c r="E37" s="42" t="s">
        <v>9</v>
      </c>
      <c r="F37" s="42" t="s">
        <v>3976</v>
      </c>
      <c r="G37" s="42" t="s">
        <v>3904</v>
      </c>
      <c r="H37" s="42" t="s">
        <v>3978</v>
      </c>
      <c r="I37" s="42" t="s">
        <v>9</v>
      </c>
      <c r="J37" s="102">
        <v>42468</v>
      </c>
      <c r="K37" s="103">
        <v>43381</v>
      </c>
      <c r="L37" s="16" t="s">
        <v>6328</v>
      </c>
      <c r="M37" s="16" t="s">
        <v>6329</v>
      </c>
      <c r="N37" s="16"/>
      <c r="O37" s="16"/>
      <c r="P37" s="16"/>
      <c r="Q37" s="16"/>
      <c r="R37" s="16"/>
      <c r="S37" s="16"/>
      <c r="T37" s="16"/>
      <c r="U37" s="16"/>
      <c r="V37" s="16"/>
      <c r="W37" s="16"/>
      <c r="X37" s="16"/>
      <c r="Y37" s="16"/>
      <c r="Z37" s="16"/>
    </row>
    <row r="38" spans="1:26" ht="84">
      <c r="A38" s="101">
        <v>33</v>
      </c>
      <c r="B38" s="42">
        <v>71043</v>
      </c>
      <c r="C38" s="42" t="s">
        <v>3979</v>
      </c>
      <c r="D38" s="42" t="s">
        <v>3877</v>
      </c>
      <c r="E38" s="42" t="s">
        <v>13</v>
      </c>
      <c r="F38" s="42" t="s">
        <v>3927</v>
      </c>
      <c r="G38" s="42" t="s">
        <v>3904</v>
      </c>
      <c r="H38" s="42" t="s">
        <v>3929</v>
      </c>
      <c r="I38" s="42" t="s">
        <v>13</v>
      </c>
      <c r="J38" s="102">
        <v>42464</v>
      </c>
      <c r="K38" s="102">
        <v>44565</v>
      </c>
      <c r="L38" s="16" t="s">
        <v>6328</v>
      </c>
      <c r="M38" s="16" t="s">
        <v>6329</v>
      </c>
      <c r="N38" s="16"/>
      <c r="O38" s="16"/>
      <c r="P38" s="16"/>
      <c r="Q38" s="16"/>
      <c r="R38" s="16"/>
      <c r="S38" s="16"/>
      <c r="T38" s="16"/>
      <c r="U38" s="16"/>
      <c r="V38" s="16"/>
      <c r="W38" s="16"/>
      <c r="X38" s="16"/>
      <c r="Y38" s="16"/>
      <c r="Z38" s="16"/>
    </row>
    <row r="39" spans="1:26" ht="84">
      <c r="A39" s="101">
        <v>33</v>
      </c>
      <c r="B39" s="42">
        <v>71043</v>
      </c>
      <c r="C39" s="42" t="s">
        <v>3979</v>
      </c>
      <c r="D39" s="42" t="s">
        <v>3877</v>
      </c>
      <c r="E39" s="42" t="s">
        <v>13</v>
      </c>
      <c r="F39" s="42" t="s">
        <v>3927</v>
      </c>
      <c r="G39" s="42" t="s">
        <v>3904</v>
      </c>
      <c r="H39" s="42" t="s">
        <v>2113</v>
      </c>
      <c r="I39" s="42" t="s">
        <v>9</v>
      </c>
      <c r="J39" s="102">
        <v>42464</v>
      </c>
      <c r="K39" s="102">
        <v>44565</v>
      </c>
      <c r="L39" s="16" t="s">
        <v>6328</v>
      </c>
      <c r="M39" s="16" t="s">
        <v>6329</v>
      </c>
      <c r="N39" s="16"/>
      <c r="O39" s="16"/>
      <c r="P39" s="16"/>
      <c r="Q39" s="16"/>
      <c r="R39" s="16"/>
      <c r="S39" s="16"/>
      <c r="T39" s="16"/>
      <c r="U39" s="16"/>
      <c r="V39" s="16"/>
      <c r="W39" s="16"/>
      <c r="X39" s="16"/>
      <c r="Y39" s="16"/>
      <c r="Z39" s="16"/>
    </row>
    <row r="40" spans="1:26" ht="84">
      <c r="A40" s="101">
        <v>33</v>
      </c>
      <c r="B40" s="42">
        <v>71043</v>
      </c>
      <c r="C40" s="42" t="s">
        <v>3979</v>
      </c>
      <c r="D40" s="42" t="s">
        <v>3877</v>
      </c>
      <c r="E40" s="42" t="s">
        <v>13</v>
      </c>
      <c r="F40" s="42" t="s">
        <v>3927</v>
      </c>
      <c r="G40" s="42" t="s">
        <v>3904</v>
      </c>
      <c r="H40" s="42" t="s">
        <v>236</v>
      </c>
      <c r="I40" s="42" t="s">
        <v>9</v>
      </c>
      <c r="J40" s="102">
        <v>42464</v>
      </c>
      <c r="K40" s="102">
        <v>44565</v>
      </c>
      <c r="L40" s="16" t="s">
        <v>6328</v>
      </c>
      <c r="M40" s="16" t="s">
        <v>6329</v>
      </c>
      <c r="N40" s="16"/>
      <c r="O40" s="16"/>
      <c r="P40" s="16"/>
      <c r="Q40" s="16"/>
      <c r="R40" s="16"/>
      <c r="S40" s="16"/>
      <c r="T40" s="16"/>
      <c r="U40" s="16"/>
      <c r="V40" s="16"/>
      <c r="W40" s="16"/>
      <c r="X40" s="16"/>
      <c r="Y40" s="16"/>
      <c r="Z40" s="16"/>
    </row>
    <row r="41" spans="1:26" ht="56">
      <c r="A41" s="101">
        <v>34</v>
      </c>
      <c r="B41" s="42">
        <v>2889</v>
      </c>
      <c r="C41" s="42" t="s">
        <v>3980</v>
      </c>
      <c r="D41" s="42" t="s">
        <v>3877</v>
      </c>
      <c r="E41" s="42" t="s">
        <v>9</v>
      </c>
      <c r="F41" s="42" t="s">
        <v>3981</v>
      </c>
      <c r="G41" s="42" t="s">
        <v>3904</v>
      </c>
      <c r="H41" s="42" t="s">
        <v>2058</v>
      </c>
      <c r="I41" s="42" t="s">
        <v>9</v>
      </c>
      <c r="J41" s="102">
        <v>42502</v>
      </c>
      <c r="K41" s="102">
        <v>43873</v>
      </c>
      <c r="L41" s="16" t="s">
        <v>6328</v>
      </c>
      <c r="M41" s="16" t="s">
        <v>6329</v>
      </c>
      <c r="N41" s="16"/>
      <c r="O41" s="16"/>
      <c r="P41" s="16"/>
      <c r="Q41" s="16"/>
      <c r="R41" s="16"/>
      <c r="S41" s="16"/>
      <c r="T41" s="16"/>
      <c r="U41" s="16"/>
      <c r="V41" s="16"/>
      <c r="W41" s="16"/>
      <c r="X41" s="16"/>
      <c r="Y41" s="16"/>
      <c r="Z41" s="16"/>
    </row>
    <row r="42" spans="1:26" ht="56">
      <c r="A42" s="101">
        <v>35</v>
      </c>
      <c r="B42" s="42">
        <v>4358</v>
      </c>
      <c r="C42" s="42" t="s">
        <v>3982</v>
      </c>
      <c r="D42" s="42" t="s">
        <v>3889</v>
      </c>
      <c r="E42" s="42" t="s">
        <v>11</v>
      </c>
      <c r="F42" s="42" t="s">
        <v>3983</v>
      </c>
      <c r="G42" s="42" t="s">
        <v>3913</v>
      </c>
      <c r="H42" s="42" t="s">
        <v>1204</v>
      </c>
      <c r="I42" s="42" t="s">
        <v>11</v>
      </c>
      <c r="J42" s="102">
        <v>42583</v>
      </c>
      <c r="K42" s="102">
        <v>42948</v>
      </c>
      <c r="L42" s="16" t="s">
        <v>6330</v>
      </c>
      <c r="M42" s="16" t="s">
        <v>1204</v>
      </c>
      <c r="N42" s="16"/>
      <c r="O42" s="16"/>
      <c r="P42" s="16"/>
      <c r="Q42" s="16"/>
      <c r="R42" s="16"/>
      <c r="S42" s="16"/>
      <c r="T42" s="16"/>
      <c r="U42" s="16"/>
      <c r="V42" s="16"/>
      <c r="W42" s="16"/>
      <c r="X42" s="16"/>
      <c r="Y42" s="16"/>
      <c r="Z42" s="16"/>
    </row>
    <row r="43" spans="1:26" ht="140">
      <c r="A43" s="101">
        <v>36</v>
      </c>
      <c r="B43" s="42">
        <v>2887</v>
      </c>
      <c r="C43" s="42" t="s">
        <v>3984</v>
      </c>
      <c r="D43" s="42" t="s">
        <v>3877</v>
      </c>
      <c r="E43" s="42" t="s">
        <v>9</v>
      </c>
      <c r="F43" s="42" t="s">
        <v>3985</v>
      </c>
      <c r="G43" s="42" t="s">
        <v>3904</v>
      </c>
      <c r="H43" s="42" t="s">
        <v>3986</v>
      </c>
      <c r="I43" s="42" t="s">
        <v>9</v>
      </c>
      <c r="J43" s="102">
        <v>42496</v>
      </c>
      <c r="K43" s="102">
        <v>43226</v>
      </c>
      <c r="L43" s="16" t="s">
        <v>6328</v>
      </c>
      <c r="M43" s="16" t="s">
        <v>6329</v>
      </c>
      <c r="N43" s="16"/>
      <c r="O43" s="16"/>
      <c r="P43" s="16"/>
      <c r="Q43" s="16"/>
      <c r="R43" s="16"/>
      <c r="S43" s="16"/>
      <c r="T43" s="16"/>
      <c r="U43" s="16"/>
      <c r="V43" s="16"/>
      <c r="W43" s="16"/>
      <c r="X43" s="16"/>
      <c r="Y43" s="16"/>
      <c r="Z43" s="16"/>
    </row>
    <row r="44" spans="1:26" ht="140">
      <c r="A44" s="101">
        <v>36</v>
      </c>
      <c r="B44" s="42">
        <v>2887</v>
      </c>
      <c r="C44" s="42" t="s">
        <v>3984</v>
      </c>
      <c r="D44" s="42" t="s">
        <v>3877</v>
      </c>
      <c r="E44" s="42" t="s">
        <v>9</v>
      </c>
      <c r="F44" s="42" t="s">
        <v>3985</v>
      </c>
      <c r="G44" s="42" t="s">
        <v>3904</v>
      </c>
      <c r="H44" s="42" t="s">
        <v>3987</v>
      </c>
      <c r="I44" s="42" t="s">
        <v>9</v>
      </c>
      <c r="J44" s="102">
        <v>42496</v>
      </c>
      <c r="K44" s="102">
        <v>43226</v>
      </c>
      <c r="L44" s="16" t="s">
        <v>6328</v>
      </c>
      <c r="M44" s="16" t="s">
        <v>6329</v>
      </c>
      <c r="N44" s="16"/>
      <c r="O44" s="16"/>
      <c r="P44" s="16"/>
      <c r="Q44" s="16"/>
      <c r="R44" s="16"/>
      <c r="S44" s="16"/>
      <c r="T44" s="16"/>
      <c r="U44" s="16"/>
      <c r="V44" s="16"/>
      <c r="W44" s="16"/>
      <c r="X44" s="16"/>
      <c r="Y44" s="16"/>
      <c r="Z44" s="16"/>
    </row>
    <row r="45" spans="1:26" ht="56">
      <c r="A45" s="101">
        <v>37</v>
      </c>
      <c r="B45" s="42">
        <v>71058</v>
      </c>
      <c r="C45" s="42" t="s">
        <v>3988</v>
      </c>
      <c r="D45" s="42" t="s">
        <v>3877</v>
      </c>
      <c r="E45" s="42" t="s">
        <v>13</v>
      </c>
      <c r="F45" s="42" t="s">
        <v>3989</v>
      </c>
      <c r="G45" s="42" t="s">
        <v>3894</v>
      </c>
      <c r="H45" s="42" t="s">
        <v>1179</v>
      </c>
      <c r="I45" s="42" t="s">
        <v>13</v>
      </c>
      <c r="J45" s="102">
        <v>42542</v>
      </c>
      <c r="K45" s="103">
        <v>43820</v>
      </c>
      <c r="L45" s="16" t="s">
        <v>6330</v>
      </c>
      <c r="M45" s="16" t="s">
        <v>1179</v>
      </c>
      <c r="N45" s="16"/>
      <c r="O45" s="16"/>
      <c r="P45" s="16"/>
      <c r="Q45" s="16"/>
      <c r="R45" s="16"/>
      <c r="S45" s="16"/>
      <c r="T45" s="16"/>
      <c r="U45" s="16"/>
      <c r="V45" s="16"/>
      <c r="W45" s="16"/>
      <c r="X45" s="16"/>
      <c r="Y45" s="16"/>
      <c r="Z45" s="16"/>
    </row>
    <row r="46" spans="1:26" ht="70">
      <c r="A46" s="101">
        <v>38</v>
      </c>
      <c r="B46" s="42">
        <v>71068</v>
      </c>
      <c r="C46" s="42" t="s">
        <v>3990</v>
      </c>
      <c r="D46" s="42" t="s">
        <v>3883</v>
      </c>
      <c r="E46" s="42" t="s">
        <v>13</v>
      </c>
      <c r="F46" s="42" t="s">
        <v>3931</v>
      </c>
      <c r="G46" s="42" t="s">
        <v>3991</v>
      </c>
      <c r="H46" s="42" t="s">
        <v>1188</v>
      </c>
      <c r="I46" s="42" t="s">
        <v>13</v>
      </c>
      <c r="J46" s="102">
        <v>42598</v>
      </c>
      <c r="K46" s="102">
        <v>43512</v>
      </c>
      <c r="L46" s="16" t="s">
        <v>6330</v>
      </c>
      <c r="M46" s="16" t="s">
        <v>1188</v>
      </c>
      <c r="N46" s="16"/>
      <c r="O46" s="16"/>
      <c r="P46" s="16"/>
      <c r="Q46" s="16"/>
      <c r="R46" s="16"/>
      <c r="S46" s="16"/>
      <c r="T46" s="16"/>
      <c r="U46" s="16"/>
      <c r="V46" s="16"/>
      <c r="W46" s="16"/>
      <c r="X46" s="16"/>
      <c r="Y46" s="16"/>
      <c r="Z46" s="16"/>
    </row>
    <row r="47" spans="1:26" ht="56">
      <c r="A47" s="101">
        <v>39</v>
      </c>
      <c r="B47" s="42">
        <v>1803</v>
      </c>
      <c r="C47" s="42" t="s">
        <v>3992</v>
      </c>
      <c r="D47" s="42" t="s">
        <v>3883</v>
      </c>
      <c r="E47" s="42" t="s">
        <v>3</v>
      </c>
      <c r="F47" s="42" t="s">
        <v>3993</v>
      </c>
      <c r="G47" s="42" t="s">
        <v>3994</v>
      </c>
      <c r="H47" s="42" t="s">
        <v>557</v>
      </c>
      <c r="I47" s="42" t="s">
        <v>3</v>
      </c>
      <c r="J47" s="102">
        <v>42598</v>
      </c>
      <c r="K47" s="103">
        <v>43085</v>
      </c>
      <c r="L47" s="16" t="s">
        <v>6328</v>
      </c>
      <c r="M47" s="16" t="s">
        <v>6329</v>
      </c>
      <c r="N47" s="16"/>
      <c r="O47" s="16"/>
      <c r="P47" s="16"/>
      <c r="Q47" s="16"/>
      <c r="R47" s="16"/>
      <c r="S47" s="16"/>
      <c r="T47" s="16"/>
      <c r="U47" s="16"/>
      <c r="V47" s="16"/>
      <c r="W47" s="16"/>
      <c r="X47" s="16"/>
      <c r="Y47" s="16"/>
      <c r="Z47" s="16"/>
    </row>
    <row r="48" spans="1:26" ht="56">
      <c r="A48" s="101">
        <v>40</v>
      </c>
      <c r="B48" s="42">
        <v>1802</v>
      </c>
      <c r="C48" s="42" t="s">
        <v>3995</v>
      </c>
      <c r="D48" s="42" t="s">
        <v>3877</v>
      </c>
      <c r="E48" s="42" t="s">
        <v>3</v>
      </c>
      <c r="F48" s="42" t="s">
        <v>3996</v>
      </c>
      <c r="G48" s="42" t="s">
        <v>3997</v>
      </c>
      <c r="H48" s="42" t="s">
        <v>1224</v>
      </c>
      <c r="I48" s="42" t="s">
        <v>3</v>
      </c>
      <c r="J48" s="102">
        <v>42491</v>
      </c>
      <c r="K48" s="102">
        <v>44306</v>
      </c>
      <c r="L48" s="16" t="s">
        <v>6330</v>
      </c>
      <c r="M48" s="16" t="s">
        <v>1224</v>
      </c>
      <c r="N48" s="16"/>
      <c r="O48" s="16"/>
      <c r="P48" s="16"/>
      <c r="Q48" s="16"/>
      <c r="R48" s="16"/>
      <c r="S48" s="16"/>
      <c r="T48" s="16"/>
      <c r="U48" s="16"/>
      <c r="V48" s="16"/>
      <c r="W48" s="16"/>
      <c r="X48" s="16"/>
      <c r="Y48" s="16"/>
      <c r="Z48" s="16"/>
    </row>
    <row r="49" spans="1:26" ht="42">
      <c r="A49" s="101">
        <v>41</v>
      </c>
      <c r="B49" s="42">
        <v>2886</v>
      </c>
      <c r="C49" s="42" t="s">
        <v>3998</v>
      </c>
      <c r="D49" s="42" t="s">
        <v>3877</v>
      </c>
      <c r="E49" s="42" t="s">
        <v>9</v>
      </c>
      <c r="F49" s="42" t="s">
        <v>3999</v>
      </c>
      <c r="G49" s="42" t="s">
        <v>3904</v>
      </c>
      <c r="H49" s="42" t="s">
        <v>191</v>
      </c>
      <c r="I49" s="42" t="s">
        <v>9</v>
      </c>
      <c r="J49" s="102">
        <v>42493</v>
      </c>
      <c r="K49" s="102">
        <v>44319</v>
      </c>
      <c r="L49" s="16" t="s">
        <v>6328</v>
      </c>
      <c r="M49" s="16" t="s">
        <v>6329</v>
      </c>
      <c r="N49" s="16"/>
      <c r="O49" s="16"/>
      <c r="P49" s="16"/>
      <c r="Q49" s="16"/>
      <c r="R49" s="16"/>
      <c r="S49" s="16"/>
      <c r="T49" s="16"/>
      <c r="U49" s="16"/>
      <c r="V49" s="16"/>
      <c r="W49" s="16"/>
      <c r="X49" s="16"/>
      <c r="Y49" s="16"/>
      <c r="Z49" s="16"/>
    </row>
    <row r="50" spans="1:26" ht="42">
      <c r="A50" s="101">
        <v>41</v>
      </c>
      <c r="B50" s="42">
        <v>2886</v>
      </c>
      <c r="C50" s="42" t="s">
        <v>3998</v>
      </c>
      <c r="D50" s="42" t="s">
        <v>3877</v>
      </c>
      <c r="E50" s="42" t="s">
        <v>9</v>
      </c>
      <c r="F50" s="42" t="s">
        <v>3999</v>
      </c>
      <c r="G50" s="42" t="s">
        <v>3904</v>
      </c>
      <c r="H50" s="42" t="s">
        <v>4000</v>
      </c>
      <c r="I50" s="42" t="s">
        <v>9</v>
      </c>
      <c r="J50" s="102">
        <v>42493</v>
      </c>
      <c r="K50" s="102">
        <v>44319</v>
      </c>
      <c r="L50" s="16" t="s">
        <v>6328</v>
      </c>
      <c r="M50" s="16" t="s">
        <v>6329</v>
      </c>
      <c r="N50" s="16"/>
      <c r="O50" s="16"/>
      <c r="P50" s="16"/>
      <c r="Q50" s="16"/>
      <c r="R50" s="16"/>
      <c r="S50" s="16"/>
      <c r="T50" s="16"/>
      <c r="U50" s="16"/>
      <c r="V50" s="16"/>
      <c r="W50" s="16"/>
      <c r="X50" s="16"/>
      <c r="Y50" s="16"/>
      <c r="Z50" s="16"/>
    </row>
    <row r="51" spans="1:26" ht="70">
      <c r="A51" s="101">
        <v>42</v>
      </c>
      <c r="B51" s="42">
        <v>71047</v>
      </c>
      <c r="C51" s="42" t="s">
        <v>4001</v>
      </c>
      <c r="D51" s="42" t="s">
        <v>3877</v>
      </c>
      <c r="E51" s="42" t="s">
        <v>13</v>
      </c>
      <c r="F51" s="42" t="s">
        <v>4002</v>
      </c>
      <c r="G51" s="42" t="s">
        <v>3894</v>
      </c>
      <c r="H51" s="42" t="s">
        <v>3929</v>
      </c>
      <c r="I51" s="42" t="s">
        <v>13</v>
      </c>
      <c r="J51" s="102">
        <v>42496</v>
      </c>
      <c r="K51" s="103">
        <v>43804</v>
      </c>
      <c r="L51" s="16" t="s">
        <v>6328</v>
      </c>
      <c r="M51" s="16" t="s">
        <v>6329</v>
      </c>
      <c r="N51" s="16"/>
      <c r="O51" s="16"/>
      <c r="P51" s="16"/>
      <c r="Q51" s="16"/>
      <c r="R51" s="16"/>
      <c r="S51" s="16"/>
      <c r="T51" s="16"/>
      <c r="U51" s="16"/>
      <c r="V51" s="16"/>
      <c r="W51" s="16"/>
      <c r="X51" s="16"/>
      <c r="Y51" s="16"/>
      <c r="Z51" s="16"/>
    </row>
    <row r="52" spans="1:26" ht="42">
      <c r="A52" s="101">
        <v>43</v>
      </c>
      <c r="B52" s="42">
        <v>6178</v>
      </c>
      <c r="C52" s="42" t="s">
        <v>4003</v>
      </c>
      <c r="D52" s="42" t="s">
        <v>3889</v>
      </c>
      <c r="E52" s="42" t="s">
        <v>3884</v>
      </c>
      <c r="F52" s="42" t="s">
        <v>4004</v>
      </c>
      <c r="G52" s="42" t="s">
        <v>3913</v>
      </c>
      <c r="H52" s="42" t="s">
        <v>2045</v>
      </c>
      <c r="I52" s="42" t="s">
        <v>14</v>
      </c>
      <c r="J52" s="102">
        <v>42597</v>
      </c>
      <c r="K52" s="102">
        <v>43146</v>
      </c>
      <c r="L52" s="16" t="s">
        <v>6328</v>
      </c>
      <c r="M52" s="16" t="s">
        <v>6329</v>
      </c>
      <c r="N52" s="16"/>
      <c r="O52" s="16"/>
      <c r="P52" s="16"/>
      <c r="Q52" s="16"/>
      <c r="R52" s="16"/>
      <c r="S52" s="16"/>
      <c r="T52" s="16"/>
      <c r="U52" s="16"/>
      <c r="V52" s="16"/>
      <c r="W52" s="16"/>
      <c r="X52" s="16"/>
      <c r="Y52" s="16"/>
      <c r="Z52" s="16"/>
    </row>
    <row r="53" spans="1:26" ht="70">
      <c r="A53" s="101">
        <v>44</v>
      </c>
      <c r="B53" s="42">
        <v>2899</v>
      </c>
      <c r="C53" s="42" t="s">
        <v>4005</v>
      </c>
      <c r="D53" s="42" t="s">
        <v>3883</v>
      </c>
      <c r="E53" s="42" t="s">
        <v>9</v>
      </c>
      <c r="F53" s="42" t="s">
        <v>4006</v>
      </c>
      <c r="G53" s="42" t="s">
        <v>4007</v>
      </c>
      <c r="H53" s="42" t="s">
        <v>1215</v>
      </c>
      <c r="I53" s="42" t="s">
        <v>9</v>
      </c>
      <c r="J53" s="102">
        <v>42545</v>
      </c>
      <c r="K53" s="103">
        <v>43093</v>
      </c>
      <c r="L53" s="16" t="s">
        <v>6330</v>
      </c>
      <c r="M53" s="16" t="s">
        <v>1215</v>
      </c>
      <c r="N53" s="16"/>
      <c r="O53" s="16"/>
      <c r="P53" s="16"/>
      <c r="Q53" s="16"/>
      <c r="R53" s="16"/>
      <c r="S53" s="16"/>
      <c r="T53" s="16"/>
      <c r="U53" s="16"/>
      <c r="V53" s="16"/>
      <c r="W53" s="16"/>
      <c r="X53" s="16"/>
      <c r="Y53" s="16"/>
      <c r="Z53" s="16"/>
    </row>
    <row r="54" spans="1:26" ht="70">
      <c r="A54" s="101">
        <v>45</v>
      </c>
      <c r="B54" s="42">
        <v>5283</v>
      </c>
      <c r="C54" s="42" t="s">
        <v>4008</v>
      </c>
      <c r="D54" s="42" t="s">
        <v>3883</v>
      </c>
      <c r="E54" s="42" t="s">
        <v>3923</v>
      </c>
      <c r="F54" s="42" t="s">
        <v>4009</v>
      </c>
      <c r="G54" s="42" t="s">
        <v>4007</v>
      </c>
      <c r="H54" s="42" t="s">
        <v>382</v>
      </c>
      <c r="I54" s="42" t="s">
        <v>8</v>
      </c>
      <c r="J54" s="102">
        <v>42545</v>
      </c>
      <c r="K54" s="103">
        <v>43093</v>
      </c>
      <c r="L54" s="16" t="s">
        <v>6328</v>
      </c>
      <c r="M54" s="16" t="s">
        <v>6329</v>
      </c>
      <c r="N54" s="16"/>
      <c r="O54" s="16"/>
      <c r="P54" s="16"/>
      <c r="Q54" s="16"/>
      <c r="R54" s="16"/>
      <c r="S54" s="16"/>
      <c r="T54" s="16"/>
      <c r="U54" s="16"/>
      <c r="V54" s="16"/>
      <c r="W54" s="16"/>
      <c r="X54" s="16"/>
      <c r="Y54" s="16"/>
      <c r="Z54" s="16"/>
    </row>
    <row r="55" spans="1:26" ht="70">
      <c r="A55" s="101">
        <v>46</v>
      </c>
      <c r="B55" s="42">
        <v>71053</v>
      </c>
      <c r="C55" s="42" t="s">
        <v>4010</v>
      </c>
      <c r="D55" s="42" t="s">
        <v>3883</v>
      </c>
      <c r="E55" s="42" t="s">
        <v>13</v>
      </c>
      <c r="F55" s="42" t="s">
        <v>4011</v>
      </c>
      <c r="G55" s="42" t="s">
        <v>4012</v>
      </c>
      <c r="H55" s="42" t="s">
        <v>236</v>
      </c>
      <c r="I55" s="42" t="s">
        <v>9</v>
      </c>
      <c r="J55" s="102">
        <v>42545</v>
      </c>
      <c r="K55" s="102">
        <v>42910</v>
      </c>
      <c r="L55" s="16" t="s">
        <v>6328</v>
      </c>
      <c r="M55" s="16" t="s">
        <v>6329</v>
      </c>
      <c r="N55" s="16"/>
      <c r="O55" s="16"/>
      <c r="P55" s="16"/>
      <c r="Q55" s="16"/>
      <c r="R55" s="16"/>
      <c r="S55" s="16"/>
      <c r="T55" s="16"/>
      <c r="U55" s="16"/>
      <c r="V55" s="16"/>
      <c r="W55" s="16"/>
      <c r="X55" s="16"/>
      <c r="Y55" s="16"/>
      <c r="Z55" s="16"/>
    </row>
    <row r="56" spans="1:26" ht="84">
      <c r="A56" s="101">
        <v>47</v>
      </c>
      <c r="B56" s="42">
        <v>71051</v>
      </c>
      <c r="C56" s="42" t="s">
        <v>4013</v>
      </c>
      <c r="D56" s="42" t="s">
        <v>3883</v>
      </c>
      <c r="E56" s="42" t="s">
        <v>13</v>
      </c>
      <c r="F56" s="42" t="s">
        <v>4014</v>
      </c>
      <c r="G56" s="42" t="s">
        <v>4012</v>
      </c>
      <c r="H56" s="42" t="s">
        <v>1191</v>
      </c>
      <c r="I56" s="42" t="s">
        <v>13</v>
      </c>
      <c r="J56" s="102">
        <v>42545</v>
      </c>
      <c r="K56" s="102">
        <v>42910</v>
      </c>
      <c r="L56" s="16" t="s">
        <v>6330</v>
      </c>
      <c r="M56" s="16" t="s">
        <v>1191</v>
      </c>
      <c r="N56" s="16"/>
      <c r="O56" s="16"/>
      <c r="P56" s="16"/>
      <c r="Q56" s="16"/>
      <c r="R56" s="16"/>
      <c r="S56" s="16"/>
      <c r="T56" s="16"/>
      <c r="U56" s="16"/>
      <c r="V56" s="16"/>
      <c r="W56" s="16"/>
      <c r="X56" s="16"/>
      <c r="Y56" s="16"/>
      <c r="Z56" s="16"/>
    </row>
    <row r="57" spans="1:26" ht="70">
      <c r="A57" s="101">
        <v>48</v>
      </c>
      <c r="B57" s="42">
        <v>2900</v>
      </c>
      <c r="C57" s="42" t="s">
        <v>4015</v>
      </c>
      <c r="D57" s="42" t="s">
        <v>3883</v>
      </c>
      <c r="E57" s="42" t="s">
        <v>9</v>
      </c>
      <c r="F57" s="42" t="s">
        <v>4016</v>
      </c>
      <c r="G57" s="42" t="s">
        <v>4007</v>
      </c>
      <c r="H57" s="42" t="s">
        <v>2101</v>
      </c>
      <c r="I57" s="42" t="s">
        <v>9</v>
      </c>
      <c r="J57" s="102">
        <v>42545</v>
      </c>
      <c r="K57" s="103">
        <v>43093</v>
      </c>
      <c r="L57" s="16" t="s">
        <v>6328</v>
      </c>
      <c r="M57" s="16" t="s">
        <v>6329</v>
      </c>
      <c r="N57" s="16"/>
      <c r="O57" s="16"/>
      <c r="P57" s="16"/>
      <c r="Q57" s="16"/>
      <c r="R57" s="16"/>
      <c r="S57" s="16"/>
      <c r="T57" s="16"/>
      <c r="U57" s="16"/>
      <c r="V57" s="16"/>
      <c r="W57" s="16"/>
      <c r="X57" s="16"/>
      <c r="Y57" s="16"/>
      <c r="Z57" s="16"/>
    </row>
    <row r="58" spans="1:26" ht="70">
      <c r="A58" s="101">
        <v>48</v>
      </c>
      <c r="B58" s="42">
        <v>2900</v>
      </c>
      <c r="C58" s="42" t="s">
        <v>4015</v>
      </c>
      <c r="D58" s="42" t="s">
        <v>3883</v>
      </c>
      <c r="E58" s="42" t="s">
        <v>9</v>
      </c>
      <c r="F58" s="42" t="s">
        <v>4016</v>
      </c>
      <c r="G58" s="42" t="s">
        <v>4007</v>
      </c>
      <c r="H58" s="42" t="s">
        <v>3977</v>
      </c>
      <c r="I58" s="42" t="s">
        <v>9</v>
      </c>
      <c r="J58" s="102">
        <v>42545</v>
      </c>
      <c r="K58" s="103">
        <v>43093</v>
      </c>
      <c r="L58" s="16" t="s">
        <v>6328</v>
      </c>
      <c r="M58" s="16" t="s">
        <v>6329</v>
      </c>
      <c r="N58" s="16"/>
      <c r="O58" s="16"/>
      <c r="P58" s="16"/>
      <c r="Q58" s="16"/>
      <c r="R58" s="16"/>
      <c r="S58" s="16"/>
      <c r="T58" s="16"/>
      <c r="U58" s="16"/>
      <c r="V58" s="16"/>
      <c r="W58" s="16"/>
      <c r="X58" s="16"/>
      <c r="Y58" s="16"/>
      <c r="Z58" s="16"/>
    </row>
    <row r="59" spans="1:26" ht="70">
      <c r="A59" s="101">
        <v>49</v>
      </c>
      <c r="B59" s="42">
        <v>8122</v>
      </c>
      <c r="C59" s="42" t="s">
        <v>4017</v>
      </c>
      <c r="D59" s="42" t="s">
        <v>3883</v>
      </c>
      <c r="E59" s="42" t="s">
        <v>3916</v>
      </c>
      <c r="F59" s="42" t="s">
        <v>4018</v>
      </c>
      <c r="G59" s="42" t="s">
        <v>4007</v>
      </c>
      <c r="H59" s="42" t="s">
        <v>1171</v>
      </c>
      <c r="I59" s="42" t="s">
        <v>12</v>
      </c>
      <c r="J59" s="102">
        <v>42545</v>
      </c>
      <c r="K59" s="102">
        <v>43640</v>
      </c>
      <c r="L59" s="16" t="s">
        <v>6330</v>
      </c>
      <c r="M59" s="16" t="s">
        <v>1171</v>
      </c>
      <c r="N59" s="16"/>
      <c r="O59" s="16"/>
      <c r="P59" s="16"/>
      <c r="Q59" s="16"/>
      <c r="R59" s="16"/>
      <c r="S59" s="16"/>
      <c r="T59" s="16"/>
      <c r="U59" s="16"/>
      <c r="V59" s="16"/>
      <c r="W59" s="16"/>
      <c r="X59" s="16"/>
      <c r="Y59" s="16"/>
      <c r="Z59" s="16"/>
    </row>
    <row r="60" spans="1:26" ht="98">
      <c r="A60" s="101">
        <v>50</v>
      </c>
      <c r="B60" s="42">
        <v>5288</v>
      </c>
      <c r="C60" s="42" t="s">
        <v>4019</v>
      </c>
      <c r="D60" s="42" t="s">
        <v>3883</v>
      </c>
      <c r="E60" s="42" t="s">
        <v>3963</v>
      </c>
      <c r="F60" s="42" t="s">
        <v>4020</v>
      </c>
      <c r="G60" s="42" t="s">
        <v>4021</v>
      </c>
      <c r="H60" s="42" t="s">
        <v>1267</v>
      </c>
      <c r="I60" s="42" t="s">
        <v>15</v>
      </c>
      <c r="J60" s="102">
        <v>42598</v>
      </c>
      <c r="K60" s="102">
        <v>43512</v>
      </c>
      <c r="L60" s="16" t="s">
        <v>6328</v>
      </c>
      <c r="M60" s="16" t="s">
        <v>6329</v>
      </c>
      <c r="N60" s="16"/>
      <c r="O60" s="16"/>
      <c r="P60" s="16"/>
      <c r="Q60" s="16"/>
      <c r="R60" s="16"/>
      <c r="S60" s="16"/>
      <c r="T60" s="16"/>
      <c r="U60" s="16"/>
      <c r="V60" s="16"/>
      <c r="W60" s="16"/>
      <c r="X60" s="16"/>
      <c r="Y60" s="16"/>
      <c r="Z60" s="16"/>
    </row>
    <row r="61" spans="1:26" ht="84">
      <c r="A61" s="101">
        <v>51</v>
      </c>
      <c r="B61" s="42">
        <v>2895</v>
      </c>
      <c r="C61" s="42" t="s">
        <v>4022</v>
      </c>
      <c r="D61" s="42" t="s">
        <v>3883</v>
      </c>
      <c r="E61" s="42" t="s">
        <v>9</v>
      </c>
      <c r="F61" s="42" t="s">
        <v>4023</v>
      </c>
      <c r="G61" s="42" t="s">
        <v>4012</v>
      </c>
      <c r="H61" s="42" t="s">
        <v>1782</v>
      </c>
      <c r="I61" s="42" t="s">
        <v>9</v>
      </c>
      <c r="J61" s="102">
        <v>42545</v>
      </c>
      <c r="K61" s="103">
        <v>43032</v>
      </c>
      <c r="L61" s="16" t="s">
        <v>6328</v>
      </c>
      <c r="M61" s="16" t="s">
        <v>6329</v>
      </c>
      <c r="N61" s="16"/>
      <c r="O61" s="16"/>
      <c r="P61" s="16"/>
      <c r="Q61" s="16"/>
      <c r="R61" s="16"/>
      <c r="S61" s="16"/>
      <c r="T61" s="16"/>
      <c r="U61" s="16"/>
      <c r="V61" s="16"/>
      <c r="W61" s="16"/>
      <c r="X61" s="16"/>
      <c r="Y61" s="16"/>
      <c r="Z61" s="16"/>
    </row>
    <row r="62" spans="1:26" ht="70">
      <c r="A62" s="101">
        <v>52</v>
      </c>
      <c r="B62" s="42">
        <v>71055</v>
      </c>
      <c r="C62" s="42" t="s">
        <v>4024</v>
      </c>
      <c r="D62" s="42" t="s">
        <v>3883</v>
      </c>
      <c r="E62" s="42" t="s">
        <v>13</v>
      </c>
      <c r="F62" s="42" t="s">
        <v>4025</v>
      </c>
      <c r="G62" s="42" t="s">
        <v>4007</v>
      </c>
      <c r="H62" s="42" t="s">
        <v>1174</v>
      </c>
      <c r="I62" s="42" t="s">
        <v>13</v>
      </c>
      <c r="J62" s="102">
        <v>42545</v>
      </c>
      <c r="K62" s="103">
        <v>43093</v>
      </c>
      <c r="L62" s="16" t="s">
        <v>6330</v>
      </c>
      <c r="M62" s="16" t="s">
        <v>1174</v>
      </c>
      <c r="N62" s="16"/>
      <c r="O62" s="16"/>
      <c r="P62" s="16"/>
      <c r="Q62" s="16"/>
      <c r="R62" s="16"/>
      <c r="S62" s="16"/>
      <c r="T62" s="16"/>
      <c r="U62" s="16"/>
      <c r="V62" s="16"/>
      <c r="W62" s="16"/>
      <c r="X62" s="16"/>
      <c r="Y62" s="16"/>
      <c r="Z62" s="16"/>
    </row>
    <row r="63" spans="1:26" ht="70">
      <c r="A63" s="101">
        <v>53</v>
      </c>
      <c r="B63" s="42">
        <v>2897</v>
      </c>
      <c r="C63" s="42" t="s">
        <v>4026</v>
      </c>
      <c r="D63" s="42" t="s">
        <v>3883</v>
      </c>
      <c r="E63" s="42" t="s">
        <v>9</v>
      </c>
      <c r="F63" s="42" t="s">
        <v>4027</v>
      </c>
      <c r="G63" s="42" t="s">
        <v>4012</v>
      </c>
      <c r="H63" s="42" t="s">
        <v>2101</v>
      </c>
      <c r="I63" s="42" t="s">
        <v>9</v>
      </c>
      <c r="J63" s="102">
        <v>42545</v>
      </c>
      <c r="K63" s="102">
        <v>42910</v>
      </c>
      <c r="L63" s="16" t="s">
        <v>6328</v>
      </c>
      <c r="M63" s="16" t="s">
        <v>6329</v>
      </c>
      <c r="N63" s="16"/>
      <c r="O63" s="16"/>
      <c r="P63" s="16"/>
      <c r="Q63" s="16"/>
      <c r="R63" s="16"/>
      <c r="S63" s="16"/>
      <c r="T63" s="16"/>
      <c r="U63" s="16"/>
      <c r="V63" s="16"/>
      <c r="W63" s="16"/>
      <c r="X63" s="16"/>
      <c r="Y63" s="16"/>
      <c r="Z63" s="16"/>
    </row>
    <row r="64" spans="1:26" ht="70">
      <c r="A64" s="101">
        <v>54</v>
      </c>
      <c r="B64" s="42">
        <v>2894</v>
      </c>
      <c r="C64" s="42" t="s">
        <v>4028</v>
      </c>
      <c r="D64" s="42" t="s">
        <v>3883</v>
      </c>
      <c r="E64" s="42" t="s">
        <v>9</v>
      </c>
      <c r="F64" s="42" t="s">
        <v>4029</v>
      </c>
      <c r="G64" s="42" t="s">
        <v>4012</v>
      </c>
      <c r="H64" s="42" t="s">
        <v>1213</v>
      </c>
      <c r="I64" s="42" t="s">
        <v>9</v>
      </c>
      <c r="J64" s="102">
        <v>42545</v>
      </c>
      <c r="K64" s="102">
        <v>42910</v>
      </c>
      <c r="L64" s="16" t="s">
        <v>6330</v>
      </c>
      <c r="M64" s="16" t="s">
        <v>1213</v>
      </c>
      <c r="N64" s="16"/>
      <c r="O64" s="16"/>
      <c r="P64" s="16"/>
      <c r="Q64" s="16"/>
      <c r="R64" s="16"/>
      <c r="S64" s="16"/>
      <c r="T64" s="16"/>
      <c r="U64" s="16"/>
      <c r="V64" s="16"/>
      <c r="W64" s="16"/>
      <c r="X64" s="16"/>
      <c r="Y64" s="16"/>
      <c r="Z64" s="16"/>
    </row>
    <row r="65" spans="1:26" ht="70">
      <c r="A65" s="101">
        <v>55</v>
      </c>
      <c r="B65" s="42">
        <v>2898</v>
      </c>
      <c r="C65" s="42" t="s">
        <v>4030</v>
      </c>
      <c r="D65" s="42" t="s">
        <v>3883</v>
      </c>
      <c r="E65" s="42" t="s">
        <v>9</v>
      </c>
      <c r="F65" s="42" t="s">
        <v>4031</v>
      </c>
      <c r="G65" s="42" t="s">
        <v>4012</v>
      </c>
      <c r="H65" s="42" t="s">
        <v>2101</v>
      </c>
      <c r="I65" s="42" t="s">
        <v>9</v>
      </c>
      <c r="J65" s="102">
        <v>42545</v>
      </c>
      <c r="K65" s="103">
        <v>43093</v>
      </c>
      <c r="L65" s="16" t="s">
        <v>6328</v>
      </c>
      <c r="M65" s="16" t="s">
        <v>6329</v>
      </c>
      <c r="N65" s="16"/>
      <c r="O65" s="16"/>
      <c r="P65" s="16"/>
      <c r="Q65" s="16"/>
      <c r="R65" s="16"/>
      <c r="S65" s="16"/>
      <c r="T65" s="16"/>
      <c r="U65" s="16"/>
      <c r="V65" s="16"/>
      <c r="W65" s="16"/>
      <c r="X65" s="16"/>
      <c r="Y65" s="16"/>
      <c r="Z65" s="16"/>
    </row>
    <row r="66" spans="1:26" ht="70">
      <c r="A66" s="101">
        <v>56</v>
      </c>
      <c r="B66" s="42">
        <v>5282</v>
      </c>
      <c r="C66" s="42" t="s">
        <v>4032</v>
      </c>
      <c r="D66" s="42" t="s">
        <v>3883</v>
      </c>
      <c r="E66" s="42" t="s">
        <v>3963</v>
      </c>
      <c r="F66" s="42" t="s">
        <v>4033</v>
      </c>
      <c r="G66" s="42" t="s">
        <v>4007</v>
      </c>
      <c r="H66" s="42" t="s">
        <v>4034</v>
      </c>
      <c r="I66" s="42" t="s">
        <v>11</v>
      </c>
      <c r="J66" s="102">
        <v>42545</v>
      </c>
      <c r="K66" s="103">
        <v>43093</v>
      </c>
      <c r="L66" s="16" t="s">
        <v>6328</v>
      </c>
      <c r="M66" s="16" t="s">
        <v>6329</v>
      </c>
      <c r="N66" s="16"/>
      <c r="O66" s="16"/>
      <c r="P66" s="16"/>
      <c r="Q66" s="16"/>
      <c r="R66" s="16"/>
      <c r="S66" s="16"/>
      <c r="T66" s="16"/>
      <c r="U66" s="16"/>
      <c r="V66" s="16"/>
      <c r="W66" s="16"/>
      <c r="X66" s="16"/>
      <c r="Y66" s="16"/>
      <c r="Z66" s="16"/>
    </row>
    <row r="67" spans="1:26" ht="84">
      <c r="A67" s="101">
        <v>57</v>
      </c>
      <c r="B67" s="42">
        <v>71050</v>
      </c>
      <c r="C67" s="42" t="s">
        <v>4035</v>
      </c>
      <c r="D67" s="42" t="s">
        <v>3883</v>
      </c>
      <c r="E67" s="42" t="s">
        <v>13</v>
      </c>
      <c r="F67" s="42" t="s">
        <v>4036</v>
      </c>
      <c r="G67" s="42" t="s">
        <v>4012</v>
      </c>
      <c r="H67" s="42" t="s">
        <v>1190</v>
      </c>
      <c r="I67" s="42" t="s">
        <v>13</v>
      </c>
      <c r="J67" s="102">
        <v>42545</v>
      </c>
      <c r="K67" s="102">
        <v>42910</v>
      </c>
      <c r="L67" s="16" t="s">
        <v>6330</v>
      </c>
      <c r="M67" s="16" t="s">
        <v>1190</v>
      </c>
      <c r="N67" s="16"/>
      <c r="O67" s="16"/>
      <c r="P67" s="16"/>
      <c r="Q67" s="16"/>
      <c r="R67" s="16"/>
      <c r="S67" s="16"/>
      <c r="T67" s="16"/>
      <c r="U67" s="16"/>
      <c r="V67" s="16"/>
      <c r="W67" s="16"/>
      <c r="X67" s="16"/>
      <c r="Y67" s="16"/>
      <c r="Z67" s="16"/>
    </row>
    <row r="68" spans="1:26" ht="70">
      <c r="A68" s="101">
        <v>58</v>
      </c>
      <c r="B68" s="42">
        <v>2890</v>
      </c>
      <c r="C68" s="42" t="s">
        <v>4037</v>
      </c>
      <c r="D68" s="42" t="s">
        <v>3883</v>
      </c>
      <c r="E68" s="42" t="s">
        <v>9</v>
      </c>
      <c r="F68" s="42" t="s">
        <v>4038</v>
      </c>
      <c r="G68" s="42" t="s">
        <v>4012</v>
      </c>
      <c r="H68" s="42" t="s">
        <v>3914</v>
      </c>
      <c r="I68" s="42" t="s">
        <v>9</v>
      </c>
      <c r="J68" s="102">
        <v>42545</v>
      </c>
      <c r="K68" s="102">
        <v>42910</v>
      </c>
      <c r="L68" s="16" t="s">
        <v>6328</v>
      </c>
      <c r="M68" s="16" t="s">
        <v>6329</v>
      </c>
      <c r="N68" s="16"/>
      <c r="O68" s="16"/>
      <c r="P68" s="16"/>
      <c r="Q68" s="16"/>
      <c r="R68" s="16"/>
      <c r="S68" s="16"/>
      <c r="T68" s="16"/>
      <c r="U68" s="16"/>
      <c r="V68" s="16"/>
      <c r="W68" s="16"/>
      <c r="X68" s="16"/>
      <c r="Y68" s="16"/>
      <c r="Z68" s="16"/>
    </row>
    <row r="69" spans="1:26" ht="70">
      <c r="A69" s="101">
        <v>59</v>
      </c>
      <c r="B69" s="42">
        <v>2892</v>
      </c>
      <c r="C69" s="42" t="s">
        <v>4039</v>
      </c>
      <c r="D69" s="42" t="s">
        <v>3883</v>
      </c>
      <c r="E69" s="42" t="s">
        <v>9</v>
      </c>
      <c r="F69" s="42" t="s">
        <v>4040</v>
      </c>
      <c r="G69" s="42" t="s">
        <v>4012</v>
      </c>
      <c r="H69" s="42" t="s">
        <v>1212</v>
      </c>
      <c r="I69" s="42" t="s">
        <v>9</v>
      </c>
      <c r="J69" s="102">
        <v>42545</v>
      </c>
      <c r="K69" s="102">
        <v>42910</v>
      </c>
      <c r="L69" s="16" t="s">
        <v>6330</v>
      </c>
      <c r="M69" s="16" t="s">
        <v>1212</v>
      </c>
      <c r="N69" s="16"/>
      <c r="O69" s="16"/>
      <c r="P69" s="16"/>
      <c r="Q69" s="16"/>
      <c r="R69" s="16"/>
      <c r="S69" s="16"/>
      <c r="T69" s="16"/>
      <c r="U69" s="16"/>
      <c r="V69" s="16"/>
      <c r="W69" s="16"/>
      <c r="X69" s="16"/>
      <c r="Y69" s="16"/>
      <c r="Z69" s="16"/>
    </row>
    <row r="70" spans="1:26" ht="70">
      <c r="A70" s="101">
        <v>60</v>
      </c>
      <c r="B70" s="42">
        <v>2893</v>
      </c>
      <c r="C70" s="42" t="s">
        <v>4041</v>
      </c>
      <c r="D70" s="42" t="s">
        <v>3883</v>
      </c>
      <c r="E70" s="42" t="s">
        <v>9</v>
      </c>
      <c r="F70" s="42" t="s">
        <v>4042</v>
      </c>
      <c r="G70" s="42" t="s">
        <v>4012</v>
      </c>
      <c r="H70" s="42" t="s">
        <v>203</v>
      </c>
      <c r="I70" s="42" t="s">
        <v>9</v>
      </c>
      <c r="J70" s="102">
        <v>42545</v>
      </c>
      <c r="K70" s="102">
        <v>42910</v>
      </c>
      <c r="L70" s="16" t="s">
        <v>6328</v>
      </c>
      <c r="M70" s="16" t="s">
        <v>6329</v>
      </c>
      <c r="N70" s="16"/>
      <c r="O70" s="16"/>
      <c r="P70" s="16"/>
      <c r="Q70" s="16"/>
      <c r="R70" s="16"/>
      <c r="S70" s="16"/>
      <c r="T70" s="16"/>
      <c r="U70" s="16"/>
      <c r="V70" s="16"/>
      <c r="W70" s="16"/>
      <c r="X70" s="16"/>
      <c r="Y70" s="16"/>
      <c r="Z70" s="16"/>
    </row>
    <row r="71" spans="1:26" ht="70">
      <c r="A71" s="101">
        <v>61</v>
      </c>
      <c r="B71" s="42">
        <v>1799</v>
      </c>
      <c r="C71" s="42" t="s">
        <v>4043</v>
      </c>
      <c r="D71" s="42" t="s">
        <v>3883</v>
      </c>
      <c r="E71" s="42" t="s">
        <v>3</v>
      </c>
      <c r="F71" s="42" t="s">
        <v>4044</v>
      </c>
      <c r="G71" s="42" t="s">
        <v>4012</v>
      </c>
      <c r="H71" s="42" t="s">
        <v>1308</v>
      </c>
      <c r="I71" s="42" t="s">
        <v>3</v>
      </c>
      <c r="J71" s="102">
        <v>42545</v>
      </c>
      <c r="K71" s="102">
        <v>42910</v>
      </c>
      <c r="L71" s="16" t="s">
        <v>6328</v>
      </c>
      <c r="M71" s="16" t="s">
        <v>6329</v>
      </c>
      <c r="N71" s="16"/>
      <c r="O71" s="16"/>
      <c r="P71" s="16"/>
      <c r="Q71" s="16"/>
      <c r="R71" s="16"/>
      <c r="S71" s="16"/>
      <c r="T71" s="16"/>
      <c r="U71" s="16"/>
      <c r="V71" s="16"/>
      <c r="W71" s="16"/>
      <c r="X71" s="16"/>
      <c r="Y71" s="16"/>
      <c r="Z71" s="16"/>
    </row>
    <row r="72" spans="1:26" ht="84">
      <c r="A72" s="101">
        <v>62</v>
      </c>
      <c r="B72" s="42">
        <v>2901</v>
      </c>
      <c r="C72" s="42" t="s">
        <v>4045</v>
      </c>
      <c r="D72" s="42" t="s">
        <v>3883</v>
      </c>
      <c r="E72" s="42" t="s">
        <v>9</v>
      </c>
      <c r="F72" s="42" t="s">
        <v>4046</v>
      </c>
      <c r="G72" s="42" t="s">
        <v>4007</v>
      </c>
      <c r="H72" s="42" t="s">
        <v>3950</v>
      </c>
      <c r="I72" s="42" t="s">
        <v>9</v>
      </c>
      <c r="J72" s="102">
        <v>42545</v>
      </c>
      <c r="K72" s="103">
        <v>43093</v>
      </c>
      <c r="L72" s="16" t="s">
        <v>6328</v>
      </c>
      <c r="M72" s="16" t="s">
        <v>6329</v>
      </c>
      <c r="N72" s="16"/>
      <c r="O72" s="16"/>
      <c r="P72" s="16"/>
      <c r="Q72" s="16"/>
      <c r="R72" s="16"/>
      <c r="S72" s="16"/>
      <c r="T72" s="16"/>
      <c r="U72" s="16"/>
      <c r="V72" s="16"/>
      <c r="W72" s="16"/>
      <c r="X72" s="16"/>
      <c r="Y72" s="16"/>
      <c r="Z72" s="16"/>
    </row>
    <row r="73" spans="1:26" ht="70">
      <c r="A73" s="101">
        <v>63</v>
      </c>
      <c r="B73" s="42">
        <v>2891</v>
      </c>
      <c r="C73" s="42" t="s">
        <v>4047</v>
      </c>
      <c r="D73" s="42" t="s">
        <v>3883</v>
      </c>
      <c r="E73" s="42" t="s">
        <v>9</v>
      </c>
      <c r="F73" s="42" t="s">
        <v>3912</v>
      </c>
      <c r="G73" s="42" t="s">
        <v>4012</v>
      </c>
      <c r="H73" s="42" t="s">
        <v>3914</v>
      </c>
      <c r="I73" s="42" t="s">
        <v>9</v>
      </c>
      <c r="J73" s="102">
        <v>42545</v>
      </c>
      <c r="K73" s="102">
        <v>42910</v>
      </c>
      <c r="L73" s="16" t="s">
        <v>6328</v>
      </c>
      <c r="M73" s="16" t="s">
        <v>6329</v>
      </c>
      <c r="N73" s="16"/>
      <c r="O73" s="16"/>
      <c r="P73" s="16"/>
      <c r="Q73" s="16"/>
      <c r="R73" s="16"/>
      <c r="S73" s="16"/>
      <c r="T73" s="16"/>
      <c r="U73" s="16"/>
      <c r="V73" s="16"/>
      <c r="W73" s="16"/>
      <c r="X73" s="16"/>
      <c r="Y73" s="16"/>
      <c r="Z73" s="16"/>
    </row>
    <row r="74" spans="1:26" ht="98">
      <c r="A74" s="101">
        <v>64</v>
      </c>
      <c r="B74" s="42">
        <v>1801</v>
      </c>
      <c r="C74" s="42" t="s">
        <v>4048</v>
      </c>
      <c r="D74" s="42" t="s">
        <v>3883</v>
      </c>
      <c r="E74" s="42" t="s">
        <v>3</v>
      </c>
      <c r="F74" s="42" t="s">
        <v>4049</v>
      </c>
      <c r="G74" s="42" t="s">
        <v>4007</v>
      </c>
      <c r="H74" s="42" t="s">
        <v>1354</v>
      </c>
      <c r="I74" s="42" t="s">
        <v>3</v>
      </c>
      <c r="J74" s="102">
        <v>42545</v>
      </c>
      <c r="K74" s="103">
        <v>43093</v>
      </c>
      <c r="L74" s="16" t="s">
        <v>6328</v>
      </c>
      <c r="M74" s="16" t="s">
        <v>6329</v>
      </c>
      <c r="N74" s="16"/>
      <c r="O74" s="16"/>
      <c r="P74" s="16"/>
      <c r="Q74" s="16"/>
      <c r="R74" s="16"/>
      <c r="S74" s="16"/>
      <c r="T74" s="16"/>
      <c r="U74" s="16"/>
      <c r="V74" s="16"/>
      <c r="W74" s="16"/>
      <c r="X74" s="16"/>
      <c r="Y74" s="16"/>
      <c r="Z74" s="16"/>
    </row>
    <row r="75" spans="1:26" ht="70">
      <c r="A75" s="101">
        <v>65</v>
      </c>
      <c r="B75" s="42">
        <v>71054</v>
      </c>
      <c r="C75" s="42" t="s">
        <v>4050</v>
      </c>
      <c r="D75" s="42" t="s">
        <v>3883</v>
      </c>
      <c r="E75" s="42" t="s">
        <v>13</v>
      </c>
      <c r="F75" s="42" t="s">
        <v>4051</v>
      </c>
      <c r="G75" s="42" t="s">
        <v>4012</v>
      </c>
      <c r="H75" s="42" t="s">
        <v>4052</v>
      </c>
      <c r="I75" s="42" t="s">
        <v>13</v>
      </c>
      <c r="J75" s="102">
        <v>42545</v>
      </c>
      <c r="K75" s="102">
        <v>42910</v>
      </c>
      <c r="L75" s="16" t="s">
        <v>6328</v>
      </c>
      <c r="M75" s="16" t="s">
        <v>6329</v>
      </c>
      <c r="N75" s="16"/>
      <c r="O75" s="16"/>
      <c r="P75" s="16"/>
      <c r="Q75" s="16"/>
      <c r="R75" s="16"/>
      <c r="S75" s="16"/>
      <c r="T75" s="16"/>
      <c r="U75" s="16"/>
      <c r="V75" s="16"/>
      <c r="W75" s="16"/>
      <c r="X75" s="16"/>
      <c r="Y75" s="16"/>
      <c r="Z75" s="16"/>
    </row>
    <row r="76" spans="1:26" ht="70">
      <c r="A76" s="101">
        <v>66</v>
      </c>
      <c r="B76" s="42">
        <v>1800</v>
      </c>
      <c r="C76" s="42" t="s">
        <v>4053</v>
      </c>
      <c r="D76" s="42" t="s">
        <v>3883</v>
      </c>
      <c r="E76" s="42" t="s">
        <v>3</v>
      </c>
      <c r="F76" s="42" t="s">
        <v>4054</v>
      </c>
      <c r="G76" s="42" t="s">
        <v>4012</v>
      </c>
      <c r="H76" s="42" t="s">
        <v>1221</v>
      </c>
      <c r="I76" s="42" t="s">
        <v>3</v>
      </c>
      <c r="J76" s="102">
        <v>42545</v>
      </c>
      <c r="K76" s="103">
        <v>43032</v>
      </c>
      <c r="L76" s="16" t="s">
        <v>6330</v>
      </c>
      <c r="M76" s="16" t="s">
        <v>1221</v>
      </c>
      <c r="N76" s="16"/>
      <c r="O76" s="16"/>
      <c r="P76" s="16"/>
      <c r="Q76" s="16"/>
      <c r="R76" s="16"/>
      <c r="S76" s="16"/>
      <c r="T76" s="16"/>
      <c r="U76" s="16"/>
      <c r="V76" s="16"/>
      <c r="W76" s="16"/>
      <c r="X76" s="16"/>
      <c r="Y76" s="16"/>
      <c r="Z76" s="16"/>
    </row>
    <row r="77" spans="1:26" ht="84">
      <c r="A77" s="101">
        <v>67</v>
      </c>
      <c r="B77" s="42">
        <v>2896</v>
      </c>
      <c r="C77" s="42" t="s">
        <v>4055</v>
      </c>
      <c r="D77" s="42" t="s">
        <v>3883</v>
      </c>
      <c r="E77" s="42" t="s">
        <v>9</v>
      </c>
      <c r="F77" s="42" t="s">
        <v>3879</v>
      </c>
      <c r="G77" s="42" t="s">
        <v>4012</v>
      </c>
      <c r="H77" s="42" t="s">
        <v>1216</v>
      </c>
      <c r="I77" s="42" t="s">
        <v>9</v>
      </c>
      <c r="J77" s="102">
        <v>42545</v>
      </c>
      <c r="K77" s="102">
        <v>42910</v>
      </c>
      <c r="L77" s="16" t="s">
        <v>6330</v>
      </c>
      <c r="M77" s="16" t="s">
        <v>1216</v>
      </c>
      <c r="N77" s="16"/>
      <c r="O77" s="16"/>
      <c r="P77" s="16"/>
      <c r="Q77" s="16"/>
      <c r="R77" s="16"/>
      <c r="S77" s="16"/>
      <c r="T77" s="16"/>
      <c r="U77" s="16"/>
      <c r="V77" s="16"/>
      <c r="W77" s="16"/>
      <c r="X77" s="16"/>
      <c r="Y77" s="16"/>
      <c r="Z77" s="16"/>
    </row>
    <row r="78" spans="1:26" ht="70">
      <c r="A78" s="101">
        <v>68</v>
      </c>
      <c r="B78" s="42">
        <v>71052</v>
      </c>
      <c r="C78" s="42" t="s">
        <v>4056</v>
      </c>
      <c r="D78" s="42" t="s">
        <v>3883</v>
      </c>
      <c r="E78" s="42" t="s">
        <v>13</v>
      </c>
      <c r="F78" s="42" t="s">
        <v>4057</v>
      </c>
      <c r="G78" s="42" t="s">
        <v>4012</v>
      </c>
      <c r="H78" s="42" t="s">
        <v>1187</v>
      </c>
      <c r="I78" s="42" t="s">
        <v>13</v>
      </c>
      <c r="J78" s="102">
        <v>42545</v>
      </c>
      <c r="K78" s="102">
        <v>42910</v>
      </c>
      <c r="L78" s="16" t="s">
        <v>6330</v>
      </c>
      <c r="M78" s="16" t="s">
        <v>1187</v>
      </c>
      <c r="N78" s="16"/>
      <c r="O78" s="16"/>
      <c r="P78" s="16"/>
      <c r="Q78" s="16"/>
      <c r="R78" s="16"/>
      <c r="S78" s="16"/>
      <c r="T78" s="16"/>
      <c r="U78" s="16"/>
      <c r="V78" s="16"/>
      <c r="W78" s="16"/>
      <c r="X78" s="16"/>
      <c r="Y78" s="16"/>
      <c r="Z78" s="16"/>
    </row>
    <row r="79" spans="1:26" ht="70">
      <c r="A79" s="101">
        <v>69</v>
      </c>
      <c r="B79" s="42">
        <v>71056</v>
      </c>
      <c r="C79" s="42" t="s">
        <v>4058</v>
      </c>
      <c r="D79" s="42" t="s">
        <v>3883</v>
      </c>
      <c r="E79" s="42" t="s">
        <v>13</v>
      </c>
      <c r="F79" s="42" t="s">
        <v>4059</v>
      </c>
      <c r="G79" s="42" t="s">
        <v>4007</v>
      </c>
      <c r="H79" s="42" t="s">
        <v>874</v>
      </c>
      <c r="I79" s="42" t="s">
        <v>13</v>
      </c>
      <c r="J79" s="102">
        <v>42545</v>
      </c>
      <c r="K79" s="103">
        <v>43093</v>
      </c>
      <c r="L79" s="16" t="s">
        <v>6328</v>
      </c>
      <c r="M79" s="16" t="s">
        <v>6329</v>
      </c>
      <c r="N79" s="16"/>
      <c r="O79" s="16"/>
      <c r="P79" s="16"/>
      <c r="Q79" s="16"/>
      <c r="R79" s="16"/>
      <c r="S79" s="16"/>
      <c r="T79" s="16"/>
      <c r="U79" s="16"/>
      <c r="V79" s="16"/>
      <c r="W79" s="16"/>
      <c r="X79" s="16"/>
      <c r="Y79" s="16"/>
      <c r="Z79" s="16"/>
    </row>
    <row r="80" spans="1:26" ht="70">
      <c r="A80" s="101">
        <v>70</v>
      </c>
      <c r="B80" s="42">
        <v>8123</v>
      </c>
      <c r="C80" s="42" t="s">
        <v>4060</v>
      </c>
      <c r="D80" s="42" t="s">
        <v>3883</v>
      </c>
      <c r="E80" s="42" t="s">
        <v>3916</v>
      </c>
      <c r="F80" s="42" t="s">
        <v>4061</v>
      </c>
      <c r="G80" s="42" t="s">
        <v>4012</v>
      </c>
      <c r="H80" s="42" t="s">
        <v>350</v>
      </c>
      <c r="I80" s="42" t="s">
        <v>12</v>
      </c>
      <c r="J80" s="102">
        <v>42545</v>
      </c>
      <c r="K80" s="102">
        <v>42910</v>
      </c>
      <c r="L80" s="16" t="s">
        <v>6328</v>
      </c>
      <c r="M80" s="16" t="s">
        <v>6329</v>
      </c>
      <c r="N80" s="16"/>
      <c r="O80" s="16"/>
      <c r="P80" s="16"/>
      <c r="Q80" s="16"/>
      <c r="R80" s="16"/>
      <c r="S80" s="16"/>
      <c r="T80" s="16"/>
      <c r="U80" s="16"/>
      <c r="V80" s="16"/>
      <c r="W80" s="16"/>
      <c r="X80" s="16"/>
      <c r="Y80" s="16"/>
      <c r="Z80" s="16"/>
    </row>
    <row r="81" spans="1:26" ht="70">
      <c r="A81" s="101">
        <v>71</v>
      </c>
      <c r="B81" s="42">
        <v>4355</v>
      </c>
      <c r="C81" s="42" t="s">
        <v>4062</v>
      </c>
      <c r="D81" s="42" t="s">
        <v>3883</v>
      </c>
      <c r="E81" s="42" t="s">
        <v>11</v>
      </c>
      <c r="F81" s="42" t="s">
        <v>4063</v>
      </c>
      <c r="G81" s="42" t="s">
        <v>4064</v>
      </c>
      <c r="H81" s="42" t="s">
        <v>1198</v>
      </c>
      <c r="I81" s="42" t="s">
        <v>11</v>
      </c>
      <c r="J81" s="102">
        <v>42598</v>
      </c>
      <c r="K81" s="102">
        <v>43328</v>
      </c>
      <c r="L81" s="16" t="s">
        <v>6330</v>
      </c>
      <c r="M81" s="16" t="s">
        <v>1198</v>
      </c>
      <c r="N81" s="16"/>
      <c r="O81" s="16"/>
      <c r="P81" s="16"/>
      <c r="Q81" s="16"/>
      <c r="R81" s="16"/>
      <c r="S81" s="16"/>
      <c r="T81" s="16"/>
      <c r="U81" s="16"/>
      <c r="V81" s="16"/>
      <c r="W81" s="16"/>
      <c r="X81" s="16"/>
      <c r="Y81" s="16"/>
      <c r="Z81" s="16"/>
    </row>
    <row r="82" spans="1:26" ht="70">
      <c r="A82" s="101">
        <v>72</v>
      </c>
      <c r="B82" s="42">
        <v>71057</v>
      </c>
      <c r="C82" s="42" t="s">
        <v>4065</v>
      </c>
      <c r="D82" s="42" t="s">
        <v>3883</v>
      </c>
      <c r="E82" s="42" t="s">
        <v>13</v>
      </c>
      <c r="F82" s="42" t="s">
        <v>4066</v>
      </c>
      <c r="G82" s="42" t="s">
        <v>4007</v>
      </c>
      <c r="H82" s="42" t="s">
        <v>4067</v>
      </c>
      <c r="I82" s="42" t="s">
        <v>13</v>
      </c>
      <c r="J82" s="102">
        <v>42545</v>
      </c>
      <c r="K82" s="103">
        <v>43093</v>
      </c>
      <c r="L82" s="16" t="s">
        <v>6328</v>
      </c>
      <c r="M82" s="16" t="s">
        <v>6329</v>
      </c>
      <c r="N82" s="16"/>
      <c r="O82" s="16"/>
      <c r="P82" s="16"/>
      <c r="Q82" s="16"/>
      <c r="R82" s="16"/>
      <c r="S82" s="16"/>
      <c r="T82" s="16"/>
      <c r="U82" s="16"/>
      <c r="V82" s="16"/>
      <c r="W82" s="16"/>
      <c r="X82" s="16"/>
      <c r="Y82" s="16"/>
      <c r="Z82" s="16"/>
    </row>
    <row r="83" spans="1:26" ht="70">
      <c r="A83" s="101">
        <v>73</v>
      </c>
      <c r="B83" s="42">
        <v>1798</v>
      </c>
      <c r="C83" s="42" t="s">
        <v>4068</v>
      </c>
      <c r="D83" s="42" t="s">
        <v>3883</v>
      </c>
      <c r="E83" s="42" t="s">
        <v>3</v>
      </c>
      <c r="F83" s="42" t="s">
        <v>4069</v>
      </c>
      <c r="G83" s="42" t="s">
        <v>4012</v>
      </c>
      <c r="H83" s="42" t="s">
        <v>1223</v>
      </c>
      <c r="I83" s="42" t="s">
        <v>3</v>
      </c>
      <c r="J83" s="102">
        <v>42545</v>
      </c>
      <c r="K83" s="102">
        <v>42910</v>
      </c>
      <c r="L83" s="16" t="s">
        <v>6330</v>
      </c>
      <c r="M83" s="16" t="s">
        <v>1223</v>
      </c>
      <c r="N83" s="16"/>
      <c r="O83" s="16"/>
      <c r="P83" s="16"/>
      <c r="Q83" s="16"/>
      <c r="R83" s="16"/>
      <c r="S83" s="16"/>
      <c r="T83" s="16"/>
      <c r="U83" s="16"/>
      <c r="V83" s="16"/>
      <c r="W83" s="16"/>
      <c r="X83" s="16"/>
      <c r="Y83" s="16"/>
      <c r="Z83" s="16"/>
    </row>
    <row r="84" spans="1:26" ht="126">
      <c r="A84" s="101">
        <v>74</v>
      </c>
      <c r="B84" s="42">
        <v>71049</v>
      </c>
      <c r="C84" s="42" t="s">
        <v>4070</v>
      </c>
      <c r="D84" s="42" t="s">
        <v>3883</v>
      </c>
      <c r="E84" s="42" t="s">
        <v>13</v>
      </c>
      <c r="F84" s="42" t="s">
        <v>4071</v>
      </c>
      <c r="G84" s="42" t="s">
        <v>4012</v>
      </c>
      <c r="H84" s="42" t="s">
        <v>1177</v>
      </c>
      <c r="I84" s="42" t="s">
        <v>13</v>
      </c>
      <c r="J84" s="102">
        <v>42545</v>
      </c>
      <c r="K84" s="102">
        <v>42910</v>
      </c>
      <c r="L84" s="16" t="s">
        <v>6330</v>
      </c>
      <c r="M84" s="16" t="s">
        <v>1177</v>
      </c>
      <c r="N84" s="16"/>
      <c r="O84" s="16"/>
      <c r="P84" s="16"/>
      <c r="Q84" s="16"/>
      <c r="R84" s="16"/>
      <c r="S84" s="16"/>
      <c r="T84" s="16"/>
      <c r="U84" s="16"/>
      <c r="V84" s="16"/>
      <c r="W84" s="16"/>
      <c r="X84" s="16"/>
      <c r="Y84" s="16"/>
      <c r="Z84" s="16"/>
    </row>
    <row r="85" spans="1:26" ht="84">
      <c r="A85" s="101">
        <v>75</v>
      </c>
      <c r="B85" s="42">
        <v>71070</v>
      </c>
      <c r="C85" s="42" t="s">
        <v>4072</v>
      </c>
      <c r="D85" s="42" t="s">
        <v>3883</v>
      </c>
      <c r="E85" s="42" t="s">
        <v>13</v>
      </c>
      <c r="F85" s="42" t="s">
        <v>4073</v>
      </c>
      <c r="G85" s="42" t="s">
        <v>4074</v>
      </c>
      <c r="H85" s="42" t="s">
        <v>1182</v>
      </c>
      <c r="I85" s="42" t="s">
        <v>13</v>
      </c>
      <c r="J85" s="102">
        <v>42598</v>
      </c>
      <c r="K85" s="102">
        <v>43328</v>
      </c>
      <c r="L85" s="16" t="s">
        <v>6330</v>
      </c>
      <c r="M85" s="16" t="s">
        <v>1182</v>
      </c>
      <c r="N85" s="16"/>
      <c r="O85" s="16"/>
      <c r="P85" s="16"/>
      <c r="Q85" s="16"/>
      <c r="R85" s="16"/>
      <c r="S85" s="16"/>
      <c r="T85" s="16"/>
      <c r="U85" s="16"/>
      <c r="V85" s="16"/>
      <c r="W85" s="16"/>
      <c r="X85" s="16"/>
      <c r="Y85" s="16"/>
      <c r="Z85" s="16"/>
    </row>
    <row r="86" spans="1:26" ht="84">
      <c r="A86" s="101">
        <v>76</v>
      </c>
      <c r="B86" s="42">
        <v>71076</v>
      </c>
      <c r="C86" s="42" t="s">
        <v>4075</v>
      </c>
      <c r="D86" s="42" t="s">
        <v>3883</v>
      </c>
      <c r="E86" s="42" t="s">
        <v>13</v>
      </c>
      <c r="F86" s="42" t="s">
        <v>4076</v>
      </c>
      <c r="G86" s="42" t="s">
        <v>4074</v>
      </c>
      <c r="H86" s="42" t="s">
        <v>874</v>
      </c>
      <c r="I86" s="42" t="s">
        <v>13</v>
      </c>
      <c r="J86" s="102">
        <v>42598</v>
      </c>
      <c r="K86" s="102">
        <v>43512</v>
      </c>
      <c r="L86" s="16" t="s">
        <v>6328</v>
      </c>
      <c r="M86" s="16" t="s">
        <v>6329</v>
      </c>
      <c r="N86" s="16"/>
      <c r="O86" s="16"/>
      <c r="P86" s="16"/>
      <c r="Q86" s="16"/>
      <c r="R86" s="16"/>
      <c r="S86" s="16"/>
      <c r="T86" s="16"/>
      <c r="U86" s="16"/>
      <c r="V86" s="16"/>
      <c r="W86" s="16"/>
      <c r="X86" s="16"/>
      <c r="Y86" s="16"/>
      <c r="Z86" s="16"/>
    </row>
    <row r="87" spans="1:26" ht="56">
      <c r="A87" s="101">
        <v>77</v>
      </c>
      <c r="B87" s="42">
        <v>8127</v>
      </c>
      <c r="C87" s="42" t="s">
        <v>4077</v>
      </c>
      <c r="D87" s="42" t="s">
        <v>3883</v>
      </c>
      <c r="E87" s="42" t="s">
        <v>3916</v>
      </c>
      <c r="F87" s="42" t="s">
        <v>4078</v>
      </c>
      <c r="G87" s="42" t="s">
        <v>4021</v>
      </c>
      <c r="H87" s="42" t="s">
        <v>343</v>
      </c>
      <c r="I87" s="42" t="s">
        <v>12</v>
      </c>
      <c r="J87" s="102">
        <v>42598</v>
      </c>
      <c r="K87" s="102">
        <v>43328</v>
      </c>
      <c r="L87" s="16" t="s">
        <v>6328</v>
      </c>
      <c r="M87" s="16" t="s">
        <v>6329</v>
      </c>
      <c r="N87" s="16"/>
      <c r="O87" s="16"/>
      <c r="P87" s="16"/>
      <c r="Q87" s="16"/>
      <c r="R87" s="16"/>
      <c r="S87" s="16"/>
      <c r="T87" s="16"/>
      <c r="U87" s="16"/>
      <c r="V87" s="16"/>
      <c r="W87" s="16"/>
      <c r="X87" s="16"/>
      <c r="Y87" s="16"/>
      <c r="Z87" s="16"/>
    </row>
    <row r="88" spans="1:26" ht="56">
      <c r="A88" s="101">
        <v>77</v>
      </c>
      <c r="B88" s="42">
        <v>8127</v>
      </c>
      <c r="C88" s="42" t="s">
        <v>4077</v>
      </c>
      <c r="D88" s="42" t="s">
        <v>3883</v>
      </c>
      <c r="E88" s="42" t="s">
        <v>3916</v>
      </c>
      <c r="F88" s="42" t="s">
        <v>4078</v>
      </c>
      <c r="G88" s="42" t="s">
        <v>4021</v>
      </c>
      <c r="H88" s="42" t="s">
        <v>368</v>
      </c>
      <c r="I88" s="42" t="s">
        <v>12</v>
      </c>
      <c r="J88" s="102">
        <v>42598</v>
      </c>
      <c r="K88" s="102">
        <v>43328</v>
      </c>
      <c r="L88" s="16" t="s">
        <v>6328</v>
      </c>
      <c r="M88" s="16" t="s">
        <v>6329</v>
      </c>
      <c r="N88" s="16"/>
      <c r="O88" s="16"/>
      <c r="P88" s="16"/>
      <c r="Q88" s="16"/>
      <c r="R88" s="16"/>
      <c r="S88" s="16"/>
      <c r="T88" s="16"/>
      <c r="U88" s="16"/>
      <c r="V88" s="16"/>
      <c r="W88" s="16"/>
      <c r="X88" s="16"/>
      <c r="Y88" s="16"/>
      <c r="Z88" s="16"/>
    </row>
    <row r="89" spans="1:26" ht="56">
      <c r="A89" s="101">
        <v>77</v>
      </c>
      <c r="B89" s="42">
        <v>8127</v>
      </c>
      <c r="C89" s="42" t="s">
        <v>4077</v>
      </c>
      <c r="D89" s="42" t="s">
        <v>3883</v>
      </c>
      <c r="E89" s="42" t="s">
        <v>3916</v>
      </c>
      <c r="F89" s="42" t="s">
        <v>4078</v>
      </c>
      <c r="G89" s="42" t="s">
        <v>4021</v>
      </c>
      <c r="H89" s="42" t="s">
        <v>707</v>
      </c>
      <c r="I89" s="42" t="s">
        <v>12</v>
      </c>
      <c r="J89" s="102">
        <v>42598</v>
      </c>
      <c r="K89" s="102">
        <v>43328</v>
      </c>
      <c r="L89" s="16" t="s">
        <v>6328</v>
      </c>
      <c r="M89" s="16" t="s">
        <v>6329</v>
      </c>
      <c r="N89" s="16"/>
      <c r="O89" s="16"/>
      <c r="P89" s="16"/>
      <c r="Q89" s="16"/>
      <c r="R89" s="16"/>
      <c r="S89" s="16"/>
      <c r="T89" s="16"/>
      <c r="U89" s="16"/>
      <c r="V89" s="16"/>
      <c r="W89" s="16"/>
      <c r="X89" s="16"/>
      <c r="Y89" s="16"/>
      <c r="Z89" s="16"/>
    </row>
    <row r="90" spans="1:26" ht="70">
      <c r="A90" s="101">
        <v>78</v>
      </c>
      <c r="B90" s="42">
        <v>5291</v>
      </c>
      <c r="C90" s="42" t="s">
        <v>4079</v>
      </c>
      <c r="D90" s="42" t="s">
        <v>3883</v>
      </c>
      <c r="E90" s="42" t="s">
        <v>3963</v>
      </c>
      <c r="F90" s="42" t="s">
        <v>4080</v>
      </c>
      <c r="G90" s="42" t="s">
        <v>4064</v>
      </c>
      <c r="H90" s="42" t="s">
        <v>1194</v>
      </c>
      <c r="I90" s="42" t="s">
        <v>15</v>
      </c>
      <c r="J90" s="102">
        <v>42598</v>
      </c>
      <c r="K90" s="102">
        <v>43512</v>
      </c>
      <c r="L90" s="16" t="s">
        <v>6330</v>
      </c>
      <c r="M90" s="16" t="s">
        <v>1194</v>
      </c>
      <c r="N90" s="16"/>
      <c r="O90" s="16"/>
      <c r="P90" s="16"/>
      <c r="Q90" s="16"/>
      <c r="R90" s="16"/>
      <c r="S90" s="16"/>
      <c r="T90" s="16"/>
      <c r="U90" s="16"/>
      <c r="V90" s="16"/>
      <c r="W90" s="16"/>
      <c r="X90" s="16"/>
      <c r="Y90" s="16"/>
      <c r="Z90" s="16"/>
    </row>
    <row r="91" spans="1:26" ht="56">
      <c r="A91" s="101">
        <v>79</v>
      </c>
      <c r="B91" s="42">
        <v>71067</v>
      </c>
      <c r="C91" s="42" t="s">
        <v>4081</v>
      </c>
      <c r="D91" s="42" t="s">
        <v>3883</v>
      </c>
      <c r="E91" s="42" t="s">
        <v>13</v>
      </c>
      <c r="F91" s="42" t="s">
        <v>4082</v>
      </c>
      <c r="G91" s="42" t="s">
        <v>3991</v>
      </c>
      <c r="H91" s="42" t="s">
        <v>3933</v>
      </c>
      <c r="I91" s="42" t="s">
        <v>13</v>
      </c>
      <c r="J91" s="102">
        <v>42598</v>
      </c>
      <c r="K91" s="102">
        <v>43512</v>
      </c>
      <c r="L91" s="16" t="s">
        <v>6328</v>
      </c>
      <c r="M91" s="16" t="s">
        <v>6329</v>
      </c>
      <c r="N91" s="16"/>
      <c r="O91" s="16"/>
      <c r="P91" s="16"/>
      <c r="Q91" s="16"/>
      <c r="R91" s="16"/>
      <c r="S91" s="16"/>
      <c r="T91" s="16"/>
      <c r="U91" s="16"/>
      <c r="V91" s="16"/>
      <c r="W91" s="16"/>
      <c r="X91" s="16"/>
      <c r="Y91" s="16"/>
      <c r="Z91" s="16"/>
    </row>
    <row r="92" spans="1:26" ht="70">
      <c r="A92" s="101">
        <v>80</v>
      </c>
      <c r="B92" s="42">
        <v>4351</v>
      </c>
      <c r="C92" s="42" t="s">
        <v>4083</v>
      </c>
      <c r="D92" s="42" t="s">
        <v>3883</v>
      </c>
      <c r="E92" s="42" t="s">
        <v>11</v>
      </c>
      <c r="F92" s="42" t="s">
        <v>4084</v>
      </c>
      <c r="G92" s="42" t="s">
        <v>4085</v>
      </c>
      <c r="H92" s="42" t="s">
        <v>66</v>
      </c>
      <c r="I92" s="42" t="s">
        <v>11</v>
      </c>
      <c r="J92" s="102">
        <v>42598</v>
      </c>
      <c r="K92" s="102">
        <v>43147</v>
      </c>
      <c r="L92" s="16" t="s">
        <v>6328</v>
      </c>
      <c r="M92" s="16" t="s">
        <v>6329</v>
      </c>
      <c r="N92" s="16"/>
      <c r="O92" s="16"/>
      <c r="P92" s="16"/>
      <c r="Q92" s="16"/>
      <c r="R92" s="16"/>
      <c r="S92" s="16"/>
      <c r="T92" s="16"/>
      <c r="U92" s="16"/>
      <c r="V92" s="16"/>
      <c r="W92" s="16"/>
      <c r="X92" s="16"/>
      <c r="Y92" s="16"/>
      <c r="Z92" s="16"/>
    </row>
    <row r="93" spans="1:26" ht="56">
      <c r="A93" s="101">
        <v>81</v>
      </c>
      <c r="B93" s="42">
        <v>2915</v>
      </c>
      <c r="C93" s="42" t="s">
        <v>4086</v>
      </c>
      <c r="D93" s="42" t="s">
        <v>3883</v>
      </c>
      <c r="E93" s="42" t="s">
        <v>9</v>
      </c>
      <c r="F93" s="42" t="s">
        <v>4087</v>
      </c>
      <c r="G93" s="42" t="s">
        <v>4021</v>
      </c>
      <c r="H93" s="42" t="s">
        <v>2101</v>
      </c>
      <c r="I93" s="42" t="s">
        <v>9</v>
      </c>
      <c r="J93" s="102">
        <v>42598</v>
      </c>
      <c r="K93" s="102">
        <v>43512</v>
      </c>
      <c r="L93" s="16" t="s">
        <v>6328</v>
      </c>
      <c r="M93" s="16" t="s">
        <v>6329</v>
      </c>
      <c r="N93" s="16"/>
      <c r="O93" s="16"/>
      <c r="P93" s="16"/>
      <c r="Q93" s="16"/>
      <c r="R93" s="16"/>
      <c r="S93" s="16"/>
      <c r="T93" s="16"/>
      <c r="U93" s="16"/>
      <c r="V93" s="16"/>
      <c r="W93" s="16"/>
      <c r="X93" s="16"/>
      <c r="Y93" s="16"/>
      <c r="Z93" s="16"/>
    </row>
    <row r="94" spans="1:26" ht="56">
      <c r="A94" s="101">
        <v>81</v>
      </c>
      <c r="B94" s="42">
        <v>2915</v>
      </c>
      <c r="C94" s="42" t="s">
        <v>4086</v>
      </c>
      <c r="D94" s="42" t="s">
        <v>3883</v>
      </c>
      <c r="E94" s="42" t="s">
        <v>9</v>
      </c>
      <c r="F94" s="42" t="s">
        <v>4087</v>
      </c>
      <c r="G94" s="42" t="s">
        <v>4021</v>
      </c>
      <c r="H94" s="42" t="s">
        <v>2053</v>
      </c>
      <c r="I94" s="42" t="s">
        <v>9</v>
      </c>
      <c r="J94" s="102">
        <v>42598</v>
      </c>
      <c r="K94" s="102">
        <v>43512</v>
      </c>
      <c r="L94" s="16" t="s">
        <v>6328</v>
      </c>
      <c r="M94" s="16" t="s">
        <v>6329</v>
      </c>
      <c r="N94" s="16"/>
      <c r="O94" s="16"/>
      <c r="P94" s="16"/>
      <c r="Q94" s="16"/>
      <c r="R94" s="16"/>
      <c r="S94" s="16"/>
      <c r="T94" s="16"/>
      <c r="U94" s="16"/>
      <c r="V94" s="16"/>
      <c r="W94" s="16"/>
      <c r="X94" s="16"/>
      <c r="Y94" s="16"/>
      <c r="Z94" s="16"/>
    </row>
    <row r="95" spans="1:26" ht="70">
      <c r="A95" s="101">
        <v>82</v>
      </c>
      <c r="B95" s="42">
        <v>4353</v>
      </c>
      <c r="C95" s="42" t="s">
        <v>4088</v>
      </c>
      <c r="D95" s="42" t="s">
        <v>3883</v>
      </c>
      <c r="E95" s="42" t="s">
        <v>11</v>
      </c>
      <c r="F95" s="42" t="s">
        <v>4089</v>
      </c>
      <c r="G95" s="42" t="s">
        <v>4085</v>
      </c>
      <c r="H95" s="42" t="s">
        <v>4090</v>
      </c>
      <c r="I95" s="42" t="s">
        <v>11</v>
      </c>
      <c r="J95" s="102">
        <v>42598</v>
      </c>
      <c r="K95" s="102">
        <v>43147</v>
      </c>
      <c r="L95" s="16" t="s">
        <v>6328</v>
      </c>
      <c r="M95" s="16" t="s">
        <v>6329</v>
      </c>
      <c r="N95" s="16"/>
      <c r="O95" s="16"/>
      <c r="P95" s="16"/>
      <c r="Q95" s="16"/>
      <c r="R95" s="16"/>
      <c r="S95" s="16"/>
      <c r="T95" s="16"/>
      <c r="U95" s="16"/>
      <c r="V95" s="16"/>
      <c r="W95" s="16"/>
      <c r="X95" s="16"/>
      <c r="Y95" s="16"/>
      <c r="Z95" s="16"/>
    </row>
    <row r="96" spans="1:26" ht="98">
      <c r="A96" s="101">
        <v>83</v>
      </c>
      <c r="B96" s="42">
        <v>71062</v>
      </c>
      <c r="C96" s="42" t="s">
        <v>4091</v>
      </c>
      <c r="D96" s="42" t="s">
        <v>3883</v>
      </c>
      <c r="E96" s="42" t="s">
        <v>13</v>
      </c>
      <c r="F96" s="42" t="s">
        <v>4011</v>
      </c>
      <c r="G96" s="42" t="s">
        <v>4021</v>
      </c>
      <c r="H96" s="42" t="s">
        <v>4067</v>
      </c>
      <c r="I96" s="42" t="s">
        <v>13</v>
      </c>
      <c r="J96" s="102">
        <v>42598</v>
      </c>
      <c r="K96" s="102">
        <v>43328</v>
      </c>
      <c r="L96" s="16" t="s">
        <v>6328</v>
      </c>
      <c r="M96" s="16" t="s">
        <v>6329</v>
      </c>
      <c r="N96" s="16"/>
      <c r="O96" s="16"/>
      <c r="P96" s="16"/>
      <c r="Q96" s="16"/>
      <c r="R96" s="16"/>
      <c r="S96" s="16"/>
      <c r="T96" s="16"/>
      <c r="U96" s="16"/>
      <c r="V96" s="16"/>
      <c r="W96" s="16"/>
      <c r="X96" s="16"/>
      <c r="Y96" s="16"/>
      <c r="Z96" s="16"/>
    </row>
    <row r="97" spans="1:26" ht="98">
      <c r="A97" s="101">
        <v>83</v>
      </c>
      <c r="B97" s="42">
        <v>71062</v>
      </c>
      <c r="C97" s="42" t="s">
        <v>4091</v>
      </c>
      <c r="D97" s="42" t="s">
        <v>3883</v>
      </c>
      <c r="E97" s="42" t="s">
        <v>13</v>
      </c>
      <c r="F97" s="42" t="s">
        <v>4011</v>
      </c>
      <c r="G97" s="42" t="s">
        <v>4021</v>
      </c>
      <c r="H97" s="42" t="s">
        <v>4092</v>
      </c>
      <c r="I97" s="42" t="s">
        <v>13</v>
      </c>
      <c r="J97" s="102">
        <v>42598</v>
      </c>
      <c r="K97" s="102">
        <v>43328</v>
      </c>
      <c r="L97" s="16" t="s">
        <v>6328</v>
      </c>
      <c r="M97" s="16" t="s">
        <v>6329</v>
      </c>
      <c r="N97" s="16"/>
      <c r="O97" s="16"/>
      <c r="P97" s="16"/>
      <c r="Q97" s="16"/>
      <c r="R97" s="16"/>
      <c r="S97" s="16"/>
      <c r="T97" s="16"/>
      <c r="U97" s="16"/>
      <c r="V97" s="16"/>
      <c r="W97" s="16"/>
      <c r="X97" s="16"/>
      <c r="Y97" s="16"/>
      <c r="Z97" s="16"/>
    </row>
    <row r="98" spans="1:26" ht="70">
      <c r="A98" s="101">
        <v>84</v>
      </c>
      <c r="B98" s="42">
        <v>71066</v>
      </c>
      <c r="C98" s="42" t="s">
        <v>4093</v>
      </c>
      <c r="D98" s="42" t="s">
        <v>3883</v>
      </c>
      <c r="E98" s="42" t="s">
        <v>13</v>
      </c>
      <c r="F98" s="42" t="s">
        <v>4094</v>
      </c>
      <c r="G98" s="42" t="s">
        <v>3991</v>
      </c>
      <c r="H98" s="42" t="s">
        <v>586</v>
      </c>
      <c r="I98" s="42" t="s">
        <v>3</v>
      </c>
      <c r="J98" s="102">
        <v>42598</v>
      </c>
      <c r="K98" s="102">
        <v>43512</v>
      </c>
      <c r="L98" s="16" t="s">
        <v>6328</v>
      </c>
      <c r="M98" s="16" t="s">
        <v>6329</v>
      </c>
      <c r="N98" s="16"/>
      <c r="O98" s="16"/>
      <c r="P98" s="16"/>
      <c r="Q98" s="16"/>
      <c r="R98" s="16"/>
      <c r="S98" s="16"/>
      <c r="T98" s="16"/>
      <c r="U98" s="16"/>
      <c r="V98" s="16"/>
      <c r="W98" s="16"/>
      <c r="X98" s="16"/>
      <c r="Y98" s="16"/>
      <c r="Z98" s="16"/>
    </row>
    <row r="99" spans="1:26" ht="70">
      <c r="A99" s="101">
        <v>84</v>
      </c>
      <c r="B99" s="42">
        <v>71066</v>
      </c>
      <c r="C99" s="42" t="s">
        <v>4093</v>
      </c>
      <c r="D99" s="42" t="s">
        <v>3883</v>
      </c>
      <c r="E99" s="42" t="s">
        <v>13</v>
      </c>
      <c r="F99" s="42" t="s">
        <v>4094</v>
      </c>
      <c r="G99" s="42" t="s">
        <v>3991</v>
      </c>
      <c r="H99" s="42" t="s">
        <v>191</v>
      </c>
      <c r="I99" s="42" t="s">
        <v>9</v>
      </c>
      <c r="J99" s="102">
        <v>42598</v>
      </c>
      <c r="K99" s="102">
        <v>43512</v>
      </c>
      <c r="L99" s="16" t="s">
        <v>6328</v>
      </c>
      <c r="M99" s="16" t="s">
        <v>6329</v>
      </c>
      <c r="N99" s="16"/>
      <c r="O99" s="16"/>
      <c r="P99" s="16"/>
      <c r="Q99" s="16"/>
      <c r="R99" s="16"/>
      <c r="S99" s="16"/>
      <c r="T99" s="16"/>
      <c r="U99" s="16"/>
      <c r="V99" s="16"/>
      <c r="W99" s="16"/>
      <c r="X99" s="16"/>
      <c r="Y99" s="16"/>
      <c r="Z99" s="16"/>
    </row>
    <row r="100" spans="1:26" ht="70">
      <c r="A100" s="101">
        <v>84</v>
      </c>
      <c r="B100" s="42">
        <v>71066</v>
      </c>
      <c r="C100" s="42" t="s">
        <v>4093</v>
      </c>
      <c r="D100" s="42" t="s">
        <v>3883</v>
      </c>
      <c r="E100" s="42" t="s">
        <v>13</v>
      </c>
      <c r="F100" s="42" t="s">
        <v>4094</v>
      </c>
      <c r="G100" s="42" t="s">
        <v>3991</v>
      </c>
      <c r="H100" s="42" t="s">
        <v>3898</v>
      </c>
      <c r="I100" s="42" t="s">
        <v>13</v>
      </c>
      <c r="J100" s="102">
        <v>42598</v>
      </c>
      <c r="K100" s="102">
        <v>43512</v>
      </c>
      <c r="L100" s="16" t="s">
        <v>6328</v>
      </c>
      <c r="M100" s="16" t="s">
        <v>6329</v>
      </c>
      <c r="N100" s="16"/>
      <c r="O100" s="16"/>
      <c r="P100" s="16"/>
      <c r="Q100" s="16"/>
      <c r="R100" s="16"/>
      <c r="S100" s="16"/>
      <c r="T100" s="16"/>
      <c r="U100" s="16"/>
      <c r="V100" s="16"/>
      <c r="W100" s="16"/>
      <c r="X100" s="16"/>
      <c r="Y100" s="16"/>
      <c r="Z100" s="16"/>
    </row>
    <row r="101" spans="1:26" ht="70">
      <c r="A101" s="101">
        <v>84</v>
      </c>
      <c r="B101" s="42">
        <v>71066</v>
      </c>
      <c r="C101" s="42" t="s">
        <v>4093</v>
      </c>
      <c r="D101" s="42" t="s">
        <v>3883</v>
      </c>
      <c r="E101" s="42" t="s">
        <v>13</v>
      </c>
      <c r="F101" s="42" t="s">
        <v>4094</v>
      </c>
      <c r="G101" s="42" t="s">
        <v>3991</v>
      </c>
      <c r="H101" s="42" t="s">
        <v>591</v>
      </c>
      <c r="I101" s="42" t="s">
        <v>3</v>
      </c>
      <c r="J101" s="102">
        <v>42598</v>
      </c>
      <c r="K101" s="102">
        <v>43512</v>
      </c>
      <c r="L101" s="16" t="s">
        <v>6328</v>
      </c>
      <c r="M101" s="16" t="s">
        <v>6329</v>
      </c>
      <c r="N101" s="16"/>
      <c r="O101" s="16"/>
      <c r="P101" s="16"/>
      <c r="Q101" s="16"/>
      <c r="R101" s="16"/>
      <c r="S101" s="16"/>
      <c r="T101" s="16"/>
      <c r="U101" s="16"/>
      <c r="V101" s="16"/>
      <c r="W101" s="16"/>
      <c r="X101" s="16"/>
      <c r="Y101" s="16"/>
      <c r="Z101" s="16"/>
    </row>
    <row r="102" spans="1:26" ht="56">
      <c r="A102" s="101">
        <v>85</v>
      </c>
      <c r="B102" s="42">
        <v>8128</v>
      </c>
      <c r="C102" s="42" t="s">
        <v>4095</v>
      </c>
      <c r="D102" s="42" t="s">
        <v>3883</v>
      </c>
      <c r="E102" s="42" t="s">
        <v>3916</v>
      </c>
      <c r="F102" s="42" t="s">
        <v>4096</v>
      </c>
      <c r="G102" s="42" t="s">
        <v>4021</v>
      </c>
      <c r="H102" s="42" t="s">
        <v>340</v>
      </c>
      <c r="I102" s="42" t="s">
        <v>12</v>
      </c>
      <c r="J102" s="102">
        <v>42598</v>
      </c>
      <c r="K102" s="102">
        <v>43328</v>
      </c>
      <c r="L102" s="16" t="s">
        <v>6328</v>
      </c>
      <c r="M102" s="16" t="s">
        <v>6329</v>
      </c>
      <c r="N102" s="16"/>
      <c r="O102" s="16"/>
      <c r="P102" s="16"/>
      <c r="Q102" s="16"/>
      <c r="R102" s="16"/>
      <c r="S102" s="16"/>
      <c r="T102" s="16"/>
      <c r="U102" s="16"/>
      <c r="V102" s="16"/>
      <c r="W102" s="16"/>
      <c r="X102" s="16"/>
      <c r="Y102" s="16"/>
      <c r="Z102" s="16"/>
    </row>
    <row r="103" spans="1:26" ht="84">
      <c r="A103" s="101">
        <v>86</v>
      </c>
      <c r="B103" s="42">
        <v>71069</v>
      </c>
      <c r="C103" s="42" t="s">
        <v>4097</v>
      </c>
      <c r="D103" s="42" t="s">
        <v>3883</v>
      </c>
      <c r="E103" s="42" t="s">
        <v>13</v>
      </c>
      <c r="F103" s="42" t="s">
        <v>3896</v>
      </c>
      <c r="G103" s="42" t="s">
        <v>4074</v>
      </c>
      <c r="H103" s="42" t="s">
        <v>3898</v>
      </c>
      <c r="I103" s="42" t="s">
        <v>13</v>
      </c>
      <c r="J103" s="102">
        <v>42598</v>
      </c>
      <c r="K103" s="102">
        <v>43328</v>
      </c>
      <c r="L103" s="16" t="s">
        <v>6328</v>
      </c>
      <c r="M103" s="16" t="s">
        <v>6329</v>
      </c>
      <c r="N103" s="16"/>
      <c r="O103" s="16"/>
      <c r="P103" s="16"/>
      <c r="Q103" s="16"/>
      <c r="R103" s="16"/>
      <c r="S103" s="16"/>
      <c r="T103" s="16"/>
      <c r="U103" s="16"/>
      <c r="V103" s="16"/>
      <c r="W103" s="16"/>
      <c r="X103" s="16"/>
      <c r="Y103" s="16"/>
      <c r="Z103" s="16"/>
    </row>
    <row r="104" spans="1:26" ht="84">
      <c r="A104" s="101">
        <v>86</v>
      </c>
      <c r="B104" s="42">
        <v>71069</v>
      </c>
      <c r="C104" s="42" t="s">
        <v>4097</v>
      </c>
      <c r="D104" s="42" t="s">
        <v>3883</v>
      </c>
      <c r="E104" s="42" t="s">
        <v>13</v>
      </c>
      <c r="F104" s="42" t="s">
        <v>3896</v>
      </c>
      <c r="G104" s="42" t="s">
        <v>4074</v>
      </c>
      <c r="H104" s="42" t="s">
        <v>4052</v>
      </c>
      <c r="I104" s="42" t="s">
        <v>13</v>
      </c>
      <c r="J104" s="102">
        <v>42598</v>
      </c>
      <c r="K104" s="102">
        <v>43328</v>
      </c>
      <c r="L104" s="16" t="s">
        <v>6328</v>
      </c>
      <c r="M104" s="16" t="s">
        <v>6329</v>
      </c>
      <c r="N104" s="16"/>
      <c r="O104" s="16"/>
      <c r="P104" s="16"/>
      <c r="Q104" s="16"/>
      <c r="R104" s="16"/>
      <c r="S104" s="16"/>
      <c r="T104" s="16"/>
      <c r="U104" s="16"/>
      <c r="V104" s="16"/>
      <c r="W104" s="16"/>
      <c r="X104" s="16"/>
      <c r="Y104" s="16"/>
      <c r="Z104" s="16"/>
    </row>
    <row r="105" spans="1:26" ht="70">
      <c r="A105" s="101">
        <v>87</v>
      </c>
      <c r="B105" s="42">
        <v>3179</v>
      </c>
      <c r="C105" s="42" t="s">
        <v>4098</v>
      </c>
      <c r="D105" s="42" t="s">
        <v>3883</v>
      </c>
      <c r="E105" s="42" t="s">
        <v>10</v>
      </c>
      <c r="F105" s="42" t="s">
        <v>4099</v>
      </c>
      <c r="G105" s="42" t="s">
        <v>4085</v>
      </c>
      <c r="H105" s="42" t="s">
        <v>4100</v>
      </c>
      <c r="I105" s="42" t="s">
        <v>10</v>
      </c>
      <c r="J105" s="102">
        <v>42598</v>
      </c>
      <c r="K105" s="102">
        <v>43328</v>
      </c>
      <c r="L105" s="16" t="s">
        <v>6328</v>
      </c>
      <c r="M105" s="16" t="s">
        <v>6329</v>
      </c>
      <c r="N105" s="16"/>
      <c r="O105" s="16"/>
      <c r="P105" s="16"/>
      <c r="Q105" s="16"/>
      <c r="R105" s="16"/>
      <c r="S105" s="16"/>
      <c r="T105" s="16"/>
      <c r="U105" s="16"/>
      <c r="V105" s="16"/>
      <c r="W105" s="16"/>
      <c r="X105" s="16"/>
      <c r="Y105" s="16"/>
      <c r="Z105" s="16"/>
    </row>
    <row r="106" spans="1:26" ht="56">
      <c r="A106" s="101">
        <v>88</v>
      </c>
      <c r="B106" s="42">
        <v>6179</v>
      </c>
      <c r="C106" s="42" t="s">
        <v>4101</v>
      </c>
      <c r="D106" s="42" t="s">
        <v>3883</v>
      </c>
      <c r="E106" s="42" t="s">
        <v>3884</v>
      </c>
      <c r="F106" s="42" t="s">
        <v>4102</v>
      </c>
      <c r="G106" s="42" t="s">
        <v>3994</v>
      </c>
      <c r="H106" s="42" t="s">
        <v>2045</v>
      </c>
      <c r="I106" s="42" t="s">
        <v>14</v>
      </c>
      <c r="J106" s="102">
        <v>42598</v>
      </c>
      <c r="K106" s="102">
        <v>43147</v>
      </c>
      <c r="L106" s="16" t="s">
        <v>6328</v>
      </c>
      <c r="M106" s="16" t="s">
        <v>6329</v>
      </c>
      <c r="N106" s="16"/>
      <c r="O106" s="16"/>
      <c r="P106" s="16"/>
      <c r="Q106" s="16"/>
      <c r="R106" s="16"/>
      <c r="S106" s="16"/>
      <c r="T106" s="16"/>
      <c r="U106" s="16"/>
      <c r="V106" s="16"/>
      <c r="W106" s="16"/>
      <c r="X106" s="16"/>
      <c r="Y106" s="16"/>
      <c r="Z106" s="16"/>
    </row>
    <row r="107" spans="1:26" ht="70">
      <c r="A107" s="101">
        <v>89</v>
      </c>
      <c r="B107" s="42">
        <v>5286</v>
      </c>
      <c r="C107" s="42" t="s">
        <v>4103</v>
      </c>
      <c r="D107" s="42" t="s">
        <v>3883</v>
      </c>
      <c r="E107" s="42" t="s">
        <v>3963</v>
      </c>
      <c r="F107" s="42" t="s">
        <v>4104</v>
      </c>
      <c r="G107" s="42" t="s">
        <v>4085</v>
      </c>
      <c r="H107" s="42" t="s">
        <v>1196</v>
      </c>
      <c r="I107" s="42" t="s">
        <v>15</v>
      </c>
      <c r="J107" s="102">
        <v>42598</v>
      </c>
      <c r="K107" s="102">
        <v>43147</v>
      </c>
      <c r="L107" s="16" t="s">
        <v>6330</v>
      </c>
      <c r="M107" s="16" t="s">
        <v>1196</v>
      </c>
      <c r="N107" s="16"/>
      <c r="O107" s="16"/>
      <c r="P107" s="16"/>
      <c r="Q107" s="16"/>
      <c r="R107" s="16"/>
      <c r="S107" s="16"/>
      <c r="T107" s="16"/>
      <c r="U107" s="16"/>
      <c r="V107" s="16"/>
      <c r="W107" s="16"/>
      <c r="X107" s="16"/>
      <c r="Y107" s="16"/>
      <c r="Z107" s="16"/>
    </row>
    <row r="108" spans="1:26" ht="70">
      <c r="A108" s="101">
        <v>90</v>
      </c>
      <c r="B108" s="42">
        <v>71063</v>
      </c>
      <c r="C108" s="42" t="s">
        <v>4105</v>
      </c>
      <c r="D108" s="42" t="s">
        <v>3883</v>
      </c>
      <c r="E108" s="42" t="s">
        <v>13</v>
      </c>
      <c r="F108" s="42" t="s">
        <v>4106</v>
      </c>
      <c r="G108" s="42" t="s">
        <v>4021</v>
      </c>
      <c r="H108" s="42" t="s">
        <v>4107</v>
      </c>
      <c r="I108" s="42" t="s">
        <v>13</v>
      </c>
      <c r="J108" s="102">
        <v>42598</v>
      </c>
      <c r="K108" s="102">
        <v>43512</v>
      </c>
      <c r="L108" s="16" t="s">
        <v>6328</v>
      </c>
      <c r="M108" s="16" t="s">
        <v>6329</v>
      </c>
      <c r="N108" s="16"/>
      <c r="O108" s="16"/>
      <c r="P108" s="16"/>
      <c r="Q108" s="16"/>
      <c r="R108" s="16"/>
      <c r="S108" s="16"/>
      <c r="T108" s="16"/>
      <c r="U108" s="16"/>
      <c r="V108" s="16"/>
      <c r="W108" s="16"/>
      <c r="X108" s="16"/>
      <c r="Y108" s="16"/>
      <c r="Z108" s="16"/>
    </row>
    <row r="109" spans="1:26" ht="56">
      <c r="A109" s="101">
        <v>91</v>
      </c>
      <c r="B109" s="42">
        <v>6180</v>
      </c>
      <c r="C109" s="42" t="s">
        <v>4108</v>
      </c>
      <c r="D109" s="42" t="s">
        <v>3883</v>
      </c>
      <c r="E109" s="42" t="s">
        <v>3884</v>
      </c>
      <c r="F109" s="42" t="s">
        <v>4109</v>
      </c>
      <c r="G109" s="42" t="s">
        <v>3994</v>
      </c>
      <c r="H109" s="42" t="s">
        <v>394</v>
      </c>
      <c r="I109" s="42" t="s">
        <v>14</v>
      </c>
      <c r="J109" s="102">
        <v>42598</v>
      </c>
      <c r="K109" s="102">
        <v>43147</v>
      </c>
      <c r="L109" s="16" t="s">
        <v>6328</v>
      </c>
      <c r="M109" s="16" t="s">
        <v>6329</v>
      </c>
      <c r="N109" s="16"/>
      <c r="O109" s="16"/>
      <c r="P109" s="16"/>
      <c r="Q109" s="16"/>
      <c r="R109" s="16"/>
      <c r="S109" s="16"/>
      <c r="T109" s="16"/>
      <c r="U109" s="16"/>
      <c r="V109" s="16"/>
      <c r="W109" s="16"/>
      <c r="X109" s="16"/>
      <c r="Y109" s="16"/>
      <c r="Z109" s="16"/>
    </row>
    <row r="110" spans="1:26" ht="56">
      <c r="A110" s="101">
        <v>91</v>
      </c>
      <c r="B110" s="42">
        <v>6180</v>
      </c>
      <c r="C110" s="42" t="s">
        <v>4108</v>
      </c>
      <c r="D110" s="42" t="s">
        <v>3883</v>
      </c>
      <c r="E110" s="42" t="s">
        <v>3884</v>
      </c>
      <c r="F110" s="42" t="s">
        <v>4109</v>
      </c>
      <c r="G110" s="42" t="s">
        <v>3994</v>
      </c>
      <c r="H110" s="42" t="s">
        <v>557</v>
      </c>
      <c r="I110" s="42" t="s">
        <v>3</v>
      </c>
      <c r="J110" s="102">
        <v>42598</v>
      </c>
      <c r="K110" s="102">
        <v>43147</v>
      </c>
      <c r="L110" s="16" t="s">
        <v>6328</v>
      </c>
      <c r="M110" s="16" t="s">
        <v>6329</v>
      </c>
      <c r="N110" s="16"/>
      <c r="O110" s="16"/>
      <c r="P110" s="16"/>
      <c r="Q110" s="16"/>
      <c r="R110" s="16"/>
      <c r="S110" s="16"/>
      <c r="T110" s="16"/>
      <c r="U110" s="16"/>
      <c r="V110" s="16"/>
      <c r="W110" s="16"/>
      <c r="X110" s="16"/>
      <c r="Y110" s="16"/>
      <c r="Z110" s="16"/>
    </row>
    <row r="111" spans="1:26" ht="84">
      <c r="A111" s="101">
        <v>92</v>
      </c>
      <c r="B111" s="42">
        <v>71060</v>
      </c>
      <c r="C111" s="42" t="s">
        <v>4110</v>
      </c>
      <c r="D111" s="42" t="s">
        <v>3883</v>
      </c>
      <c r="E111" s="42" t="s">
        <v>13</v>
      </c>
      <c r="F111" s="42" t="s">
        <v>4111</v>
      </c>
      <c r="G111" s="42" t="s">
        <v>4085</v>
      </c>
      <c r="H111" s="42" t="s">
        <v>4112</v>
      </c>
      <c r="I111" s="42" t="s">
        <v>13</v>
      </c>
      <c r="J111" s="102">
        <v>42598</v>
      </c>
      <c r="K111" s="102">
        <v>43236</v>
      </c>
      <c r="L111" s="16" t="s">
        <v>6328</v>
      </c>
      <c r="M111" s="16" t="s">
        <v>6329</v>
      </c>
      <c r="N111" s="16"/>
      <c r="O111" s="16"/>
      <c r="P111" s="16"/>
      <c r="Q111" s="16"/>
      <c r="R111" s="16"/>
      <c r="S111" s="16"/>
      <c r="T111" s="16"/>
      <c r="U111" s="16"/>
      <c r="V111" s="16"/>
      <c r="W111" s="16"/>
      <c r="X111" s="16"/>
      <c r="Y111" s="16"/>
      <c r="Z111" s="16"/>
    </row>
    <row r="112" spans="1:26" ht="70">
      <c r="A112" s="101">
        <v>93</v>
      </c>
      <c r="B112" s="42">
        <v>8126</v>
      </c>
      <c r="C112" s="42" t="s">
        <v>4113</v>
      </c>
      <c r="D112" s="42" t="s">
        <v>3883</v>
      </c>
      <c r="E112" s="42" t="s">
        <v>3916</v>
      </c>
      <c r="F112" s="42" t="s">
        <v>4114</v>
      </c>
      <c r="G112" s="42" t="s">
        <v>4021</v>
      </c>
      <c r="H112" s="42" t="s">
        <v>340</v>
      </c>
      <c r="I112" s="42" t="s">
        <v>12</v>
      </c>
      <c r="J112" s="102">
        <v>42598</v>
      </c>
      <c r="K112" s="102">
        <v>43512</v>
      </c>
      <c r="L112" s="16" t="s">
        <v>6328</v>
      </c>
      <c r="M112" s="16" t="s">
        <v>6329</v>
      </c>
      <c r="N112" s="16"/>
      <c r="O112" s="16"/>
      <c r="P112" s="16"/>
      <c r="Q112" s="16"/>
      <c r="R112" s="16"/>
      <c r="S112" s="16"/>
      <c r="T112" s="16"/>
      <c r="U112" s="16"/>
      <c r="V112" s="16"/>
      <c r="W112" s="16"/>
      <c r="X112" s="16"/>
      <c r="Y112" s="16"/>
      <c r="Z112" s="16"/>
    </row>
    <row r="113" spans="1:26" ht="56">
      <c r="A113" s="101">
        <v>94</v>
      </c>
      <c r="B113" s="42">
        <v>5287</v>
      </c>
      <c r="C113" s="42" t="s">
        <v>4115</v>
      </c>
      <c r="D113" s="42" t="s">
        <v>3883</v>
      </c>
      <c r="E113" s="42" t="s">
        <v>3923</v>
      </c>
      <c r="F113" s="42" t="s">
        <v>4116</v>
      </c>
      <c r="G113" s="42" t="s">
        <v>4021</v>
      </c>
      <c r="H113" s="42" t="s">
        <v>390</v>
      </c>
      <c r="I113" s="42" t="s">
        <v>8</v>
      </c>
      <c r="J113" s="102">
        <v>42598</v>
      </c>
      <c r="K113" s="102">
        <v>43512</v>
      </c>
      <c r="L113" s="16" t="s">
        <v>6328</v>
      </c>
      <c r="M113" s="16" t="s">
        <v>6329</v>
      </c>
      <c r="N113" s="16"/>
      <c r="O113" s="16"/>
      <c r="P113" s="16"/>
      <c r="Q113" s="16"/>
      <c r="R113" s="16"/>
      <c r="S113" s="16"/>
      <c r="T113" s="16"/>
      <c r="U113" s="16"/>
      <c r="V113" s="16"/>
      <c r="W113" s="16"/>
      <c r="X113" s="16"/>
      <c r="Y113" s="16"/>
      <c r="Z113" s="16"/>
    </row>
    <row r="114" spans="1:26" ht="56">
      <c r="A114" s="101">
        <v>94</v>
      </c>
      <c r="B114" s="42">
        <v>5287</v>
      </c>
      <c r="C114" s="42" t="s">
        <v>4115</v>
      </c>
      <c r="D114" s="42" t="s">
        <v>3883</v>
      </c>
      <c r="E114" s="42" t="s">
        <v>3923</v>
      </c>
      <c r="F114" s="42" t="s">
        <v>4116</v>
      </c>
      <c r="G114" s="42" t="s">
        <v>4021</v>
      </c>
      <c r="H114" s="42" t="s">
        <v>1267</v>
      </c>
      <c r="I114" s="42" t="s">
        <v>15</v>
      </c>
      <c r="J114" s="102">
        <v>42598</v>
      </c>
      <c r="K114" s="102">
        <v>43512</v>
      </c>
      <c r="L114" s="16" t="s">
        <v>6328</v>
      </c>
      <c r="M114" s="16" t="s">
        <v>6329</v>
      </c>
      <c r="N114" s="16"/>
      <c r="O114" s="16"/>
      <c r="P114" s="16"/>
      <c r="Q114" s="16"/>
      <c r="R114" s="16"/>
      <c r="S114" s="16"/>
      <c r="T114" s="16"/>
      <c r="U114" s="16"/>
      <c r="V114" s="16"/>
      <c r="W114" s="16"/>
      <c r="X114" s="16"/>
      <c r="Y114" s="16"/>
      <c r="Z114" s="16"/>
    </row>
    <row r="115" spans="1:26" ht="56">
      <c r="A115" s="101">
        <v>95</v>
      </c>
      <c r="B115" s="42">
        <v>2908</v>
      </c>
      <c r="C115" s="42" t="s">
        <v>4117</v>
      </c>
      <c r="D115" s="42" t="s">
        <v>3883</v>
      </c>
      <c r="E115" s="42" t="s">
        <v>9</v>
      </c>
      <c r="F115" s="42" t="s">
        <v>4118</v>
      </c>
      <c r="G115" s="42" t="s">
        <v>4021</v>
      </c>
      <c r="H115" s="42" t="s">
        <v>3914</v>
      </c>
      <c r="I115" s="42" t="s">
        <v>9</v>
      </c>
      <c r="J115" s="102">
        <v>42598</v>
      </c>
      <c r="K115" s="102">
        <v>43512</v>
      </c>
      <c r="L115" s="16" t="s">
        <v>6328</v>
      </c>
      <c r="M115" s="16" t="s">
        <v>6329</v>
      </c>
      <c r="N115" s="16"/>
      <c r="O115" s="16"/>
      <c r="P115" s="16"/>
      <c r="Q115" s="16"/>
      <c r="R115" s="16"/>
      <c r="S115" s="16"/>
      <c r="T115" s="16"/>
      <c r="U115" s="16"/>
      <c r="V115" s="16"/>
      <c r="W115" s="16"/>
      <c r="X115" s="16"/>
      <c r="Y115" s="16"/>
      <c r="Z115" s="16"/>
    </row>
    <row r="116" spans="1:26" ht="56">
      <c r="A116" s="101">
        <v>95</v>
      </c>
      <c r="B116" s="42">
        <v>2908</v>
      </c>
      <c r="C116" s="42" t="s">
        <v>4117</v>
      </c>
      <c r="D116" s="42" t="s">
        <v>3883</v>
      </c>
      <c r="E116" s="42" t="s">
        <v>9</v>
      </c>
      <c r="F116" s="42" t="s">
        <v>4118</v>
      </c>
      <c r="G116" s="42" t="s">
        <v>4021</v>
      </c>
      <c r="H116" s="42" t="s">
        <v>4119</v>
      </c>
      <c r="I116" s="42" t="s">
        <v>9</v>
      </c>
      <c r="J116" s="102">
        <v>42598</v>
      </c>
      <c r="K116" s="102">
        <v>43512</v>
      </c>
      <c r="L116" s="16" t="s">
        <v>6328</v>
      </c>
      <c r="M116" s="16" t="s">
        <v>6329</v>
      </c>
      <c r="N116" s="16"/>
      <c r="O116" s="16"/>
      <c r="P116" s="16"/>
      <c r="Q116" s="16"/>
      <c r="R116" s="16"/>
      <c r="S116" s="16"/>
      <c r="T116" s="16"/>
      <c r="U116" s="16"/>
      <c r="V116" s="16"/>
      <c r="W116" s="16"/>
      <c r="X116" s="16"/>
      <c r="Y116" s="16"/>
      <c r="Z116" s="16"/>
    </row>
    <row r="117" spans="1:26" ht="56">
      <c r="A117" s="101">
        <v>96</v>
      </c>
      <c r="B117" s="42">
        <v>2909</v>
      </c>
      <c r="C117" s="42" t="s">
        <v>4120</v>
      </c>
      <c r="D117" s="42" t="s">
        <v>3883</v>
      </c>
      <c r="E117" s="42" t="s">
        <v>9</v>
      </c>
      <c r="F117" s="42" t="s">
        <v>4031</v>
      </c>
      <c r="G117" s="42" t="s">
        <v>4021</v>
      </c>
      <c r="H117" s="42" t="s">
        <v>620</v>
      </c>
      <c r="I117" s="42" t="s">
        <v>3</v>
      </c>
      <c r="J117" s="102">
        <v>42598</v>
      </c>
      <c r="K117" s="102">
        <v>43512</v>
      </c>
      <c r="L117" s="16" t="s">
        <v>6328</v>
      </c>
      <c r="M117" s="16" t="s">
        <v>6329</v>
      </c>
      <c r="N117" s="16"/>
      <c r="O117" s="16"/>
      <c r="P117" s="16"/>
      <c r="Q117" s="16"/>
      <c r="R117" s="16"/>
      <c r="S117" s="16"/>
      <c r="T117" s="16"/>
      <c r="U117" s="16"/>
      <c r="V117" s="16"/>
      <c r="W117" s="16"/>
      <c r="X117" s="16"/>
      <c r="Y117" s="16"/>
      <c r="Z117" s="16"/>
    </row>
    <row r="118" spans="1:26" ht="56">
      <c r="A118" s="101">
        <v>96</v>
      </c>
      <c r="B118" s="42">
        <v>2909</v>
      </c>
      <c r="C118" s="42" t="s">
        <v>4120</v>
      </c>
      <c r="D118" s="42" t="s">
        <v>3883</v>
      </c>
      <c r="E118" s="42" t="s">
        <v>9</v>
      </c>
      <c r="F118" s="42" t="s">
        <v>4031</v>
      </c>
      <c r="G118" s="42" t="s">
        <v>4021</v>
      </c>
      <c r="H118" s="42" t="s">
        <v>2101</v>
      </c>
      <c r="I118" s="42" t="s">
        <v>9</v>
      </c>
      <c r="J118" s="102">
        <v>42598</v>
      </c>
      <c r="K118" s="102">
        <v>43512</v>
      </c>
      <c r="L118" s="16" t="s">
        <v>6328</v>
      </c>
      <c r="M118" s="16" t="s">
        <v>6329</v>
      </c>
      <c r="N118" s="16"/>
      <c r="O118" s="16"/>
      <c r="P118" s="16"/>
      <c r="Q118" s="16"/>
      <c r="R118" s="16"/>
      <c r="S118" s="16"/>
      <c r="T118" s="16"/>
      <c r="U118" s="16"/>
      <c r="V118" s="16"/>
      <c r="W118" s="16"/>
      <c r="X118" s="16"/>
      <c r="Y118" s="16"/>
      <c r="Z118" s="16"/>
    </row>
    <row r="119" spans="1:26" ht="56">
      <c r="A119" s="101">
        <v>96</v>
      </c>
      <c r="B119" s="42">
        <v>2909</v>
      </c>
      <c r="C119" s="42" t="s">
        <v>4120</v>
      </c>
      <c r="D119" s="42" t="s">
        <v>3883</v>
      </c>
      <c r="E119" s="42" t="s">
        <v>9</v>
      </c>
      <c r="F119" s="42" t="s">
        <v>4031</v>
      </c>
      <c r="G119" s="42" t="s">
        <v>4021</v>
      </c>
      <c r="H119" s="42" t="s">
        <v>2053</v>
      </c>
      <c r="I119" s="42" t="s">
        <v>9</v>
      </c>
      <c r="J119" s="102">
        <v>42598</v>
      </c>
      <c r="K119" s="102">
        <v>43512</v>
      </c>
      <c r="L119" s="16" t="s">
        <v>6328</v>
      </c>
      <c r="M119" s="16" t="s">
        <v>6329</v>
      </c>
      <c r="N119" s="16"/>
      <c r="O119" s="16"/>
      <c r="P119" s="16"/>
      <c r="Q119" s="16"/>
      <c r="R119" s="16"/>
      <c r="S119" s="16"/>
      <c r="T119" s="16"/>
      <c r="U119" s="16"/>
      <c r="V119" s="16"/>
      <c r="W119" s="16"/>
      <c r="X119" s="16"/>
      <c r="Y119" s="16"/>
      <c r="Z119" s="16"/>
    </row>
    <row r="120" spans="1:26" ht="56">
      <c r="A120" s="101">
        <v>97</v>
      </c>
      <c r="B120" s="42">
        <v>3183</v>
      </c>
      <c r="C120" s="42" t="s">
        <v>4121</v>
      </c>
      <c r="D120" s="42" t="s">
        <v>3883</v>
      </c>
      <c r="E120" s="42" t="s">
        <v>10</v>
      </c>
      <c r="F120" s="42" t="s">
        <v>4122</v>
      </c>
      <c r="G120" s="42" t="s">
        <v>4123</v>
      </c>
      <c r="H120" s="42" t="s">
        <v>1169</v>
      </c>
      <c r="I120" s="42" t="s">
        <v>10</v>
      </c>
      <c r="J120" s="102">
        <v>42606</v>
      </c>
      <c r="K120" s="102">
        <v>42971</v>
      </c>
      <c r="L120" s="16" t="s">
        <v>6330</v>
      </c>
      <c r="M120" s="16" t="s">
        <v>1169</v>
      </c>
      <c r="N120" s="16"/>
      <c r="O120" s="16"/>
      <c r="P120" s="16"/>
      <c r="Q120" s="16"/>
      <c r="R120" s="16"/>
      <c r="S120" s="16"/>
      <c r="T120" s="16"/>
      <c r="U120" s="16"/>
      <c r="V120" s="16"/>
      <c r="W120" s="16"/>
      <c r="X120" s="16"/>
      <c r="Y120" s="16"/>
      <c r="Z120" s="16"/>
    </row>
    <row r="121" spans="1:26" ht="84">
      <c r="A121" s="101">
        <v>98</v>
      </c>
      <c r="B121" s="42">
        <v>2905</v>
      </c>
      <c r="C121" s="42" t="s">
        <v>4124</v>
      </c>
      <c r="D121" s="42" t="s">
        <v>3883</v>
      </c>
      <c r="E121" s="42" t="s">
        <v>9</v>
      </c>
      <c r="F121" s="42" t="s">
        <v>4125</v>
      </c>
      <c r="G121" s="42" t="s">
        <v>3994</v>
      </c>
      <c r="H121" s="42" t="s">
        <v>2101</v>
      </c>
      <c r="I121" s="42" t="s">
        <v>9</v>
      </c>
      <c r="J121" s="102">
        <v>42598</v>
      </c>
      <c r="K121" s="102">
        <v>43147</v>
      </c>
      <c r="L121" s="16" t="s">
        <v>6328</v>
      </c>
      <c r="M121" s="16" t="s">
        <v>6329</v>
      </c>
      <c r="N121" s="16"/>
      <c r="O121" s="16"/>
      <c r="P121" s="16"/>
      <c r="Q121" s="16"/>
      <c r="R121" s="16"/>
      <c r="S121" s="16"/>
      <c r="T121" s="16"/>
      <c r="U121" s="16"/>
      <c r="V121" s="16"/>
      <c r="W121" s="16"/>
      <c r="X121" s="16"/>
      <c r="Y121" s="16"/>
      <c r="Z121" s="16"/>
    </row>
    <row r="122" spans="1:26" ht="84">
      <c r="A122" s="101">
        <v>98</v>
      </c>
      <c r="B122" s="42">
        <v>2905</v>
      </c>
      <c r="C122" s="42" t="s">
        <v>4124</v>
      </c>
      <c r="D122" s="42" t="s">
        <v>3883</v>
      </c>
      <c r="E122" s="42" t="s">
        <v>9</v>
      </c>
      <c r="F122" s="42" t="s">
        <v>4125</v>
      </c>
      <c r="G122" s="42" t="s">
        <v>3994</v>
      </c>
      <c r="H122" s="42" t="s">
        <v>3977</v>
      </c>
      <c r="I122" s="42" t="s">
        <v>9</v>
      </c>
      <c r="J122" s="102">
        <v>42598</v>
      </c>
      <c r="K122" s="102">
        <v>43147</v>
      </c>
      <c r="L122" s="16" t="s">
        <v>6328</v>
      </c>
      <c r="M122" s="16" t="s">
        <v>6329</v>
      </c>
      <c r="N122" s="16"/>
      <c r="O122" s="16"/>
      <c r="P122" s="16"/>
      <c r="Q122" s="16"/>
      <c r="R122" s="16"/>
      <c r="S122" s="16"/>
      <c r="T122" s="16"/>
      <c r="U122" s="16"/>
      <c r="V122" s="16"/>
      <c r="W122" s="16"/>
      <c r="X122" s="16"/>
      <c r="Y122" s="16"/>
      <c r="Z122" s="16"/>
    </row>
    <row r="123" spans="1:26" ht="56">
      <c r="A123" s="101">
        <v>99</v>
      </c>
      <c r="B123" s="42">
        <v>5290</v>
      </c>
      <c r="C123" s="42" t="s">
        <v>4126</v>
      </c>
      <c r="D123" s="42" t="s">
        <v>3883</v>
      </c>
      <c r="E123" s="42" t="s">
        <v>3963</v>
      </c>
      <c r="F123" s="42" t="s">
        <v>4127</v>
      </c>
      <c r="G123" s="42" t="s">
        <v>3991</v>
      </c>
      <c r="H123" s="42" t="s">
        <v>1195</v>
      </c>
      <c r="I123" s="42" t="s">
        <v>15</v>
      </c>
      <c r="J123" s="102">
        <v>42598</v>
      </c>
      <c r="K123" s="102">
        <v>43512</v>
      </c>
      <c r="L123" s="16" t="s">
        <v>6330</v>
      </c>
      <c r="M123" s="16" t="s">
        <v>1195</v>
      </c>
      <c r="N123" s="16"/>
      <c r="O123" s="16"/>
      <c r="P123" s="16"/>
      <c r="Q123" s="16"/>
      <c r="R123" s="16"/>
      <c r="S123" s="16"/>
      <c r="T123" s="16"/>
      <c r="U123" s="16"/>
      <c r="V123" s="16"/>
      <c r="W123" s="16"/>
      <c r="X123" s="16"/>
      <c r="Y123" s="16"/>
      <c r="Z123" s="16"/>
    </row>
    <row r="124" spans="1:26" ht="140">
      <c r="A124" s="101">
        <v>100</v>
      </c>
      <c r="B124" s="42">
        <v>4356</v>
      </c>
      <c r="C124" s="42" t="s">
        <v>4128</v>
      </c>
      <c r="D124" s="42" t="s">
        <v>3883</v>
      </c>
      <c r="E124" s="42" t="s">
        <v>11</v>
      </c>
      <c r="F124" s="42" t="s">
        <v>4129</v>
      </c>
      <c r="G124" s="42" t="s">
        <v>4130</v>
      </c>
      <c r="H124" s="42" t="s">
        <v>90</v>
      </c>
      <c r="I124" s="42" t="s">
        <v>11</v>
      </c>
      <c r="J124" s="102">
        <v>42598</v>
      </c>
      <c r="K124" s="102">
        <v>43147</v>
      </c>
      <c r="L124" s="16" t="s">
        <v>6328</v>
      </c>
      <c r="M124" s="16" t="s">
        <v>6329</v>
      </c>
      <c r="N124" s="16"/>
      <c r="O124" s="16"/>
      <c r="P124" s="16"/>
      <c r="Q124" s="16"/>
      <c r="R124" s="16"/>
      <c r="S124" s="16"/>
      <c r="T124" s="16"/>
      <c r="U124" s="16"/>
      <c r="V124" s="16"/>
      <c r="W124" s="16"/>
      <c r="X124" s="16"/>
      <c r="Y124" s="16"/>
      <c r="Z124" s="16"/>
    </row>
    <row r="125" spans="1:26" ht="98">
      <c r="A125" s="101">
        <v>101</v>
      </c>
      <c r="B125" s="42">
        <v>71077</v>
      </c>
      <c r="C125" s="42" t="s">
        <v>4131</v>
      </c>
      <c r="D125" s="42" t="s">
        <v>3883</v>
      </c>
      <c r="E125" s="42" t="s">
        <v>13</v>
      </c>
      <c r="F125" s="42" t="s">
        <v>4132</v>
      </c>
      <c r="G125" s="42" t="s">
        <v>4130</v>
      </c>
      <c r="H125" s="42" t="s">
        <v>4133</v>
      </c>
      <c r="I125" s="42" t="s">
        <v>13</v>
      </c>
      <c r="J125" s="102">
        <v>42598</v>
      </c>
      <c r="K125" s="102">
        <v>43328</v>
      </c>
      <c r="L125" s="16" t="s">
        <v>6328</v>
      </c>
      <c r="M125" s="16" t="s">
        <v>6329</v>
      </c>
      <c r="N125" s="16"/>
      <c r="O125" s="16"/>
      <c r="P125" s="16"/>
      <c r="Q125" s="16"/>
      <c r="R125" s="16"/>
      <c r="S125" s="16"/>
      <c r="T125" s="16"/>
      <c r="U125" s="16"/>
      <c r="V125" s="16"/>
      <c r="W125" s="16"/>
      <c r="X125" s="16"/>
      <c r="Y125" s="16"/>
      <c r="Z125" s="16"/>
    </row>
    <row r="126" spans="1:26" ht="70">
      <c r="A126" s="101">
        <v>102</v>
      </c>
      <c r="B126" s="42">
        <v>6181</v>
      </c>
      <c r="C126" s="42" t="s">
        <v>4134</v>
      </c>
      <c r="D126" s="42" t="s">
        <v>3883</v>
      </c>
      <c r="E126" s="42" t="s">
        <v>3884</v>
      </c>
      <c r="F126" s="42" t="s">
        <v>4135</v>
      </c>
      <c r="G126" s="42" t="s">
        <v>4064</v>
      </c>
      <c r="H126" s="42" t="s">
        <v>3887</v>
      </c>
      <c r="I126" s="42" t="s">
        <v>14</v>
      </c>
      <c r="J126" s="102">
        <v>42598</v>
      </c>
      <c r="K126" s="102">
        <v>43147</v>
      </c>
      <c r="L126" s="16" t="s">
        <v>6328</v>
      </c>
      <c r="M126" s="16" t="s">
        <v>6329</v>
      </c>
      <c r="N126" s="16"/>
      <c r="O126" s="16"/>
      <c r="P126" s="16"/>
      <c r="Q126" s="16"/>
      <c r="R126" s="16"/>
      <c r="S126" s="16"/>
      <c r="T126" s="16"/>
      <c r="U126" s="16"/>
      <c r="V126" s="16"/>
      <c r="W126" s="16"/>
      <c r="X126" s="16"/>
      <c r="Y126" s="16"/>
      <c r="Z126" s="16"/>
    </row>
    <row r="127" spans="1:26" ht="70">
      <c r="A127" s="101">
        <v>102</v>
      </c>
      <c r="B127" s="42">
        <v>6181</v>
      </c>
      <c r="C127" s="42" t="s">
        <v>4134</v>
      </c>
      <c r="D127" s="42" t="s">
        <v>3883</v>
      </c>
      <c r="E127" s="42" t="s">
        <v>3884</v>
      </c>
      <c r="F127" s="42" t="s">
        <v>4135</v>
      </c>
      <c r="G127" s="42" t="s">
        <v>4064</v>
      </c>
      <c r="H127" s="42" t="s">
        <v>2123</v>
      </c>
      <c r="I127" s="42" t="s">
        <v>14</v>
      </c>
      <c r="J127" s="102">
        <v>42598</v>
      </c>
      <c r="K127" s="102">
        <v>43147</v>
      </c>
      <c r="L127" s="16" t="s">
        <v>6328</v>
      </c>
      <c r="M127" s="16" t="s">
        <v>6329</v>
      </c>
      <c r="N127" s="16"/>
      <c r="O127" s="16"/>
      <c r="P127" s="16"/>
      <c r="Q127" s="16"/>
      <c r="R127" s="16"/>
      <c r="S127" s="16"/>
      <c r="T127" s="16"/>
      <c r="U127" s="16"/>
      <c r="V127" s="16"/>
      <c r="W127" s="16"/>
      <c r="X127" s="16"/>
      <c r="Y127" s="16"/>
      <c r="Z127" s="16"/>
    </row>
    <row r="128" spans="1:26" ht="70">
      <c r="A128" s="101">
        <v>102</v>
      </c>
      <c r="B128" s="42">
        <v>6181</v>
      </c>
      <c r="C128" s="42" t="s">
        <v>4134</v>
      </c>
      <c r="D128" s="42" t="s">
        <v>3883</v>
      </c>
      <c r="E128" s="42" t="s">
        <v>3884</v>
      </c>
      <c r="F128" s="42" t="s">
        <v>4135</v>
      </c>
      <c r="G128" s="42" t="s">
        <v>4064</v>
      </c>
      <c r="H128" s="42" t="s">
        <v>4136</v>
      </c>
      <c r="I128" s="42" t="s">
        <v>9</v>
      </c>
      <c r="J128" s="102">
        <v>42598</v>
      </c>
      <c r="K128" s="102">
        <v>43147</v>
      </c>
      <c r="L128" s="16" t="s">
        <v>6328</v>
      </c>
      <c r="M128" s="16" t="s">
        <v>6329</v>
      </c>
      <c r="N128" s="16"/>
      <c r="O128" s="16"/>
      <c r="P128" s="16"/>
      <c r="Q128" s="16"/>
      <c r="R128" s="16"/>
      <c r="S128" s="16"/>
      <c r="T128" s="16"/>
      <c r="U128" s="16"/>
      <c r="V128" s="16"/>
      <c r="W128" s="16"/>
      <c r="X128" s="16"/>
      <c r="Y128" s="16"/>
      <c r="Z128" s="16"/>
    </row>
    <row r="129" spans="1:26" ht="98">
      <c r="A129" s="101">
        <v>102</v>
      </c>
      <c r="B129" s="42">
        <v>6181</v>
      </c>
      <c r="C129" s="42" t="s">
        <v>4134</v>
      </c>
      <c r="D129" s="42" t="s">
        <v>3883</v>
      </c>
      <c r="E129" s="42" t="s">
        <v>3884</v>
      </c>
      <c r="F129" s="42" t="s">
        <v>4135</v>
      </c>
      <c r="G129" s="42" t="s">
        <v>4064</v>
      </c>
      <c r="H129" s="42" t="s">
        <v>4137</v>
      </c>
      <c r="I129" s="42" t="s">
        <v>3</v>
      </c>
      <c r="J129" s="102">
        <v>42598</v>
      </c>
      <c r="K129" s="102">
        <v>43147</v>
      </c>
      <c r="L129" s="16" t="s">
        <v>6328</v>
      </c>
      <c r="M129" s="16" t="s">
        <v>6329</v>
      </c>
      <c r="N129" s="16"/>
      <c r="O129" s="16"/>
      <c r="P129" s="16"/>
      <c r="Q129" s="16"/>
      <c r="R129" s="16"/>
      <c r="S129" s="16"/>
      <c r="T129" s="16"/>
      <c r="U129" s="16"/>
      <c r="V129" s="16"/>
      <c r="W129" s="16"/>
      <c r="X129" s="16"/>
      <c r="Y129" s="16"/>
      <c r="Z129" s="16"/>
    </row>
    <row r="130" spans="1:26" ht="70">
      <c r="A130" s="101">
        <v>103</v>
      </c>
      <c r="B130" s="42">
        <v>6182</v>
      </c>
      <c r="C130" s="42" t="s">
        <v>4138</v>
      </c>
      <c r="D130" s="42" t="s">
        <v>3883</v>
      </c>
      <c r="E130" s="42" t="s">
        <v>3884</v>
      </c>
      <c r="F130" s="42" t="s">
        <v>4139</v>
      </c>
      <c r="G130" s="42" t="s">
        <v>4064</v>
      </c>
      <c r="H130" s="42" t="s">
        <v>3887</v>
      </c>
      <c r="I130" s="42" t="s">
        <v>14</v>
      </c>
      <c r="J130" s="102">
        <v>42598</v>
      </c>
      <c r="K130" s="102">
        <v>43512</v>
      </c>
      <c r="L130" s="16" t="s">
        <v>6328</v>
      </c>
      <c r="M130" s="16" t="s">
        <v>6329</v>
      </c>
      <c r="N130" s="16"/>
      <c r="O130" s="16"/>
      <c r="P130" s="16"/>
      <c r="Q130" s="16"/>
      <c r="R130" s="16"/>
      <c r="S130" s="16"/>
      <c r="T130" s="16"/>
      <c r="U130" s="16"/>
      <c r="V130" s="16"/>
      <c r="W130" s="16"/>
      <c r="X130" s="16"/>
      <c r="Y130" s="16"/>
      <c r="Z130" s="16"/>
    </row>
    <row r="131" spans="1:26" ht="70">
      <c r="A131" s="101">
        <v>104</v>
      </c>
      <c r="B131" s="42">
        <v>3188</v>
      </c>
      <c r="C131" s="42" t="s">
        <v>4140</v>
      </c>
      <c r="D131" s="42" t="s">
        <v>3883</v>
      </c>
      <c r="E131" s="42" t="s">
        <v>10</v>
      </c>
      <c r="F131" s="42" t="s">
        <v>4141</v>
      </c>
      <c r="G131" s="42" t="s">
        <v>4123</v>
      </c>
      <c r="H131" s="42" t="s">
        <v>282</v>
      </c>
      <c r="I131" s="42" t="s">
        <v>10</v>
      </c>
      <c r="J131" s="103">
        <v>42661</v>
      </c>
      <c r="K131" s="102">
        <v>43208</v>
      </c>
      <c r="L131" s="16" t="s">
        <v>6328</v>
      </c>
      <c r="M131" s="16" t="s">
        <v>6329</v>
      </c>
      <c r="N131" s="16"/>
      <c r="O131" s="16"/>
      <c r="P131" s="16"/>
      <c r="Q131" s="16"/>
      <c r="R131" s="16"/>
      <c r="S131" s="16"/>
      <c r="T131" s="16"/>
      <c r="U131" s="16"/>
      <c r="V131" s="16"/>
      <c r="W131" s="16"/>
      <c r="X131" s="16"/>
      <c r="Y131" s="16"/>
      <c r="Z131" s="16"/>
    </row>
    <row r="132" spans="1:26" ht="70">
      <c r="A132" s="101">
        <v>105</v>
      </c>
      <c r="B132" s="42">
        <v>2919</v>
      </c>
      <c r="C132" s="42" t="s">
        <v>4142</v>
      </c>
      <c r="D132" s="42" t="s">
        <v>3883</v>
      </c>
      <c r="E132" s="42" t="s">
        <v>9</v>
      </c>
      <c r="F132" s="42" t="s">
        <v>4143</v>
      </c>
      <c r="G132" s="42" t="s">
        <v>3991</v>
      </c>
      <c r="H132" s="42" t="s">
        <v>2053</v>
      </c>
      <c r="I132" s="42" t="s">
        <v>9</v>
      </c>
      <c r="J132" s="102">
        <v>42598</v>
      </c>
      <c r="K132" s="102">
        <v>43512</v>
      </c>
      <c r="L132" s="16" t="s">
        <v>6328</v>
      </c>
      <c r="M132" s="16" t="s">
        <v>6329</v>
      </c>
      <c r="N132" s="16"/>
      <c r="O132" s="16"/>
      <c r="P132" s="16"/>
      <c r="Q132" s="16"/>
      <c r="R132" s="16"/>
      <c r="S132" s="16"/>
      <c r="T132" s="16"/>
      <c r="U132" s="16"/>
      <c r="V132" s="16"/>
      <c r="W132" s="16"/>
      <c r="X132" s="16"/>
      <c r="Y132" s="16"/>
      <c r="Z132" s="16"/>
    </row>
    <row r="133" spans="1:26" ht="84">
      <c r="A133" s="101">
        <v>106</v>
      </c>
      <c r="B133" s="42">
        <v>1814</v>
      </c>
      <c r="C133" s="42" t="s">
        <v>4144</v>
      </c>
      <c r="D133" s="42" t="s">
        <v>3883</v>
      </c>
      <c r="E133" s="42" t="s">
        <v>3</v>
      </c>
      <c r="F133" s="42" t="s">
        <v>4145</v>
      </c>
      <c r="G133" s="42" t="s">
        <v>4074</v>
      </c>
      <c r="H133" s="42" t="s">
        <v>593</v>
      </c>
      <c r="I133" s="42" t="s">
        <v>3</v>
      </c>
      <c r="J133" s="102">
        <v>42598</v>
      </c>
      <c r="K133" s="102">
        <v>43512</v>
      </c>
      <c r="L133" s="16" t="s">
        <v>6328</v>
      </c>
      <c r="M133" s="16" t="s">
        <v>6329</v>
      </c>
      <c r="N133" s="16"/>
      <c r="O133" s="16"/>
      <c r="P133" s="16"/>
      <c r="Q133" s="16"/>
      <c r="R133" s="16"/>
      <c r="S133" s="16"/>
      <c r="T133" s="16"/>
      <c r="U133" s="16"/>
      <c r="V133" s="16"/>
      <c r="W133" s="16"/>
      <c r="X133" s="16"/>
      <c r="Y133" s="16"/>
      <c r="Z133" s="16"/>
    </row>
    <row r="134" spans="1:26" ht="56">
      <c r="A134" s="101">
        <v>107</v>
      </c>
      <c r="B134" s="42">
        <v>3187</v>
      </c>
      <c r="C134" s="42" t="s">
        <v>4146</v>
      </c>
      <c r="D134" s="42" t="s">
        <v>3883</v>
      </c>
      <c r="E134" s="42" t="s">
        <v>10</v>
      </c>
      <c r="F134" s="42" t="s">
        <v>4147</v>
      </c>
      <c r="G134" s="42" t="s">
        <v>4123</v>
      </c>
      <c r="H134" s="42" t="s">
        <v>1170</v>
      </c>
      <c r="I134" s="42" t="s">
        <v>10</v>
      </c>
      <c r="J134" s="102">
        <v>42606</v>
      </c>
      <c r="K134" s="102">
        <v>43124</v>
      </c>
      <c r="L134" s="16" t="s">
        <v>6330</v>
      </c>
      <c r="M134" s="16" t="s">
        <v>1170</v>
      </c>
      <c r="N134" s="16"/>
      <c r="O134" s="16"/>
      <c r="P134" s="16"/>
      <c r="Q134" s="16"/>
      <c r="R134" s="16"/>
      <c r="S134" s="16"/>
      <c r="T134" s="16"/>
      <c r="U134" s="16"/>
      <c r="V134" s="16"/>
      <c r="W134" s="16"/>
      <c r="X134" s="16"/>
      <c r="Y134" s="16"/>
      <c r="Z134" s="16"/>
    </row>
    <row r="135" spans="1:26" ht="42">
      <c r="A135" s="101">
        <v>108</v>
      </c>
      <c r="B135" s="42">
        <v>3185</v>
      </c>
      <c r="C135" s="42" t="s">
        <v>4148</v>
      </c>
      <c r="D135" s="42" t="s">
        <v>3883</v>
      </c>
      <c r="E135" s="42" t="s">
        <v>10</v>
      </c>
      <c r="F135" s="42" t="s">
        <v>4149</v>
      </c>
      <c r="G135" s="42" t="s">
        <v>4123</v>
      </c>
      <c r="H135" s="42" t="s">
        <v>1165</v>
      </c>
      <c r="I135" s="42" t="s">
        <v>10</v>
      </c>
      <c r="J135" s="102">
        <v>42606</v>
      </c>
      <c r="K135" s="102">
        <v>43155</v>
      </c>
      <c r="L135" s="16" t="s">
        <v>6330</v>
      </c>
      <c r="M135" s="16" t="s">
        <v>1165</v>
      </c>
      <c r="N135" s="16"/>
      <c r="O135" s="16"/>
      <c r="P135" s="16"/>
      <c r="Q135" s="16"/>
      <c r="R135" s="16"/>
      <c r="S135" s="16"/>
      <c r="T135" s="16"/>
      <c r="U135" s="16"/>
      <c r="V135" s="16"/>
      <c r="W135" s="16"/>
      <c r="X135" s="16"/>
      <c r="Y135" s="16"/>
      <c r="Z135" s="16"/>
    </row>
    <row r="136" spans="1:26" ht="56">
      <c r="A136" s="101">
        <v>109</v>
      </c>
      <c r="B136" s="42">
        <v>3184</v>
      </c>
      <c r="C136" s="42" t="s">
        <v>4150</v>
      </c>
      <c r="D136" s="42" t="s">
        <v>3883</v>
      </c>
      <c r="E136" s="42" t="s">
        <v>10</v>
      </c>
      <c r="F136" s="42" t="s">
        <v>4151</v>
      </c>
      <c r="G136" s="42" t="s">
        <v>4123</v>
      </c>
      <c r="H136" s="42" t="s">
        <v>1166</v>
      </c>
      <c r="I136" s="42" t="s">
        <v>10</v>
      </c>
      <c r="J136" s="102">
        <v>42606</v>
      </c>
      <c r="K136" s="102">
        <v>42971</v>
      </c>
      <c r="L136" s="16" t="s">
        <v>6330</v>
      </c>
      <c r="M136" s="16" t="s">
        <v>1166</v>
      </c>
      <c r="N136" s="16"/>
      <c r="O136" s="16"/>
      <c r="P136" s="16"/>
      <c r="Q136" s="16"/>
      <c r="R136" s="16"/>
      <c r="S136" s="16"/>
      <c r="T136" s="16"/>
      <c r="U136" s="16"/>
      <c r="V136" s="16"/>
      <c r="W136" s="16"/>
      <c r="X136" s="16"/>
      <c r="Y136" s="16"/>
      <c r="Z136" s="16"/>
    </row>
    <row r="137" spans="1:26" ht="42">
      <c r="A137" s="101">
        <v>110</v>
      </c>
      <c r="B137" s="42">
        <v>3181</v>
      </c>
      <c r="C137" s="42" t="s">
        <v>4152</v>
      </c>
      <c r="D137" s="42" t="s">
        <v>3883</v>
      </c>
      <c r="E137" s="42" t="s">
        <v>10</v>
      </c>
      <c r="F137" s="42" t="s">
        <v>4153</v>
      </c>
      <c r="G137" s="42" t="s">
        <v>4123</v>
      </c>
      <c r="H137" s="42" t="s">
        <v>1168</v>
      </c>
      <c r="I137" s="42" t="s">
        <v>10</v>
      </c>
      <c r="J137" s="102">
        <v>42606</v>
      </c>
      <c r="K137" s="102">
        <v>42971</v>
      </c>
      <c r="L137" s="16" t="s">
        <v>6330</v>
      </c>
      <c r="M137" s="16" t="s">
        <v>1168</v>
      </c>
      <c r="N137" s="16"/>
      <c r="O137" s="16"/>
      <c r="P137" s="16"/>
      <c r="Q137" s="16"/>
      <c r="R137" s="16"/>
      <c r="S137" s="16"/>
      <c r="T137" s="16"/>
      <c r="U137" s="16"/>
      <c r="V137" s="16"/>
      <c r="W137" s="16"/>
      <c r="X137" s="16"/>
      <c r="Y137" s="16"/>
      <c r="Z137" s="16"/>
    </row>
    <row r="138" spans="1:26" ht="56">
      <c r="A138" s="101">
        <v>111</v>
      </c>
      <c r="B138" s="42">
        <v>71064</v>
      </c>
      <c r="C138" s="42" t="s">
        <v>4154</v>
      </c>
      <c r="D138" s="42" t="s">
        <v>3883</v>
      </c>
      <c r="E138" s="42" t="s">
        <v>13</v>
      </c>
      <c r="F138" s="42" t="s">
        <v>4025</v>
      </c>
      <c r="G138" s="42" t="s">
        <v>3991</v>
      </c>
      <c r="H138" s="42" t="s">
        <v>1174</v>
      </c>
      <c r="I138" s="42" t="s">
        <v>13</v>
      </c>
      <c r="J138" s="102">
        <v>42598</v>
      </c>
      <c r="K138" s="102">
        <v>43512</v>
      </c>
      <c r="L138" s="16" t="s">
        <v>6330</v>
      </c>
      <c r="M138" s="16" t="s">
        <v>1174</v>
      </c>
      <c r="N138" s="16"/>
      <c r="O138" s="16"/>
      <c r="P138" s="16"/>
      <c r="Q138" s="16"/>
      <c r="R138" s="16"/>
      <c r="S138" s="16"/>
      <c r="T138" s="16"/>
      <c r="U138" s="16"/>
      <c r="V138" s="16"/>
      <c r="W138" s="16"/>
      <c r="X138" s="16"/>
      <c r="Y138" s="16"/>
      <c r="Z138" s="16"/>
    </row>
    <row r="139" spans="1:26" ht="56">
      <c r="A139" s="101">
        <v>112</v>
      </c>
      <c r="B139" s="42">
        <v>2913</v>
      </c>
      <c r="C139" s="42" t="s">
        <v>4155</v>
      </c>
      <c r="D139" s="42" t="s">
        <v>3883</v>
      </c>
      <c r="E139" s="42" t="s">
        <v>9</v>
      </c>
      <c r="F139" s="42" t="s">
        <v>4156</v>
      </c>
      <c r="G139" s="42" t="s">
        <v>4021</v>
      </c>
      <c r="H139" s="42" t="s">
        <v>4157</v>
      </c>
      <c r="I139" s="42" t="s">
        <v>9</v>
      </c>
      <c r="J139" s="102">
        <v>42598</v>
      </c>
      <c r="K139" s="102">
        <v>43328</v>
      </c>
      <c r="L139" s="16" t="s">
        <v>6328</v>
      </c>
      <c r="M139" s="16" t="s">
        <v>6329</v>
      </c>
      <c r="N139" s="16"/>
      <c r="O139" s="16"/>
      <c r="P139" s="16"/>
      <c r="Q139" s="16"/>
      <c r="R139" s="16"/>
      <c r="S139" s="16"/>
      <c r="T139" s="16"/>
      <c r="U139" s="16"/>
      <c r="V139" s="16"/>
      <c r="W139" s="16"/>
      <c r="X139" s="16"/>
      <c r="Y139" s="16"/>
      <c r="Z139" s="16"/>
    </row>
    <row r="140" spans="1:26" ht="98">
      <c r="A140" s="101">
        <v>113</v>
      </c>
      <c r="B140" s="42">
        <v>71071</v>
      </c>
      <c r="C140" s="42" t="s">
        <v>4158</v>
      </c>
      <c r="D140" s="42" t="s">
        <v>3883</v>
      </c>
      <c r="E140" s="42" t="s">
        <v>13</v>
      </c>
      <c r="F140" s="42" t="s">
        <v>4036</v>
      </c>
      <c r="G140" s="42" t="s">
        <v>4074</v>
      </c>
      <c r="H140" s="42" t="s">
        <v>1190</v>
      </c>
      <c r="I140" s="42" t="s">
        <v>13</v>
      </c>
      <c r="J140" s="102">
        <v>42598</v>
      </c>
      <c r="K140" s="102">
        <v>43512</v>
      </c>
      <c r="L140" s="16" t="s">
        <v>6330</v>
      </c>
      <c r="M140" s="16" t="s">
        <v>1190</v>
      </c>
      <c r="N140" s="16"/>
      <c r="O140" s="16"/>
      <c r="P140" s="16"/>
      <c r="Q140" s="16"/>
      <c r="R140" s="16"/>
      <c r="S140" s="16"/>
      <c r="T140" s="16"/>
      <c r="U140" s="16"/>
      <c r="V140" s="16"/>
      <c r="W140" s="16"/>
      <c r="X140" s="16"/>
      <c r="Y140" s="16"/>
      <c r="Z140" s="16"/>
    </row>
    <row r="141" spans="1:26" ht="56">
      <c r="A141" s="101">
        <v>114</v>
      </c>
      <c r="B141" s="42">
        <v>2910</v>
      </c>
      <c r="C141" s="42" t="s">
        <v>4159</v>
      </c>
      <c r="D141" s="42" t="s">
        <v>3883</v>
      </c>
      <c r="E141" s="42" t="s">
        <v>9</v>
      </c>
      <c r="F141" s="42" t="s">
        <v>4160</v>
      </c>
      <c r="G141" s="42" t="s">
        <v>4021</v>
      </c>
      <c r="H141" s="42" t="s">
        <v>2058</v>
      </c>
      <c r="I141" s="42" t="s">
        <v>9</v>
      </c>
      <c r="J141" s="102">
        <v>42598</v>
      </c>
      <c r="K141" s="102">
        <v>43512</v>
      </c>
      <c r="L141" s="16" t="s">
        <v>6328</v>
      </c>
      <c r="M141" s="16" t="s">
        <v>6329</v>
      </c>
      <c r="N141" s="16"/>
      <c r="O141" s="16"/>
      <c r="P141" s="16"/>
      <c r="Q141" s="16"/>
      <c r="R141" s="16"/>
      <c r="S141" s="16"/>
      <c r="T141" s="16"/>
      <c r="U141" s="16"/>
      <c r="V141" s="16"/>
      <c r="W141" s="16"/>
      <c r="X141" s="16"/>
      <c r="Y141" s="16"/>
      <c r="Z141" s="16"/>
    </row>
    <row r="142" spans="1:26" ht="56">
      <c r="A142" s="101">
        <v>114</v>
      </c>
      <c r="B142" s="42">
        <v>2910</v>
      </c>
      <c r="C142" s="42" t="s">
        <v>4159</v>
      </c>
      <c r="D142" s="42" t="s">
        <v>3883</v>
      </c>
      <c r="E142" s="42" t="s">
        <v>9</v>
      </c>
      <c r="F142" s="42" t="s">
        <v>4160</v>
      </c>
      <c r="G142" s="42" t="s">
        <v>4021</v>
      </c>
      <c r="H142" s="42" t="s">
        <v>191</v>
      </c>
      <c r="I142" s="42" t="s">
        <v>9</v>
      </c>
      <c r="J142" s="102">
        <v>42598</v>
      </c>
      <c r="K142" s="102">
        <v>43512</v>
      </c>
      <c r="L142" s="16" t="s">
        <v>6328</v>
      </c>
      <c r="M142" s="16" t="s">
        <v>6329</v>
      </c>
      <c r="N142" s="16"/>
      <c r="O142" s="16"/>
      <c r="P142" s="16"/>
      <c r="Q142" s="16"/>
      <c r="R142" s="16"/>
      <c r="S142" s="16"/>
      <c r="T142" s="16"/>
      <c r="U142" s="16"/>
      <c r="V142" s="16"/>
      <c r="W142" s="16"/>
      <c r="X142" s="16"/>
      <c r="Y142" s="16"/>
      <c r="Z142" s="16"/>
    </row>
    <row r="143" spans="1:26" ht="70">
      <c r="A143" s="101">
        <v>115</v>
      </c>
      <c r="B143" s="42">
        <v>4349</v>
      </c>
      <c r="C143" s="42" t="s">
        <v>4161</v>
      </c>
      <c r="D143" s="42" t="s">
        <v>3883</v>
      </c>
      <c r="E143" s="42" t="s">
        <v>11</v>
      </c>
      <c r="F143" s="42" t="s">
        <v>4162</v>
      </c>
      <c r="G143" s="42" t="s">
        <v>3994</v>
      </c>
      <c r="H143" s="42" t="s">
        <v>4090</v>
      </c>
      <c r="I143" s="42" t="s">
        <v>11</v>
      </c>
      <c r="J143" s="102">
        <v>42598</v>
      </c>
      <c r="K143" s="102">
        <v>42963</v>
      </c>
      <c r="L143" s="16" t="s">
        <v>6328</v>
      </c>
      <c r="M143" s="16" t="s">
        <v>6329</v>
      </c>
      <c r="N143" s="16"/>
      <c r="O143" s="16"/>
      <c r="P143" s="16"/>
      <c r="Q143" s="16"/>
      <c r="R143" s="16"/>
      <c r="S143" s="16"/>
      <c r="T143" s="16"/>
      <c r="U143" s="16"/>
      <c r="V143" s="16"/>
      <c r="W143" s="16"/>
      <c r="X143" s="16"/>
      <c r="Y143" s="16"/>
      <c r="Z143" s="16"/>
    </row>
    <row r="144" spans="1:26" ht="70">
      <c r="A144" s="101">
        <v>116</v>
      </c>
      <c r="B144" s="42">
        <v>1810</v>
      </c>
      <c r="C144" s="42" t="s">
        <v>4163</v>
      </c>
      <c r="D144" s="42" t="s">
        <v>3883</v>
      </c>
      <c r="E144" s="42" t="s">
        <v>3</v>
      </c>
      <c r="F144" s="42" t="s">
        <v>4164</v>
      </c>
      <c r="G144" s="42" t="s">
        <v>4085</v>
      </c>
      <c r="H144" s="42" t="s">
        <v>562</v>
      </c>
      <c r="I144" s="42" t="s">
        <v>3</v>
      </c>
      <c r="J144" s="102">
        <v>42598</v>
      </c>
      <c r="K144" s="102">
        <v>43147</v>
      </c>
      <c r="L144" s="16" t="s">
        <v>6328</v>
      </c>
      <c r="M144" s="16" t="s">
        <v>6329</v>
      </c>
      <c r="N144" s="16"/>
      <c r="O144" s="16"/>
      <c r="P144" s="16"/>
      <c r="Q144" s="16"/>
      <c r="R144" s="16"/>
      <c r="S144" s="16"/>
      <c r="T144" s="16"/>
      <c r="U144" s="16"/>
      <c r="V144" s="16"/>
      <c r="W144" s="16"/>
      <c r="X144" s="16"/>
      <c r="Y144" s="16"/>
      <c r="Z144" s="16"/>
    </row>
    <row r="145" spans="1:26" ht="112">
      <c r="A145" s="101">
        <v>117</v>
      </c>
      <c r="B145" s="42">
        <v>1804</v>
      </c>
      <c r="C145" s="42" t="s">
        <v>4165</v>
      </c>
      <c r="D145" s="42" t="s">
        <v>3883</v>
      </c>
      <c r="E145" s="42" t="s">
        <v>3</v>
      </c>
      <c r="F145" s="42" t="s">
        <v>4166</v>
      </c>
      <c r="G145" s="42" t="s">
        <v>3994</v>
      </c>
      <c r="H145" s="42" t="s">
        <v>1222</v>
      </c>
      <c r="I145" s="42" t="s">
        <v>3</v>
      </c>
      <c r="J145" s="102">
        <v>42598</v>
      </c>
      <c r="K145" s="102">
        <v>42963</v>
      </c>
      <c r="L145" s="16" t="s">
        <v>6330</v>
      </c>
      <c r="M145" s="16" t="s">
        <v>1222</v>
      </c>
      <c r="N145" s="16"/>
      <c r="O145" s="16"/>
      <c r="P145" s="16"/>
      <c r="Q145" s="16"/>
      <c r="R145" s="16"/>
      <c r="S145" s="16"/>
      <c r="T145" s="16"/>
      <c r="U145" s="16"/>
      <c r="V145" s="16"/>
      <c r="W145" s="16"/>
      <c r="X145" s="16"/>
      <c r="Y145" s="16"/>
      <c r="Z145" s="16"/>
    </row>
    <row r="146" spans="1:26" ht="84">
      <c r="A146" s="101">
        <v>118</v>
      </c>
      <c r="B146" s="42">
        <v>2902</v>
      </c>
      <c r="C146" s="42" t="s">
        <v>4167</v>
      </c>
      <c r="D146" s="42" t="s">
        <v>3883</v>
      </c>
      <c r="E146" s="42" t="s">
        <v>9</v>
      </c>
      <c r="F146" s="42" t="s">
        <v>3948</v>
      </c>
      <c r="G146" s="42" t="s">
        <v>4007</v>
      </c>
      <c r="H146" s="42" t="s">
        <v>3950</v>
      </c>
      <c r="I146" s="42" t="s">
        <v>9</v>
      </c>
      <c r="J146" s="102">
        <v>42545</v>
      </c>
      <c r="K146" s="103">
        <v>43093</v>
      </c>
      <c r="L146" s="16" t="s">
        <v>6328</v>
      </c>
      <c r="M146" s="16" t="s">
        <v>6329</v>
      </c>
      <c r="N146" s="16"/>
      <c r="O146" s="16"/>
      <c r="P146" s="16"/>
      <c r="Q146" s="16"/>
      <c r="R146" s="16"/>
      <c r="S146" s="16"/>
      <c r="T146" s="16"/>
      <c r="U146" s="16"/>
      <c r="V146" s="16"/>
      <c r="W146" s="16"/>
      <c r="X146" s="16"/>
      <c r="Y146" s="16"/>
      <c r="Z146" s="16"/>
    </row>
    <row r="147" spans="1:26" ht="70">
      <c r="A147" s="101">
        <v>119</v>
      </c>
      <c r="B147" s="42">
        <v>2918</v>
      </c>
      <c r="C147" s="42" t="s">
        <v>4168</v>
      </c>
      <c r="D147" s="42" t="s">
        <v>3883</v>
      </c>
      <c r="E147" s="42" t="s">
        <v>9</v>
      </c>
      <c r="F147" s="42" t="s">
        <v>4156</v>
      </c>
      <c r="G147" s="42" t="s">
        <v>3991</v>
      </c>
      <c r="H147" s="42" t="s">
        <v>179</v>
      </c>
      <c r="I147" s="42" t="s">
        <v>9</v>
      </c>
      <c r="J147" s="102">
        <v>42598</v>
      </c>
      <c r="K147" s="102">
        <v>43693</v>
      </c>
      <c r="L147" s="16" t="s">
        <v>6328</v>
      </c>
      <c r="M147" s="16" t="s">
        <v>6329</v>
      </c>
      <c r="N147" s="16"/>
      <c r="O147" s="16"/>
      <c r="P147" s="16"/>
      <c r="Q147" s="16"/>
      <c r="R147" s="16"/>
      <c r="S147" s="16"/>
      <c r="T147" s="16"/>
      <c r="U147" s="16"/>
      <c r="V147" s="16"/>
      <c r="W147" s="16"/>
      <c r="X147" s="16"/>
      <c r="Y147" s="16"/>
      <c r="Z147" s="16"/>
    </row>
    <row r="148" spans="1:26" ht="70">
      <c r="A148" s="101">
        <v>119</v>
      </c>
      <c r="B148" s="42">
        <v>2918</v>
      </c>
      <c r="C148" s="42" t="s">
        <v>4168</v>
      </c>
      <c r="D148" s="42" t="s">
        <v>3883</v>
      </c>
      <c r="E148" s="42" t="s">
        <v>9</v>
      </c>
      <c r="F148" s="42" t="s">
        <v>4156</v>
      </c>
      <c r="G148" s="42" t="s">
        <v>3991</v>
      </c>
      <c r="H148" s="42" t="s">
        <v>4157</v>
      </c>
      <c r="I148" s="42" t="s">
        <v>9</v>
      </c>
      <c r="J148" s="102">
        <v>42598</v>
      </c>
      <c r="K148" s="102">
        <v>43693</v>
      </c>
      <c r="L148" s="16" t="s">
        <v>6328</v>
      </c>
      <c r="M148" s="16" t="s">
        <v>6329</v>
      </c>
      <c r="N148" s="16"/>
      <c r="O148" s="16"/>
      <c r="P148" s="16"/>
      <c r="Q148" s="16"/>
      <c r="R148" s="16"/>
      <c r="S148" s="16"/>
      <c r="T148" s="16"/>
      <c r="U148" s="16"/>
      <c r="V148" s="16"/>
      <c r="W148" s="16"/>
      <c r="X148" s="16"/>
      <c r="Y148" s="16"/>
      <c r="Z148" s="16"/>
    </row>
    <row r="149" spans="1:26" ht="70">
      <c r="A149" s="101">
        <v>120</v>
      </c>
      <c r="B149" s="42">
        <v>1812</v>
      </c>
      <c r="C149" s="42" t="s">
        <v>4169</v>
      </c>
      <c r="D149" s="42" t="s">
        <v>3883</v>
      </c>
      <c r="E149" s="42" t="s">
        <v>3</v>
      </c>
      <c r="F149" s="42" t="s">
        <v>4170</v>
      </c>
      <c r="G149" s="42" t="s">
        <v>4021</v>
      </c>
      <c r="H149" s="42" t="s">
        <v>1354</v>
      </c>
      <c r="I149" s="42" t="s">
        <v>3</v>
      </c>
      <c r="J149" s="102">
        <v>42598</v>
      </c>
      <c r="K149" s="102">
        <v>43512</v>
      </c>
      <c r="L149" s="16" t="s">
        <v>6328</v>
      </c>
      <c r="M149" s="16" t="s">
        <v>6329</v>
      </c>
      <c r="N149" s="16"/>
      <c r="O149" s="16"/>
      <c r="P149" s="16"/>
      <c r="Q149" s="16"/>
      <c r="R149" s="16"/>
      <c r="S149" s="16"/>
      <c r="T149" s="16"/>
      <c r="U149" s="16"/>
      <c r="V149" s="16"/>
      <c r="W149" s="16"/>
      <c r="X149" s="16"/>
      <c r="Y149" s="16"/>
      <c r="Z149" s="16"/>
    </row>
    <row r="150" spans="1:26" ht="56">
      <c r="A150" s="101">
        <v>121</v>
      </c>
      <c r="B150" s="42">
        <v>8124</v>
      </c>
      <c r="C150" s="42" t="s">
        <v>4171</v>
      </c>
      <c r="D150" s="42" t="s">
        <v>3883</v>
      </c>
      <c r="E150" s="42" t="s">
        <v>3916</v>
      </c>
      <c r="F150" s="42" t="s">
        <v>4172</v>
      </c>
      <c r="G150" s="42" t="s">
        <v>4085</v>
      </c>
      <c r="H150" s="42" t="s">
        <v>1253</v>
      </c>
      <c r="I150" s="42" t="s">
        <v>12</v>
      </c>
      <c r="J150" s="102">
        <v>42598</v>
      </c>
      <c r="K150" s="102">
        <v>43328</v>
      </c>
      <c r="L150" s="16" t="s">
        <v>6328</v>
      </c>
      <c r="M150" s="16" t="s">
        <v>6329</v>
      </c>
      <c r="N150" s="16"/>
      <c r="O150" s="16"/>
      <c r="P150" s="16"/>
      <c r="Q150" s="16"/>
      <c r="R150" s="16"/>
      <c r="S150" s="16"/>
      <c r="T150" s="16"/>
      <c r="U150" s="16"/>
      <c r="V150" s="16"/>
      <c r="W150" s="16"/>
      <c r="X150" s="16"/>
      <c r="Y150" s="16"/>
      <c r="Z150" s="16"/>
    </row>
    <row r="151" spans="1:26" ht="70">
      <c r="A151" s="101">
        <v>121</v>
      </c>
      <c r="B151" s="42">
        <v>8124</v>
      </c>
      <c r="C151" s="42" t="s">
        <v>4171</v>
      </c>
      <c r="D151" s="42" t="s">
        <v>3883</v>
      </c>
      <c r="E151" s="42" t="s">
        <v>3916</v>
      </c>
      <c r="F151" s="42" t="s">
        <v>4172</v>
      </c>
      <c r="G151" s="42" t="s">
        <v>4085</v>
      </c>
      <c r="H151" s="42" t="s">
        <v>356</v>
      </c>
      <c r="I151" s="42" t="s">
        <v>12</v>
      </c>
      <c r="J151" s="102">
        <v>42598</v>
      </c>
      <c r="K151" s="102">
        <v>43328</v>
      </c>
      <c r="L151" s="16" t="s">
        <v>6328</v>
      </c>
      <c r="M151" s="16" t="s">
        <v>6329</v>
      </c>
      <c r="N151" s="16"/>
      <c r="O151" s="16"/>
      <c r="P151" s="16"/>
      <c r="Q151" s="16"/>
      <c r="R151" s="16"/>
      <c r="S151" s="16"/>
      <c r="T151" s="16"/>
      <c r="U151" s="16"/>
      <c r="V151" s="16"/>
      <c r="W151" s="16"/>
      <c r="X151" s="16"/>
      <c r="Y151" s="16"/>
      <c r="Z151" s="16"/>
    </row>
    <row r="152" spans="1:26" ht="70">
      <c r="A152" s="101">
        <v>122</v>
      </c>
      <c r="B152" s="42">
        <v>5284</v>
      </c>
      <c r="C152" s="42" t="s">
        <v>4173</v>
      </c>
      <c r="D152" s="42" t="s">
        <v>3883</v>
      </c>
      <c r="E152" s="42" t="s">
        <v>3923</v>
      </c>
      <c r="F152" s="42" t="s">
        <v>4174</v>
      </c>
      <c r="G152" s="42" t="s">
        <v>3994</v>
      </c>
      <c r="H152" s="42" t="s">
        <v>4175</v>
      </c>
      <c r="I152" s="42" t="s">
        <v>8</v>
      </c>
      <c r="J152" s="102">
        <v>42598</v>
      </c>
      <c r="K152" s="102">
        <v>43147</v>
      </c>
      <c r="L152" s="16" t="s">
        <v>6328</v>
      </c>
      <c r="M152" s="16" t="s">
        <v>6329</v>
      </c>
      <c r="N152" s="16"/>
      <c r="O152" s="16"/>
      <c r="P152" s="16"/>
      <c r="Q152" s="16"/>
      <c r="R152" s="16"/>
      <c r="S152" s="16"/>
      <c r="T152" s="16"/>
      <c r="U152" s="16"/>
      <c r="V152" s="16"/>
      <c r="W152" s="16"/>
      <c r="X152" s="16"/>
      <c r="Y152" s="16"/>
      <c r="Z152" s="16"/>
    </row>
    <row r="153" spans="1:26" ht="112">
      <c r="A153" s="101">
        <v>123</v>
      </c>
      <c r="B153" s="42">
        <v>71061</v>
      </c>
      <c r="C153" s="42" t="s">
        <v>4176</v>
      </c>
      <c r="D153" s="42" t="s">
        <v>3883</v>
      </c>
      <c r="E153" s="42" t="s">
        <v>13</v>
      </c>
      <c r="F153" s="42" t="s">
        <v>4177</v>
      </c>
      <c r="G153" s="42" t="s">
        <v>4021</v>
      </c>
      <c r="H153" s="42" t="s">
        <v>4052</v>
      </c>
      <c r="I153" s="42" t="s">
        <v>13</v>
      </c>
      <c r="J153" s="102">
        <v>42598</v>
      </c>
      <c r="K153" s="102">
        <v>43512</v>
      </c>
      <c r="L153" s="16" t="s">
        <v>6328</v>
      </c>
      <c r="M153" s="16" t="s">
        <v>6329</v>
      </c>
      <c r="N153" s="16"/>
      <c r="O153" s="16"/>
      <c r="P153" s="16"/>
      <c r="Q153" s="16"/>
      <c r="R153" s="16"/>
      <c r="S153" s="16"/>
      <c r="T153" s="16"/>
      <c r="U153" s="16"/>
      <c r="V153" s="16"/>
      <c r="W153" s="16"/>
      <c r="X153" s="16"/>
      <c r="Y153" s="16"/>
      <c r="Z153" s="16"/>
    </row>
    <row r="154" spans="1:26" ht="112">
      <c r="A154" s="101">
        <v>123</v>
      </c>
      <c r="B154" s="42">
        <v>71061</v>
      </c>
      <c r="C154" s="42" t="s">
        <v>4176</v>
      </c>
      <c r="D154" s="42" t="s">
        <v>3883</v>
      </c>
      <c r="E154" s="42" t="s">
        <v>13</v>
      </c>
      <c r="F154" s="42" t="s">
        <v>4177</v>
      </c>
      <c r="G154" s="42" t="s">
        <v>4021</v>
      </c>
      <c r="H154" s="42" t="s">
        <v>1782</v>
      </c>
      <c r="I154" s="42" t="s">
        <v>9</v>
      </c>
      <c r="J154" s="102">
        <v>42598</v>
      </c>
      <c r="K154" s="102">
        <v>43512</v>
      </c>
      <c r="L154" s="16" t="s">
        <v>6328</v>
      </c>
      <c r="M154" s="16" t="s">
        <v>6329</v>
      </c>
      <c r="N154" s="16"/>
      <c r="O154" s="16"/>
      <c r="P154" s="16"/>
      <c r="Q154" s="16"/>
      <c r="R154" s="16"/>
      <c r="S154" s="16"/>
      <c r="T154" s="16"/>
      <c r="U154" s="16"/>
      <c r="V154" s="16"/>
      <c r="W154" s="16"/>
      <c r="X154" s="16"/>
      <c r="Y154" s="16"/>
      <c r="Z154" s="16"/>
    </row>
    <row r="155" spans="1:26" ht="98">
      <c r="A155" s="101">
        <v>124</v>
      </c>
      <c r="B155" s="42">
        <v>71072</v>
      </c>
      <c r="C155" s="42" t="s">
        <v>4178</v>
      </c>
      <c r="D155" s="42" t="s">
        <v>3883</v>
      </c>
      <c r="E155" s="42" t="s">
        <v>13</v>
      </c>
      <c r="F155" s="42" t="s">
        <v>4179</v>
      </c>
      <c r="G155" s="42" t="s">
        <v>4074</v>
      </c>
      <c r="H155" s="42" t="s">
        <v>1185</v>
      </c>
      <c r="I155" s="42" t="s">
        <v>13</v>
      </c>
      <c r="J155" s="102">
        <v>42598</v>
      </c>
      <c r="K155" s="102">
        <v>43328</v>
      </c>
      <c r="L155" s="16" t="s">
        <v>6330</v>
      </c>
      <c r="M155" s="16" t="s">
        <v>1185</v>
      </c>
      <c r="N155" s="16"/>
      <c r="O155" s="16"/>
      <c r="P155" s="16"/>
      <c r="Q155" s="16"/>
      <c r="R155" s="16"/>
      <c r="S155" s="16"/>
      <c r="T155" s="16"/>
      <c r="U155" s="16"/>
      <c r="V155" s="16"/>
      <c r="W155" s="16"/>
      <c r="X155" s="16"/>
      <c r="Y155" s="16"/>
      <c r="Z155" s="16"/>
    </row>
    <row r="156" spans="1:26" ht="42">
      <c r="A156" s="101">
        <v>125</v>
      </c>
      <c r="B156" s="42">
        <v>3182</v>
      </c>
      <c r="C156" s="42" t="s">
        <v>4180</v>
      </c>
      <c r="D156" s="42" t="s">
        <v>3883</v>
      </c>
      <c r="E156" s="42" t="s">
        <v>10</v>
      </c>
      <c r="F156" s="42" t="s">
        <v>4181</v>
      </c>
      <c r="G156" s="42" t="s">
        <v>4123</v>
      </c>
      <c r="H156" s="42" t="s">
        <v>278</v>
      </c>
      <c r="I156" s="42" t="s">
        <v>10</v>
      </c>
      <c r="J156" s="102">
        <v>42606</v>
      </c>
      <c r="K156" s="102">
        <v>43155</v>
      </c>
      <c r="L156" s="16" t="s">
        <v>6328</v>
      </c>
      <c r="M156" s="16" t="s">
        <v>6329</v>
      </c>
      <c r="N156" s="16"/>
      <c r="O156" s="16"/>
      <c r="P156" s="16"/>
      <c r="Q156" s="16"/>
      <c r="R156" s="16"/>
      <c r="S156" s="16"/>
      <c r="T156" s="16"/>
      <c r="U156" s="16"/>
      <c r="V156" s="16"/>
      <c r="W156" s="16"/>
      <c r="X156" s="16"/>
      <c r="Y156" s="16"/>
      <c r="Z156" s="16"/>
    </row>
    <row r="157" spans="1:26" ht="42">
      <c r="A157" s="101">
        <v>125</v>
      </c>
      <c r="B157" s="42">
        <v>3182</v>
      </c>
      <c r="C157" s="42" t="s">
        <v>4180</v>
      </c>
      <c r="D157" s="42" t="s">
        <v>3883</v>
      </c>
      <c r="E157" s="42" t="s">
        <v>10</v>
      </c>
      <c r="F157" s="42" t="s">
        <v>4181</v>
      </c>
      <c r="G157" s="42" t="s">
        <v>4123</v>
      </c>
      <c r="H157" s="42" t="s">
        <v>4092</v>
      </c>
      <c r="I157" s="42" t="s">
        <v>13</v>
      </c>
      <c r="J157" s="102">
        <v>42606</v>
      </c>
      <c r="K157" s="102">
        <v>43155</v>
      </c>
      <c r="L157" s="16" t="s">
        <v>6328</v>
      </c>
      <c r="M157" s="16" t="s">
        <v>6329</v>
      </c>
      <c r="N157" s="16"/>
      <c r="O157" s="16"/>
      <c r="P157" s="16"/>
      <c r="Q157" s="16"/>
      <c r="R157" s="16"/>
      <c r="S157" s="16"/>
      <c r="T157" s="16"/>
      <c r="U157" s="16"/>
      <c r="V157" s="16"/>
      <c r="W157" s="16"/>
      <c r="X157" s="16"/>
      <c r="Y157" s="16"/>
      <c r="Z157" s="16"/>
    </row>
    <row r="158" spans="1:26" ht="56">
      <c r="A158" s="101">
        <v>126</v>
      </c>
      <c r="B158" s="42">
        <v>8125</v>
      </c>
      <c r="C158" s="42" t="s">
        <v>4182</v>
      </c>
      <c r="D158" s="42" t="s">
        <v>3883</v>
      </c>
      <c r="E158" s="42" t="s">
        <v>3916</v>
      </c>
      <c r="F158" s="42" t="s">
        <v>4183</v>
      </c>
      <c r="G158" s="42" t="s">
        <v>4085</v>
      </c>
      <c r="H158" s="42" t="s">
        <v>350</v>
      </c>
      <c r="I158" s="42" t="s">
        <v>12</v>
      </c>
      <c r="J158" s="102">
        <v>42598</v>
      </c>
      <c r="K158" s="102">
        <v>43147</v>
      </c>
      <c r="L158" s="16" t="s">
        <v>6328</v>
      </c>
      <c r="M158" s="16" t="s">
        <v>6329</v>
      </c>
      <c r="N158" s="16"/>
      <c r="O158" s="16"/>
      <c r="P158" s="16"/>
      <c r="Q158" s="16"/>
      <c r="R158" s="16"/>
      <c r="S158" s="16"/>
      <c r="T158" s="16"/>
      <c r="U158" s="16"/>
      <c r="V158" s="16"/>
      <c r="W158" s="16"/>
      <c r="X158" s="16"/>
      <c r="Y158" s="16"/>
      <c r="Z158" s="16"/>
    </row>
    <row r="159" spans="1:26" ht="56">
      <c r="A159" s="101">
        <v>127</v>
      </c>
      <c r="B159" s="42">
        <v>4352</v>
      </c>
      <c r="C159" s="42" t="s">
        <v>4184</v>
      </c>
      <c r="D159" s="42" t="s">
        <v>3883</v>
      </c>
      <c r="E159" s="42" t="s">
        <v>11</v>
      </c>
      <c r="F159" s="42" t="s">
        <v>4185</v>
      </c>
      <c r="G159" s="42" t="s">
        <v>4085</v>
      </c>
      <c r="H159" s="42" t="s">
        <v>110</v>
      </c>
      <c r="I159" s="42" t="s">
        <v>11</v>
      </c>
      <c r="J159" s="102">
        <v>42598</v>
      </c>
      <c r="K159" s="102">
        <v>43267</v>
      </c>
      <c r="L159" s="16" t="s">
        <v>6328</v>
      </c>
      <c r="M159" s="16" t="s">
        <v>6329</v>
      </c>
      <c r="N159" s="16"/>
      <c r="O159" s="16"/>
      <c r="P159" s="16"/>
      <c r="Q159" s="16"/>
      <c r="R159" s="16"/>
      <c r="S159" s="16"/>
      <c r="T159" s="16"/>
      <c r="U159" s="16"/>
      <c r="V159" s="16"/>
      <c r="W159" s="16"/>
      <c r="X159" s="16"/>
      <c r="Y159" s="16"/>
      <c r="Z159" s="16"/>
    </row>
    <row r="160" spans="1:26" ht="70">
      <c r="A160" s="101">
        <v>128</v>
      </c>
      <c r="B160" s="42">
        <v>1805</v>
      </c>
      <c r="C160" s="42" t="s">
        <v>4186</v>
      </c>
      <c r="D160" s="42" t="s">
        <v>3883</v>
      </c>
      <c r="E160" s="42" t="s">
        <v>3</v>
      </c>
      <c r="F160" s="42" t="s">
        <v>4187</v>
      </c>
      <c r="G160" s="42" t="s">
        <v>3994</v>
      </c>
      <c r="H160" s="42" t="s">
        <v>617</v>
      </c>
      <c r="I160" s="42" t="s">
        <v>3</v>
      </c>
      <c r="J160" s="102">
        <v>42598</v>
      </c>
      <c r="K160" s="102">
        <v>43147</v>
      </c>
      <c r="L160" s="16" t="s">
        <v>6328</v>
      </c>
      <c r="M160" s="16" t="s">
        <v>6329</v>
      </c>
      <c r="N160" s="16"/>
      <c r="O160" s="16"/>
      <c r="P160" s="16"/>
      <c r="Q160" s="16"/>
      <c r="R160" s="16"/>
      <c r="S160" s="16"/>
      <c r="T160" s="16"/>
      <c r="U160" s="16"/>
      <c r="V160" s="16"/>
      <c r="W160" s="16"/>
      <c r="X160" s="16"/>
      <c r="Y160" s="16"/>
      <c r="Z160" s="16"/>
    </row>
    <row r="161" spans="1:26" ht="70">
      <c r="A161" s="101">
        <v>128</v>
      </c>
      <c r="B161" s="42">
        <v>1805</v>
      </c>
      <c r="C161" s="42" t="s">
        <v>4186</v>
      </c>
      <c r="D161" s="42" t="s">
        <v>3883</v>
      </c>
      <c r="E161" s="42" t="s">
        <v>3</v>
      </c>
      <c r="F161" s="42" t="s">
        <v>4187</v>
      </c>
      <c r="G161" s="42" t="s">
        <v>3994</v>
      </c>
      <c r="H161" s="42" t="s">
        <v>620</v>
      </c>
      <c r="I161" s="42" t="s">
        <v>3</v>
      </c>
      <c r="J161" s="102">
        <v>42598</v>
      </c>
      <c r="K161" s="102">
        <v>43147</v>
      </c>
      <c r="L161" s="16" t="s">
        <v>6328</v>
      </c>
      <c r="M161" s="16" t="s">
        <v>6329</v>
      </c>
      <c r="N161" s="16"/>
      <c r="O161" s="16"/>
      <c r="P161" s="16"/>
      <c r="Q161" s="16"/>
      <c r="R161" s="16"/>
      <c r="S161" s="16"/>
      <c r="T161" s="16"/>
      <c r="U161" s="16"/>
      <c r="V161" s="16"/>
      <c r="W161" s="16"/>
      <c r="X161" s="16"/>
      <c r="Y161" s="16"/>
      <c r="Z161" s="16"/>
    </row>
    <row r="162" spans="1:26" ht="112">
      <c r="A162" s="101">
        <v>129</v>
      </c>
      <c r="B162" s="42">
        <v>1806</v>
      </c>
      <c r="C162" s="42" t="s">
        <v>4188</v>
      </c>
      <c r="D162" s="42" t="s">
        <v>3883</v>
      </c>
      <c r="E162" s="42" t="s">
        <v>3</v>
      </c>
      <c r="F162" s="42" t="s">
        <v>4189</v>
      </c>
      <c r="G162" s="42" t="s">
        <v>3994</v>
      </c>
      <c r="H162" s="42" t="s">
        <v>620</v>
      </c>
      <c r="I162" s="42" t="s">
        <v>3</v>
      </c>
      <c r="J162" s="102">
        <v>42598</v>
      </c>
      <c r="K162" s="102">
        <v>43147</v>
      </c>
      <c r="L162" s="16" t="s">
        <v>6328</v>
      </c>
      <c r="M162" s="16" t="s">
        <v>6329</v>
      </c>
      <c r="N162" s="16"/>
      <c r="O162" s="16"/>
      <c r="P162" s="16"/>
      <c r="Q162" s="16"/>
      <c r="R162" s="16"/>
      <c r="S162" s="16"/>
      <c r="T162" s="16"/>
      <c r="U162" s="16"/>
      <c r="V162" s="16"/>
      <c r="W162" s="16"/>
      <c r="X162" s="16"/>
      <c r="Y162" s="16"/>
      <c r="Z162" s="16"/>
    </row>
    <row r="163" spans="1:26" ht="84">
      <c r="A163" s="101">
        <v>130</v>
      </c>
      <c r="B163" s="42">
        <v>71073</v>
      </c>
      <c r="C163" s="42" t="s">
        <v>4190</v>
      </c>
      <c r="D163" s="42" t="s">
        <v>3883</v>
      </c>
      <c r="E163" s="42" t="s">
        <v>13</v>
      </c>
      <c r="F163" s="42" t="s">
        <v>3938</v>
      </c>
      <c r="G163" s="42" t="s">
        <v>4074</v>
      </c>
      <c r="H163" s="42" t="s">
        <v>3939</v>
      </c>
      <c r="I163" s="42" t="s">
        <v>13</v>
      </c>
      <c r="J163" s="102">
        <v>42598</v>
      </c>
      <c r="K163" s="102">
        <v>43512</v>
      </c>
      <c r="L163" s="16" t="s">
        <v>6328</v>
      </c>
      <c r="M163" s="16" t="s">
        <v>6329</v>
      </c>
      <c r="N163" s="16"/>
      <c r="O163" s="16"/>
      <c r="P163" s="16"/>
      <c r="Q163" s="16"/>
      <c r="R163" s="16"/>
      <c r="S163" s="16"/>
      <c r="T163" s="16"/>
      <c r="U163" s="16"/>
      <c r="V163" s="16"/>
      <c r="W163" s="16"/>
      <c r="X163" s="16"/>
      <c r="Y163" s="16"/>
      <c r="Z163" s="16"/>
    </row>
    <row r="164" spans="1:26" ht="84">
      <c r="A164" s="101">
        <v>131</v>
      </c>
      <c r="B164" s="42">
        <v>71074</v>
      </c>
      <c r="C164" s="42" t="s">
        <v>4191</v>
      </c>
      <c r="D164" s="42" t="s">
        <v>3883</v>
      </c>
      <c r="E164" s="42" t="s">
        <v>13</v>
      </c>
      <c r="F164" s="42" t="s">
        <v>4192</v>
      </c>
      <c r="G164" s="42" t="s">
        <v>4074</v>
      </c>
      <c r="H164" s="42" t="s">
        <v>1189</v>
      </c>
      <c r="I164" s="42" t="s">
        <v>13</v>
      </c>
      <c r="J164" s="102">
        <v>42598</v>
      </c>
      <c r="K164" s="102">
        <v>43328</v>
      </c>
      <c r="L164" s="16" t="s">
        <v>6330</v>
      </c>
      <c r="M164" s="16" t="s">
        <v>1189</v>
      </c>
      <c r="N164" s="16"/>
      <c r="O164" s="16"/>
      <c r="P164" s="16"/>
      <c r="Q164" s="16"/>
      <c r="R164" s="16"/>
      <c r="S164" s="16"/>
      <c r="T164" s="16"/>
      <c r="U164" s="16"/>
      <c r="V164" s="16"/>
      <c r="W164" s="16"/>
      <c r="X164" s="16"/>
      <c r="Y164" s="16"/>
      <c r="Z164" s="16"/>
    </row>
    <row r="165" spans="1:26" ht="98">
      <c r="A165" s="101">
        <v>132</v>
      </c>
      <c r="B165" s="42">
        <v>2906</v>
      </c>
      <c r="C165" s="42" t="s">
        <v>4193</v>
      </c>
      <c r="D165" s="42" t="s">
        <v>3883</v>
      </c>
      <c r="E165" s="42" t="s">
        <v>9</v>
      </c>
      <c r="F165" s="42" t="s">
        <v>4194</v>
      </c>
      <c r="G165" s="42" t="s">
        <v>4085</v>
      </c>
      <c r="H165" s="42" t="s">
        <v>1782</v>
      </c>
      <c r="I165" s="42" t="s">
        <v>9</v>
      </c>
      <c r="J165" s="102">
        <v>42598</v>
      </c>
      <c r="K165" s="102">
        <v>43328</v>
      </c>
      <c r="L165" s="16" t="s">
        <v>6328</v>
      </c>
      <c r="M165" s="16" t="s">
        <v>6329</v>
      </c>
      <c r="N165" s="16"/>
      <c r="O165" s="16"/>
      <c r="P165" s="16"/>
      <c r="Q165" s="16"/>
      <c r="R165" s="16"/>
      <c r="S165" s="16"/>
      <c r="T165" s="16"/>
      <c r="U165" s="16"/>
      <c r="V165" s="16"/>
      <c r="W165" s="16"/>
      <c r="X165" s="16"/>
      <c r="Y165" s="16"/>
      <c r="Z165" s="16"/>
    </row>
    <row r="166" spans="1:26" ht="56">
      <c r="A166" s="101">
        <v>133</v>
      </c>
      <c r="B166" s="42">
        <v>2916</v>
      </c>
      <c r="C166" s="42" t="s">
        <v>4195</v>
      </c>
      <c r="D166" s="42" t="s">
        <v>3883</v>
      </c>
      <c r="E166" s="42" t="s">
        <v>9</v>
      </c>
      <c r="F166" s="42" t="s">
        <v>4196</v>
      </c>
      <c r="G166" s="42" t="s">
        <v>4021</v>
      </c>
      <c r="H166" s="42" t="s">
        <v>4119</v>
      </c>
      <c r="I166" s="42" t="s">
        <v>9</v>
      </c>
      <c r="J166" s="102">
        <v>42598</v>
      </c>
      <c r="K166" s="102">
        <v>43328</v>
      </c>
      <c r="L166" s="16" t="s">
        <v>6328</v>
      </c>
      <c r="M166" s="16" t="s">
        <v>6329</v>
      </c>
      <c r="N166" s="16"/>
      <c r="O166" s="16"/>
      <c r="P166" s="16"/>
      <c r="Q166" s="16"/>
      <c r="R166" s="16"/>
      <c r="S166" s="16"/>
      <c r="T166" s="16"/>
      <c r="U166" s="16"/>
      <c r="V166" s="16"/>
      <c r="W166" s="16"/>
      <c r="X166" s="16"/>
      <c r="Y166" s="16"/>
      <c r="Z166" s="16"/>
    </row>
    <row r="167" spans="1:26" ht="56">
      <c r="A167" s="101">
        <v>133</v>
      </c>
      <c r="B167" s="42">
        <v>2916</v>
      </c>
      <c r="C167" s="42" t="s">
        <v>4195</v>
      </c>
      <c r="D167" s="42" t="s">
        <v>3883</v>
      </c>
      <c r="E167" s="42" t="s">
        <v>9</v>
      </c>
      <c r="F167" s="42" t="s">
        <v>4196</v>
      </c>
      <c r="G167" s="42" t="s">
        <v>4021</v>
      </c>
      <c r="H167" s="42" t="s">
        <v>4000</v>
      </c>
      <c r="I167" s="42" t="s">
        <v>9</v>
      </c>
      <c r="J167" s="102">
        <v>42598</v>
      </c>
      <c r="K167" s="102">
        <v>43328</v>
      </c>
      <c r="L167" s="16" t="s">
        <v>6328</v>
      </c>
      <c r="M167" s="16" t="s">
        <v>6329</v>
      </c>
      <c r="N167" s="16"/>
      <c r="O167" s="16"/>
      <c r="P167" s="16"/>
      <c r="Q167" s="16"/>
      <c r="R167" s="16"/>
      <c r="S167" s="16"/>
      <c r="T167" s="16"/>
      <c r="U167" s="16"/>
      <c r="V167" s="16"/>
      <c r="W167" s="16"/>
      <c r="X167" s="16"/>
      <c r="Y167" s="16"/>
      <c r="Z167" s="16"/>
    </row>
    <row r="168" spans="1:26" ht="56">
      <c r="A168" s="101">
        <v>134</v>
      </c>
      <c r="B168" s="42">
        <v>1807</v>
      </c>
      <c r="C168" s="42" t="s">
        <v>4197</v>
      </c>
      <c r="D168" s="42" t="s">
        <v>3883</v>
      </c>
      <c r="E168" s="42" t="s">
        <v>3</v>
      </c>
      <c r="F168" s="42" t="s">
        <v>4198</v>
      </c>
      <c r="G168" s="42" t="s">
        <v>3994</v>
      </c>
      <c r="H168" s="42" t="s">
        <v>620</v>
      </c>
      <c r="I168" s="42" t="s">
        <v>3</v>
      </c>
      <c r="J168" s="102">
        <v>42598</v>
      </c>
      <c r="K168" s="102">
        <v>42963</v>
      </c>
      <c r="L168" s="16" t="s">
        <v>6328</v>
      </c>
      <c r="M168" s="16" t="s">
        <v>6329</v>
      </c>
      <c r="N168" s="16"/>
      <c r="O168" s="16"/>
      <c r="P168" s="16"/>
      <c r="Q168" s="16"/>
      <c r="R168" s="16"/>
      <c r="S168" s="16"/>
      <c r="T168" s="16"/>
      <c r="U168" s="16"/>
      <c r="V168" s="16"/>
      <c r="W168" s="16"/>
      <c r="X168" s="16"/>
      <c r="Y168" s="16"/>
      <c r="Z168" s="16"/>
    </row>
    <row r="169" spans="1:26" ht="70">
      <c r="A169" s="101">
        <v>135</v>
      </c>
      <c r="B169" s="42">
        <v>3186</v>
      </c>
      <c r="C169" s="42" t="s">
        <v>4199</v>
      </c>
      <c r="D169" s="42" t="s">
        <v>3883</v>
      </c>
      <c r="E169" s="42" t="s">
        <v>10</v>
      </c>
      <c r="F169" s="42" t="s">
        <v>4200</v>
      </c>
      <c r="G169" s="42" t="s">
        <v>4123</v>
      </c>
      <c r="H169" s="42" t="s">
        <v>304</v>
      </c>
      <c r="I169" s="42" t="s">
        <v>10</v>
      </c>
      <c r="J169" s="102">
        <v>42606</v>
      </c>
      <c r="K169" s="102">
        <v>42971</v>
      </c>
      <c r="L169" s="16" t="s">
        <v>6328</v>
      </c>
      <c r="M169" s="16" t="s">
        <v>6329</v>
      </c>
      <c r="N169" s="16"/>
      <c r="O169" s="16"/>
      <c r="P169" s="16"/>
      <c r="Q169" s="16"/>
      <c r="R169" s="16"/>
      <c r="S169" s="16"/>
      <c r="T169" s="16"/>
      <c r="U169" s="16"/>
      <c r="V169" s="16"/>
      <c r="W169" s="16"/>
      <c r="X169" s="16"/>
      <c r="Y169" s="16"/>
      <c r="Z169" s="16"/>
    </row>
    <row r="170" spans="1:26" ht="56">
      <c r="A170" s="101">
        <v>136</v>
      </c>
      <c r="B170" s="42">
        <v>1813</v>
      </c>
      <c r="C170" s="42" t="s">
        <v>4201</v>
      </c>
      <c r="D170" s="42" t="s">
        <v>3883</v>
      </c>
      <c r="E170" s="42" t="s">
        <v>3</v>
      </c>
      <c r="F170" s="42" t="s">
        <v>4202</v>
      </c>
      <c r="G170" s="42" t="s">
        <v>3991</v>
      </c>
      <c r="H170" s="42" t="s">
        <v>620</v>
      </c>
      <c r="I170" s="42" t="s">
        <v>3</v>
      </c>
      <c r="J170" s="103">
        <v>42647</v>
      </c>
      <c r="K170" s="102">
        <v>43677</v>
      </c>
      <c r="L170" s="16" t="s">
        <v>6328</v>
      </c>
      <c r="M170" s="16" t="s">
        <v>6329</v>
      </c>
      <c r="N170" s="16"/>
      <c r="O170" s="16"/>
      <c r="P170" s="16"/>
      <c r="Q170" s="16"/>
      <c r="R170" s="16"/>
      <c r="S170" s="16"/>
      <c r="T170" s="16"/>
      <c r="U170" s="16"/>
      <c r="V170" s="16"/>
      <c r="W170" s="16"/>
      <c r="X170" s="16"/>
      <c r="Y170" s="16"/>
      <c r="Z170" s="16"/>
    </row>
    <row r="171" spans="1:26" ht="56">
      <c r="A171" s="101">
        <v>136</v>
      </c>
      <c r="B171" s="42">
        <v>1813</v>
      </c>
      <c r="C171" s="42" t="s">
        <v>4201</v>
      </c>
      <c r="D171" s="42" t="s">
        <v>3883</v>
      </c>
      <c r="E171" s="42" t="s">
        <v>3</v>
      </c>
      <c r="F171" s="42" t="s">
        <v>4202</v>
      </c>
      <c r="G171" s="42" t="s">
        <v>3991</v>
      </c>
      <c r="H171" s="42" t="s">
        <v>1911</v>
      </c>
      <c r="I171" s="42" t="s">
        <v>15</v>
      </c>
      <c r="J171" s="103">
        <v>42647</v>
      </c>
      <c r="K171" s="102">
        <v>43677</v>
      </c>
      <c r="L171" s="16" t="s">
        <v>6328</v>
      </c>
      <c r="M171" s="16" t="s">
        <v>6329</v>
      </c>
      <c r="N171" s="16"/>
      <c r="O171" s="16"/>
      <c r="P171" s="16"/>
      <c r="Q171" s="16"/>
      <c r="R171" s="16"/>
      <c r="S171" s="16"/>
      <c r="T171" s="16"/>
      <c r="U171" s="16"/>
      <c r="V171" s="16"/>
      <c r="W171" s="16"/>
      <c r="X171" s="16"/>
      <c r="Y171" s="16"/>
      <c r="Z171" s="16"/>
    </row>
    <row r="172" spans="1:26" ht="126">
      <c r="A172" s="101">
        <v>137</v>
      </c>
      <c r="B172" s="42">
        <v>1811</v>
      </c>
      <c r="C172" s="42" t="s">
        <v>4203</v>
      </c>
      <c r="D172" s="42" t="s">
        <v>3883</v>
      </c>
      <c r="E172" s="42" t="s">
        <v>3</v>
      </c>
      <c r="F172" s="42" t="s">
        <v>4204</v>
      </c>
      <c r="G172" s="42" t="s">
        <v>4085</v>
      </c>
      <c r="H172" s="42" t="s">
        <v>1497</v>
      </c>
      <c r="I172" s="42" t="s">
        <v>9</v>
      </c>
      <c r="J172" s="102">
        <v>42598</v>
      </c>
      <c r="K172" s="102">
        <v>43267</v>
      </c>
      <c r="L172" s="16" t="s">
        <v>6328</v>
      </c>
      <c r="M172" s="16" t="s">
        <v>6329</v>
      </c>
      <c r="N172" s="16"/>
      <c r="O172" s="16"/>
      <c r="P172" s="16"/>
      <c r="Q172" s="16"/>
      <c r="R172" s="16"/>
      <c r="S172" s="16"/>
      <c r="T172" s="16"/>
      <c r="U172" s="16"/>
      <c r="V172" s="16"/>
      <c r="W172" s="16"/>
      <c r="X172" s="16"/>
      <c r="Y172" s="16"/>
      <c r="Z172" s="16"/>
    </row>
    <row r="173" spans="1:26" ht="126">
      <c r="A173" s="101">
        <v>137</v>
      </c>
      <c r="B173" s="42">
        <v>1811</v>
      </c>
      <c r="C173" s="42" t="s">
        <v>4203</v>
      </c>
      <c r="D173" s="42" t="s">
        <v>3883</v>
      </c>
      <c r="E173" s="42" t="s">
        <v>3</v>
      </c>
      <c r="F173" s="42" t="s">
        <v>4204</v>
      </c>
      <c r="G173" s="42" t="s">
        <v>4085</v>
      </c>
      <c r="H173" s="42" t="s">
        <v>620</v>
      </c>
      <c r="I173" s="42" t="s">
        <v>3</v>
      </c>
      <c r="J173" s="102">
        <v>42598</v>
      </c>
      <c r="K173" s="102">
        <v>43267</v>
      </c>
      <c r="L173" s="16" t="s">
        <v>6328</v>
      </c>
      <c r="M173" s="16" t="s">
        <v>6329</v>
      </c>
      <c r="N173" s="16"/>
      <c r="O173" s="16"/>
      <c r="P173" s="16"/>
      <c r="Q173" s="16"/>
      <c r="R173" s="16"/>
      <c r="S173" s="16"/>
      <c r="T173" s="16"/>
      <c r="U173" s="16"/>
      <c r="V173" s="16"/>
      <c r="W173" s="16"/>
      <c r="X173" s="16"/>
      <c r="Y173" s="16"/>
      <c r="Z173" s="16"/>
    </row>
    <row r="174" spans="1:26" ht="112">
      <c r="A174" s="101">
        <v>138</v>
      </c>
      <c r="B174" s="42">
        <v>2911</v>
      </c>
      <c r="C174" s="42" t="s">
        <v>4205</v>
      </c>
      <c r="D174" s="42" t="s">
        <v>3883</v>
      </c>
      <c r="E174" s="42" t="s">
        <v>9</v>
      </c>
      <c r="F174" s="42" t="s">
        <v>4206</v>
      </c>
      <c r="G174" s="42" t="s">
        <v>4021</v>
      </c>
      <c r="H174" s="42" t="s">
        <v>3881</v>
      </c>
      <c r="I174" s="42" t="s">
        <v>9</v>
      </c>
      <c r="J174" s="102">
        <v>42598</v>
      </c>
      <c r="K174" s="102">
        <v>43512</v>
      </c>
      <c r="L174" s="16" t="s">
        <v>6328</v>
      </c>
      <c r="M174" s="16" t="s">
        <v>6329</v>
      </c>
      <c r="N174" s="16"/>
      <c r="O174" s="16"/>
      <c r="P174" s="16"/>
      <c r="Q174" s="16"/>
      <c r="R174" s="16"/>
      <c r="S174" s="16"/>
      <c r="T174" s="16"/>
      <c r="U174" s="16"/>
      <c r="V174" s="16"/>
      <c r="W174" s="16"/>
      <c r="X174" s="16"/>
      <c r="Y174" s="16"/>
      <c r="Z174" s="16"/>
    </row>
    <row r="175" spans="1:26" ht="98">
      <c r="A175" s="101">
        <v>139</v>
      </c>
      <c r="B175" s="42">
        <v>5285</v>
      </c>
      <c r="C175" s="42" t="s">
        <v>4207</v>
      </c>
      <c r="D175" s="42" t="s">
        <v>3883</v>
      </c>
      <c r="E175" s="42" t="s">
        <v>3923</v>
      </c>
      <c r="F175" s="42" t="s">
        <v>4208</v>
      </c>
      <c r="G175" s="42" t="s">
        <v>3994</v>
      </c>
      <c r="H175" s="42" t="s">
        <v>1218</v>
      </c>
      <c r="I175" s="42" t="s">
        <v>8</v>
      </c>
      <c r="J175" s="102">
        <v>42598</v>
      </c>
      <c r="K175" s="102">
        <v>42963</v>
      </c>
      <c r="L175" s="16" t="s">
        <v>6328</v>
      </c>
      <c r="M175" s="16" t="s">
        <v>6329</v>
      </c>
      <c r="N175" s="16"/>
      <c r="O175" s="16"/>
      <c r="P175" s="16"/>
      <c r="Q175" s="16"/>
      <c r="R175" s="16"/>
      <c r="S175" s="16"/>
      <c r="T175" s="16"/>
      <c r="U175" s="16"/>
      <c r="V175" s="16"/>
      <c r="W175" s="16"/>
      <c r="X175" s="16"/>
      <c r="Y175" s="16"/>
      <c r="Z175" s="16"/>
    </row>
    <row r="176" spans="1:26" ht="98">
      <c r="A176" s="101">
        <v>140</v>
      </c>
      <c r="B176" s="42">
        <v>3180</v>
      </c>
      <c r="C176" s="42" t="s">
        <v>4209</v>
      </c>
      <c r="D176" s="42" t="s">
        <v>3883</v>
      </c>
      <c r="E176" s="42" t="s">
        <v>10</v>
      </c>
      <c r="F176" s="42" t="s">
        <v>4210</v>
      </c>
      <c r="G176" s="42" t="s">
        <v>4130</v>
      </c>
      <c r="H176" s="42" t="s">
        <v>3910</v>
      </c>
      <c r="I176" s="42" t="s">
        <v>9</v>
      </c>
      <c r="J176" s="102">
        <v>42598</v>
      </c>
      <c r="K176" s="102">
        <v>43328</v>
      </c>
      <c r="L176" s="16" t="s">
        <v>6328</v>
      </c>
      <c r="M176" s="16" t="s">
        <v>6329</v>
      </c>
      <c r="N176" s="16"/>
      <c r="O176" s="16"/>
      <c r="P176" s="16"/>
      <c r="Q176" s="16"/>
      <c r="R176" s="16"/>
      <c r="S176" s="16"/>
      <c r="T176" s="16"/>
      <c r="U176" s="16"/>
      <c r="V176" s="16"/>
      <c r="W176" s="16"/>
      <c r="X176" s="16"/>
      <c r="Y176" s="16"/>
      <c r="Z176" s="16"/>
    </row>
    <row r="177" spans="1:26" ht="98">
      <c r="A177" s="101">
        <v>140</v>
      </c>
      <c r="B177" s="42">
        <v>3180</v>
      </c>
      <c r="C177" s="42" t="s">
        <v>4209</v>
      </c>
      <c r="D177" s="42" t="s">
        <v>3883</v>
      </c>
      <c r="E177" s="42" t="s">
        <v>10</v>
      </c>
      <c r="F177" s="42" t="s">
        <v>4210</v>
      </c>
      <c r="G177" s="42" t="s">
        <v>4130</v>
      </c>
      <c r="H177" s="42" t="s">
        <v>1258</v>
      </c>
      <c r="I177" s="42" t="s">
        <v>10</v>
      </c>
      <c r="J177" s="102">
        <v>42598</v>
      </c>
      <c r="K177" s="102">
        <v>43328</v>
      </c>
      <c r="L177" s="16" t="s">
        <v>6328</v>
      </c>
      <c r="M177" s="16" t="s">
        <v>6329</v>
      </c>
      <c r="N177" s="16"/>
      <c r="O177" s="16"/>
      <c r="P177" s="16"/>
      <c r="Q177" s="16"/>
      <c r="R177" s="16"/>
      <c r="S177" s="16"/>
      <c r="T177" s="16"/>
      <c r="U177" s="16"/>
      <c r="V177" s="16"/>
      <c r="W177" s="16"/>
      <c r="X177" s="16"/>
      <c r="Y177" s="16"/>
      <c r="Z177" s="16"/>
    </row>
    <row r="178" spans="1:26" ht="98">
      <c r="A178" s="101">
        <v>140</v>
      </c>
      <c r="B178" s="42">
        <v>3180</v>
      </c>
      <c r="C178" s="42" t="s">
        <v>4209</v>
      </c>
      <c r="D178" s="42" t="s">
        <v>3883</v>
      </c>
      <c r="E178" s="42" t="s">
        <v>10</v>
      </c>
      <c r="F178" s="42" t="s">
        <v>4210</v>
      </c>
      <c r="G178" s="42" t="s">
        <v>4130</v>
      </c>
      <c r="H178" s="42" t="s">
        <v>4112</v>
      </c>
      <c r="I178" s="42" t="s">
        <v>13</v>
      </c>
      <c r="J178" s="102">
        <v>42598</v>
      </c>
      <c r="K178" s="102">
        <v>43328</v>
      </c>
      <c r="L178" s="16" t="s">
        <v>6328</v>
      </c>
      <c r="M178" s="16" t="s">
        <v>6329</v>
      </c>
      <c r="N178" s="16"/>
      <c r="O178" s="16"/>
      <c r="P178" s="16"/>
      <c r="Q178" s="16"/>
      <c r="R178" s="16"/>
      <c r="S178" s="16"/>
      <c r="T178" s="16"/>
      <c r="U178" s="16"/>
      <c r="V178" s="16"/>
      <c r="W178" s="16"/>
      <c r="X178" s="16"/>
      <c r="Y178" s="16"/>
      <c r="Z178" s="16"/>
    </row>
    <row r="179" spans="1:26" ht="70">
      <c r="A179" s="101">
        <v>141</v>
      </c>
      <c r="B179" s="42">
        <v>4354</v>
      </c>
      <c r="C179" s="42" t="s">
        <v>4211</v>
      </c>
      <c r="D179" s="42" t="s">
        <v>3883</v>
      </c>
      <c r="E179" s="42" t="s">
        <v>11</v>
      </c>
      <c r="F179" s="42" t="s">
        <v>4212</v>
      </c>
      <c r="G179" s="42" t="s">
        <v>3991</v>
      </c>
      <c r="H179" s="42" t="s">
        <v>4213</v>
      </c>
      <c r="I179" s="42" t="s">
        <v>11</v>
      </c>
      <c r="J179" s="102">
        <v>42598</v>
      </c>
      <c r="K179" s="102">
        <v>43512</v>
      </c>
      <c r="L179" s="16" t="s">
        <v>6328</v>
      </c>
      <c r="M179" s="16" t="s">
        <v>6329</v>
      </c>
      <c r="N179" s="16"/>
      <c r="O179" s="16"/>
      <c r="P179" s="16"/>
      <c r="Q179" s="16"/>
      <c r="R179" s="16"/>
      <c r="S179" s="16"/>
      <c r="T179" s="16"/>
      <c r="U179" s="16"/>
      <c r="V179" s="16"/>
      <c r="W179" s="16"/>
      <c r="X179" s="16"/>
      <c r="Y179" s="16"/>
      <c r="Z179" s="16"/>
    </row>
    <row r="180" spans="1:26" ht="84">
      <c r="A180" s="101">
        <v>142</v>
      </c>
      <c r="B180" s="42">
        <v>2914</v>
      </c>
      <c r="C180" s="42" t="s">
        <v>4214</v>
      </c>
      <c r="D180" s="42" t="s">
        <v>3883</v>
      </c>
      <c r="E180" s="42" t="s">
        <v>9</v>
      </c>
      <c r="F180" s="42" t="s">
        <v>4215</v>
      </c>
      <c r="G180" s="42" t="s">
        <v>4021</v>
      </c>
      <c r="H180" s="42" t="s">
        <v>1782</v>
      </c>
      <c r="I180" s="42" t="s">
        <v>9</v>
      </c>
      <c r="J180" s="102">
        <v>42598</v>
      </c>
      <c r="K180" s="102">
        <v>43512</v>
      </c>
      <c r="L180" s="16" t="s">
        <v>6328</v>
      </c>
      <c r="M180" s="16" t="s">
        <v>6329</v>
      </c>
      <c r="N180" s="16"/>
      <c r="O180" s="16"/>
      <c r="P180" s="16"/>
      <c r="Q180" s="16"/>
      <c r="R180" s="16"/>
      <c r="S180" s="16"/>
      <c r="T180" s="16"/>
      <c r="U180" s="16"/>
      <c r="V180" s="16"/>
      <c r="W180" s="16"/>
      <c r="X180" s="16"/>
      <c r="Y180" s="16"/>
      <c r="Z180" s="16"/>
    </row>
    <row r="181" spans="1:26" ht="84">
      <c r="A181" s="101">
        <v>143</v>
      </c>
      <c r="B181" s="42">
        <v>2917</v>
      </c>
      <c r="C181" s="42" t="s">
        <v>4216</v>
      </c>
      <c r="D181" s="42" t="s">
        <v>3883</v>
      </c>
      <c r="E181" s="42" t="s">
        <v>9</v>
      </c>
      <c r="F181" s="42" t="s">
        <v>4046</v>
      </c>
      <c r="G181" s="42" t="s">
        <v>3991</v>
      </c>
      <c r="H181" s="42" t="s">
        <v>3950</v>
      </c>
      <c r="I181" s="42" t="s">
        <v>9</v>
      </c>
      <c r="J181" s="102">
        <v>42598</v>
      </c>
      <c r="K181" s="102">
        <v>43512</v>
      </c>
      <c r="L181" s="16" t="s">
        <v>6328</v>
      </c>
      <c r="M181" s="16" t="s">
        <v>6329</v>
      </c>
      <c r="N181" s="16"/>
      <c r="O181" s="16"/>
      <c r="P181" s="16"/>
      <c r="Q181" s="16"/>
      <c r="R181" s="16"/>
      <c r="S181" s="16"/>
      <c r="T181" s="16"/>
      <c r="U181" s="16"/>
      <c r="V181" s="16"/>
      <c r="W181" s="16"/>
      <c r="X181" s="16"/>
      <c r="Y181" s="16"/>
      <c r="Z181" s="16"/>
    </row>
    <row r="182" spans="1:26" ht="56">
      <c r="A182" s="101">
        <v>144</v>
      </c>
      <c r="B182" s="42">
        <v>1808</v>
      </c>
      <c r="C182" s="42" t="s">
        <v>4217</v>
      </c>
      <c r="D182" s="42" t="s">
        <v>3883</v>
      </c>
      <c r="E182" s="42" t="s">
        <v>3</v>
      </c>
      <c r="F182" s="42" t="s">
        <v>4218</v>
      </c>
      <c r="G182" s="42" t="s">
        <v>3994</v>
      </c>
      <c r="H182" s="42" t="s">
        <v>1225</v>
      </c>
      <c r="I182" s="42" t="s">
        <v>3</v>
      </c>
      <c r="J182" s="102">
        <v>42598</v>
      </c>
      <c r="K182" s="102">
        <v>43147</v>
      </c>
      <c r="L182" s="16" t="s">
        <v>6330</v>
      </c>
      <c r="M182" s="16" t="s">
        <v>1225</v>
      </c>
      <c r="N182" s="16"/>
      <c r="O182" s="16"/>
      <c r="P182" s="16"/>
      <c r="Q182" s="16"/>
      <c r="R182" s="16"/>
      <c r="S182" s="16"/>
      <c r="T182" s="16"/>
      <c r="U182" s="16"/>
      <c r="V182" s="16"/>
      <c r="W182" s="16"/>
      <c r="X182" s="16"/>
      <c r="Y182" s="16"/>
      <c r="Z182" s="16"/>
    </row>
    <row r="183" spans="1:26" ht="84">
      <c r="A183" s="101">
        <v>145</v>
      </c>
      <c r="B183" s="42">
        <v>71065</v>
      </c>
      <c r="C183" s="42" t="s">
        <v>4219</v>
      </c>
      <c r="D183" s="42" t="s">
        <v>3883</v>
      </c>
      <c r="E183" s="42" t="s">
        <v>13</v>
      </c>
      <c r="F183" s="42" t="s">
        <v>3896</v>
      </c>
      <c r="G183" s="42" t="s">
        <v>3991</v>
      </c>
      <c r="H183" s="42" t="s">
        <v>3898</v>
      </c>
      <c r="I183" s="42" t="s">
        <v>13</v>
      </c>
      <c r="J183" s="102">
        <v>42598</v>
      </c>
      <c r="K183" s="102">
        <v>43328</v>
      </c>
      <c r="L183" s="16" t="s">
        <v>6328</v>
      </c>
      <c r="M183" s="16" t="s">
        <v>6329</v>
      </c>
      <c r="N183" s="16"/>
      <c r="O183" s="16"/>
      <c r="P183" s="16"/>
      <c r="Q183" s="16"/>
      <c r="R183" s="16"/>
      <c r="S183" s="16"/>
      <c r="T183" s="16"/>
      <c r="U183" s="16"/>
      <c r="V183" s="16"/>
      <c r="W183" s="16"/>
      <c r="X183" s="16"/>
      <c r="Y183" s="16"/>
      <c r="Z183" s="16"/>
    </row>
    <row r="184" spans="1:26" ht="84">
      <c r="A184" s="101">
        <v>145</v>
      </c>
      <c r="B184" s="42">
        <v>71065</v>
      </c>
      <c r="C184" s="42" t="s">
        <v>4219</v>
      </c>
      <c r="D184" s="42" t="s">
        <v>3883</v>
      </c>
      <c r="E184" s="42" t="s">
        <v>13</v>
      </c>
      <c r="F184" s="42" t="s">
        <v>3896</v>
      </c>
      <c r="G184" s="42" t="s">
        <v>3991</v>
      </c>
      <c r="H184" s="42" t="s">
        <v>179</v>
      </c>
      <c r="I184" s="42" t="s">
        <v>13</v>
      </c>
      <c r="J184" s="102">
        <v>42598</v>
      </c>
      <c r="K184" s="102">
        <v>43328</v>
      </c>
      <c r="L184" s="16" t="s">
        <v>6328</v>
      </c>
      <c r="M184" s="16" t="s">
        <v>6329</v>
      </c>
      <c r="N184" s="16"/>
      <c r="O184" s="16"/>
      <c r="P184" s="16"/>
      <c r="Q184" s="16"/>
      <c r="R184" s="16"/>
      <c r="S184" s="16"/>
      <c r="T184" s="16"/>
      <c r="U184" s="16"/>
      <c r="V184" s="16"/>
      <c r="W184" s="16"/>
      <c r="X184" s="16"/>
      <c r="Y184" s="16"/>
      <c r="Z184" s="16"/>
    </row>
    <row r="185" spans="1:26" ht="84">
      <c r="A185" s="101">
        <v>145</v>
      </c>
      <c r="B185" s="42">
        <v>71065</v>
      </c>
      <c r="C185" s="42" t="s">
        <v>4219</v>
      </c>
      <c r="D185" s="42" t="s">
        <v>3883</v>
      </c>
      <c r="E185" s="42" t="s">
        <v>13</v>
      </c>
      <c r="F185" s="42" t="s">
        <v>3896</v>
      </c>
      <c r="G185" s="42" t="s">
        <v>3991</v>
      </c>
      <c r="H185" s="42" t="s">
        <v>4052</v>
      </c>
      <c r="I185" s="42" t="s">
        <v>13</v>
      </c>
      <c r="J185" s="102">
        <v>42598</v>
      </c>
      <c r="K185" s="102">
        <v>43328</v>
      </c>
      <c r="L185" s="16" t="s">
        <v>6328</v>
      </c>
      <c r="M185" s="16" t="s">
        <v>6329</v>
      </c>
      <c r="N185" s="16"/>
      <c r="O185" s="16"/>
      <c r="P185" s="16"/>
      <c r="Q185" s="16"/>
      <c r="R185" s="16"/>
      <c r="S185" s="16"/>
      <c r="T185" s="16"/>
      <c r="U185" s="16"/>
      <c r="V185" s="16"/>
      <c r="W185" s="16"/>
      <c r="X185" s="16"/>
      <c r="Y185" s="16"/>
      <c r="Z185" s="16"/>
    </row>
    <row r="186" spans="1:26" ht="56">
      <c r="A186" s="101">
        <v>146</v>
      </c>
      <c r="B186" s="42">
        <v>3178</v>
      </c>
      <c r="C186" s="42" t="s">
        <v>4220</v>
      </c>
      <c r="D186" s="42" t="s">
        <v>3883</v>
      </c>
      <c r="E186" s="42" t="s">
        <v>10</v>
      </c>
      <c r="F186" s="42" t="s">
        <v>4221</v>
      </c>
      <c r="G186" s="42" t="s">
        <v>3994</v>
      </c>
      <c r="H186" s="42" t="s">
        <v>1167</v>
      </c>
      <c r="I186" s="42" t="s">
        <v>10</v>
      </c>
      <c r="J186" s="102">
        <v>42598</v>
      </c>
      <c r="K186" s="102">
        <v>43116</v>
      </c>
      <c r="L186" s="16" t="s">
        <v>6330</v>
      </c>
      <c r="M186" s="16" t="s">
        <v>1167</v>
      </c>
      <c r="N186" s="16"/>
      <c r="O186" s="16"/>
      <c r="P186" s="16"/>
      <c r="Q186" s="16"/>
      <c r="R186" s="16"/>
      <c r="S186" s="16"/>
      <c r="T186" s="16"/>
      <c r="U186" s="16"/>
      <c r="V186" s="16"/>
      <c r="W186" s="16"/>
      <c r="X186" s="16"/>
      <c r="Y186" s="16"/>
      <c r="Z186" s="16"/>
    </row>
    <row r="187" spans="1:26" ht="98">
      <c r="A187" s="101">
        <v>147</v>
      </c>
      <c r="B187" s="42">
        <v>2907</v>
      </c>
      <c r="C187" s="42" t="s">
        <v>4222</v>
      </c>
      <c r="D187" s="42" t="s">
        <v>3883</v>
      </c>
      <c r="E187" s="42" t="s">
        <v>9</v>
      </c>
      <c r="F187" s="42" t="s">
        <v>4223</v>
      </c>
      <c r="G187" s="42" t="s">
        <v>4085</v>
      </c>
      <c r="H187" s="42" t="s">
        <v>4224</v>
      </c>
      <c r="I187" s="42" t="s">
        <v>9</v>
      </c>
      <c r="J187" s="102">
        <v>42598</v>
      </c>
      <c r="K187" s="102">
        <v>43147</v>
      </c>
      <c r="L187" s="16" t="s">
        <v>6328</v>
      </c>
      <c r="M187" s="16" t="s">
        <v>6329</v>
      </c>
      <c r="N187" s="16"/>
      <c r="O187" s="16"/>
      <c r="P187" s="16"/>
      <c r="Q187" s="16"/>
      <c r="R187" s="16"/>
      <c r="S187" s="16"/>
      <c r="T187" s="16"/>
      <c r="U187" s="16"/>
      <c r="V187" s="16"/>
      <c r="W187" s="16"/>
      <c r="X187" s="16"/>
      <c r="Y187" s="16"/>
      <c r="Z187" s="16"/>
    </row>
    <row r="188" spans="1:26" ht="56">
      <c r="A188" s="101">
        <v>148</v>
      </c>
      <c r="B188" s="42">
        <v>1809</v>
      </c>
      <c r="C188" s="42" t="s">
        <v>4225</v>
      </c>
      <c r="D188" s="42" t="s">
        <v>3883</v>
      </c>
      <c r="E188" s="42" t="s">
        <v>3</v>
      </c>
      <c r="F188" s="42" t="s">
        <v>4226</v>
      </c>
      <c r="G188" s="42" t="s">
        <v>3994</v>
      </c>
      <c r="H188" s="42" t="s">
        <v>623</v>
      </c>
      <c r="I188" s="42" t="s">
        <v>3</v>
      </c>
      <c r="J188" s="102">
        <v>42598</v>
      </c>
      <c r="K188" s="102">
        <v>42963</v>
      </c>
      <c r="L188" s="16" t="s">
        <v>6328</v>
      </c>
      <c r="M188" s="16" t="s">
        <v>6329</v>
      </c>
      <c r="N188" s="16"/>
      <c r="O188" s="16"/>
      <c r="P188" s="16"/>
      <c r="Q188" s="16"/>
      <c r="R188" s="16"/>
      <c r="S188" s="16"/>
      <c r="T188" s="16"/>
      <c r="U188" s="16"/>
      <c r="V188" s="16"/>
      <c r="W188" s="16"/>
      <c r="X188" s="16"/>
      <c r="Y188" s="16"/>
      <c r="Z188" s="16"/>
    </row>
    <row r="189" spans="1:26" ht="56">
      <c r="A189" s="101">
        <v>148</v>
      </c>
      <c r="B189" s="42">
        <v>1809</v>
      </c>
      <c r="C189" s="42" t="s">
        <v>4225</v>
      </c>
      <c r="D189" s="42" t="s">
        <v>3883</v>
      </c>
      <c r="E189" s="42" t="s">
        <v>3</v>
      </c>
      <c r="F189" s="42" t="s">
        <v>4226</v>
      </c>
      <c r="G189" s="42" t="s">
        <v>3994</v>
      </c>
      <c r="H189" s="42" t="s">
        <v>557</v>
      </c>
      <c r="I189" s="42" t="s">
        <v>3</v>
      </c>
      <c r="J189" s="102">
        <v>42598</v>
      </c>
      <c r="K189" s="102">
        <v>42963</v>
      </c>
      <c r="L189" s="16" t="s">
        <v>6328</v>
      </c>
      <c r="M189" s="16" t="s">
        <v>6329</v>
      </c>
      <c r="N189" s="16"/>
      <c r="O189" s="16"/>
      <c r="P189" s="16"/>
      <c r="Q189" s="16"/>
      <c r="R189" s="16"/>
      <c r="S189" s="16"/>
      <c r="T189" s="16"/>
      <c r="U189" s="16"/>
      <c r="V189" s="16"/>
      <c r="W189" s="16"/>
      <c r="X189" s="16"/>
      <c r="Y189" s="16"/>
      <c r="Z189" s="16"/>
    </row>
    <row r="190" spans="1:26" ht="56">
      <c r="A190" s="101">
        <v>149</v>
      </c>
      <c r="B190" s="42">
        <v>71059</v>
      </c>
      <c r="C190" s="42" t="s">
        <v>4227</v>
      </c>
      <c r="D190" s="42" t="s">
        <v>3883</v>
      </c>
      <c r="E190" s="42" t="s">
        <v>13</v>
      </c>
      <c r="F190" s="42" t="s">
        <v>4228</v>
      </c>
      <c r="G190" s="42" t="s">
        <v>3994</v>
      </c>
      <c r="H190" s="42" t="s">
        <v>4229</v>
      </c>
      <c r="I190" s="42" t="s">
        <v>13</v>
      </c>
      <c r="J190" s="102">
        <v>42598</v>
      </c>
      <c r="K190" s="102">
        <v>43116</v>
      </c>
      <c r="L190" s="16" t="s">
        <v>6328</v>
      </c>
      <c r="M190" s="16" t="s">
        <v>6329</v>
      </c>
      <c r="N190" s="16"/>
      <c r="O190" s="16"/>
      <c r="P190" s="16"/>
      <c r="Q190" s="16"/>
      <c r="R190" s="16"/>
      <c r="S190" s="16"/>
      <c r="T190" s="16"/>
      <c r="U190" s="16"/>
      <c r="V190" s="16"/>
      <c r="W190" s="16"/>
      <c r="X190" s="16"/>
      <c r="Y190" s="16"/>
      <c r="Z190" s="16"/>
    </row>
    <row r="191" spans="1:26" ht="56">
      <c r="A191" s="101">
        <v>150</v>
      </c>
      <c r="B191" s="42">
        <v>2912</v>
      </c>
      <c r="C191" s="42" t="s">
        <v>4230</v>
      </c>
      <c r="D191" s="42" t="s">
        <v>3883</v>
      </c>
      <c r="E191" s="42" t="s">
        <v>9</v>
      </c>
      <c r="F191" s="42" t="s">
        <v>4027</v>
      </c>
      <c r="G191" s="42" t="s">
        <v>4021</v>
      </c>
      <c r="H191" s="42" t="s">
        <v>2101</v>
      </c>
      <c r="I191" s="42" t="s">
        <v>9</v>
      </c>
      <c r="J191" s="102">
        <v>42598</v>
      </c>
      <c r="K191" s="102">
        <v>43512</v>
      </c>
      <c r="L191" s="16" t="s">
        <v>6328</v>
      </c>
      <c r="M191" s="16" t="s">
        <v>6329</v>
      </c>
      <c r="N191" s="16"/>
      <c r="O191" s="16"/>
      <c r="P191" s="16"/>
      <c r="Q191" s="16"/>
      <c r="R191" s="16"/>
      <c r="S191" s="16"/>
      <c r="T191" s="16"/>
      <c r="U191" s="16"/>
      <c r="V191" s="16"/>
      <c r="W191" s="16"/>
      <c r="X191" s="16"/>
      <c r="Y191" s="16"/>
      <c r="Z191" s="16"/>
    </row>
    <row r="192" spans="1:26" ht="84">
      <c r="A192" s="101">
        <v>151</v>
      </c>
      <c r="B192" s="42">
        <v>71075</v>
      </c>
      <c r="C192" s="42" t="s">
        <v>4231</v>
      </c>
      <c r="D192" s="42" t="s">
        <v>3883</v>
      </c>
      <c r="E192" s="42" t="s">
        <v>13</v>
      </c>
      <c r="F192" s="42" t="s">
        <v>3968</v>
      </c>
      <c r="G192" s="42" t="s">
        <v>4074</v>
      </c>
      <c r="H192" s="42" t="s">
        <v>3933</v>
      </c>
      <c r="I192" s="42" t="s">
        <v>13</v>
      </c>
      <c r="J192" s="102">
        <v>42598</v>
      </c>
      <c r="K192" s="102">
        <v>43512</v>
      </c>
      <c r="L192" s="16" t="s">
        <v>6328</v>
      </c>
      <c r="M192" s="16" t="s">
        <v>6329</v>
      </c>
      <c r="N192" s="16"/>
      <c r="O192" s="16"/>
      <c r="P192" s="16"/>
      <c r="Q192" s="16"/>
      <c r="R192" s="16"/>
      <c r="S192" s="16"/>
      <c r="T192" s="16"/>
      <c r="U192" s="16"/>
      <c r="V192" s="16"/>
      <c r="W192" s="16"/>
      <c r="X192" s="16"/>
      <c r="Y192" s="16"/>
      <c r="Z192" s="16"/>
    </row>
    <row r="193" spans="1:26" ht="56">
      <c r="A193" s="101">
        <v>152</v>
      </c>
      <c r="B193" s="42">
        <v>4350</v>
      </c>
      <c r="C193" s="42" t="s">
        <v>4232</v>
      </c>
      <c r="D193" s="42" t="s">
        <v>3883</v>
      </c>
      <c r="E193" s="42" t="s">
        <v>11</v>
      </c>
      <c r="F193" s="42" t="s">
        <v>4233</v>
      </c>
      <c r="G193" s="42" t="s">
        <v>4085</v>
      </c>
      <c r="H193" s="42" t="s">
        <v>48</v>
      </c>
      <c r="I193" s="42" t="s">
        <v>11</v>
      </c>
      <c r="J193" s="102">
        <v>42598</v>
      </c>
      <c r="K193" s="102">
        <v>43328</v>
      </c>
      <c r="L193" s="16" t="s">
        <v>6328</v>
      </c>
      <c r="M193" s="16" t="s">
        <v>6329</v>
      </c>
      <c r="N193" s="16"/>
      <c r="O193" s="16"/>
      <c r="P193" s="16"/>
      <c r="Q193" s="16"/>
      <c r="R193" s="16"/>
      <c r="S193" s="16"/>
      <c r="T193" s="16"/>
      <c r="U193" s="16"/>
      <c r="V193" s="16"/>
      <c r="W193" s="16"/>
      <c r="X193" s="16"/>
      <c r="Y193" s="16"/>
      <c r="Z193" s="16"/>
    </row>
    <row r="194" spans="1:26" ht="56">
      <c r="A194" s="101">
        <v>153</v>
      </c>
      <c r="B194" s="42">
        <v>1815</v>
      </c>
      <c r="C194" s="42" t="s">
        <v>4234</v>
      </c>
      <c r="D194" s="42" t="s">
        <v>3883</v>
      </c>
      <c r="E194" s="42" t="s">
        <v>3</v>
      </c>
      <c r="F194" s="42" t="s">
        <v>4235</v>
      </c>
      <c r="G194" s="42" t="s">
        <v>4085</v>
      </c>
      <c r="H194" s="42" t="s">
        <v>630</v>
      </c>
      <c r="I194" s="42" t="s">
        <v>3</v>
      </c>
      <c r="J194" s="102">
        <v>42598</v>
      </c>
      <c r="K194" s="102">
        <v>43147</v>
      </c>
      <c r="L194" s="16" t="s">
        <v>6328</v>
      </c>
      <c r="M194" s="16" t="s">
        <v>6329</v>
      </c>
      <c r="N194" s="16"/>
      <c r="O194" s="16"/>
      <c r="P194" s="16"/>
      <c r="Q194" s="16"/>
      <c r="R194" s="16"/>
      <c r="S194" s="16"/>
      <c r="T194" s="16"/>
      <c r="U194" s="16"/>
      <c r="V194" s="16"/>
      <c r="W194" s="16"/>
      <c r="X194" s="16"/>
      <c r="Y194" s="16"/>
      <c r="Z194" s="16"/>
    </row>
    <row r="195" spans="1:26" ht="70">
      <c r="A195" s="101">
        <v>154</v>
      </c>
      <c r="B195" s="42">
        <v>4357</v>
      </c>
      <c r="C195" s="42" t="s">
        <v>4236</v>
      </c>
      <c r="D195" s="42" t="s">
        <v>3889</v>
      </c>
      <c r="E195" s="42" t="s">
        <v>11</v>
      </c>
      <c r="F195" s="42" t="s">
        <v>4237</v>
      </c>
      <c r="G195" s="42" t="s">
        <v>3913</v>
      </c>
      <c r="H195" s="42" t="s">
        <v>1201</v>
      </c>
      <c r="I195" s="42" t="s">
        <v>11</v>
      </c>
      <c r="J195" s="102">
        <v>42598</v>
      </c>
      <c r="K195" s="102">
        <v>43147</v>
      </c>
      <c r="L195" s="16" t="s">
        <v>6330</v>
      </c>
      <c r="M195" s="16" t="s">
        <v>1201</v>
      </c>
      <c r="N195" s="16"/>
      <c r="O195" s="16"/>
      <c r="P195" s="16"/>
      <c r="Q195" s="16"/>
      <c r="R195" s="16"/>
      <c r="S195" s="16"/>
      <c r="T195" s="16"/>
      <c r="U195" s="16"/>
      <c r="V195" s="16"/>
      <c r="W195" s="16"/>
      <c r="X195" s="16"/>
      <c r="Y195" s="16"/>
      <c r="Z195" s="16"/>
    </row>
    <row r="196" spans="1:26" ht="56">
      <c r="A196" s="101">
        <v>155</v>
      </c>
      <c r="B196" s="42">
        <v>5289</v>
      </c>
      <c r="C196" s="42" t="s">
        <v>4238</v>
      </c>
      <c r="D196" s="42" t="s">
        <v>3883</v>
      </c>
      <c r="E196" s="42" t="s">
        <v>3963</v>
      </c>
      <c r="F196" s="42" t="s">
        <v>3964</v>
      </c>
      <c r="G196" s="42" t="s">
        <v>4021</v>
      </c>
      <c r="H196" s="42" t="s">
        <v>3966</v>
      </c>
      <c r="I196" s="42" t="s">
        <v>15</v>
      </c>
      <c r="J196" s="102">
        <v>42598</v>
      </c>
      <c r="K196" s="102">
        <v>43328</v>
      </c>
      <c r="L196" s="16" t="s">
        <v>6328</v>
      </c>
      <c r="M196" s="16" t="s">
        <v>6329</v>
      </c>
      <c r="N196" s="16"/>
      <c r="O196" s="16"/>
      <c r="P196" s="16"/>
      <c r="Q196" s="16"/>
      <c r="R196" s="16"/>
      <c r="S196" s="16"/>
      <c r="T196" s="16"/>
      <c r="U196" s="16"/>
      <c r="V196" s="16"/>
      <c r="W196" s="16"/>
      <c r="X196" s="16"/>
      <c r="Y196" s="16"/>
      <c r="Z196" s="16"/>
    </row>
    <row r="197" spans="1:26" ht="98">
      <c r="A197" s="101">
        <v>156</v>
      </c>
      <c r="B197" s="42">
        <v>4362</v>
      </c>
      <c r="C197" s="42" t="s">
        <v>4239</v>
      </c>
      <c r="D197" s="42" t="s">
        <v>3883</v>
      </c>
      <c r="E197" s="42" t="s">
        <v>11</v>
      </c>
      <c r="F197" s="42" t="s">
        <v>4240</v>
      </c>
      <c r="G197" s="42" t="s">
        <v>4241</v>
      </c>
      <c r="H197" s="42" t="s">
        <v>4242</v>
      </c>
      <c r="I197" s="42" t="s">
        <v>11</v>
      </c>
      <c r="J197" s="102">
        <v>42618</v>
      </c>
      <c r="K197" s="103">
        <v>43439</v>
      </c>
      <c r="L197" s="16" t="s">
        <v>6328</v>
      </c>
      <c r="M197" s="16" t="s">
        <v>6329</v>
      </c>
      <c r="N197" s="16"/>
      <c r="O197" s="16"/>
      <c r="P197" s="16"/>
      <c r="Q197" s="16"/>
      <c r="R197" s="16"/>
      <c r="S197" s="16"/>
      <c r="T197" s="16"/>
      <c r="U197" s="16"/>
      <c r="V197" s="16"/>
      <c r="W197" s="16"/>
      <c r="X197" s="16"/>
      <c r="Y197" s="16"/>
      <c r="Z197" s="16"/>
    </row>
    <row r="198" spans="1:26" ht="140">
      <c r="A198" s="101">
        <v>157</v>
      </c>
      <c r="B198" s="42">
        <v>2927</v>
      </c>
      <c r="C198" s="42" t="s">
        <v>4243</v>
      </c>
      <c r="D198" s="42" t="s">
        <v>3877</v>
      </c>
      <c r="E198" s="42" t="s">
        <v>9</v>
      </c>
      <c r="F198" s="42" t="s">
        <v>3935</v>
      </c>
      <c r="G198" s="42" t="s">
        <v>4244</v>
      </c>
      <c r="H198" s="42" t="s">
        <v>163</v>
      </c>
      <c r="I198" s="42" t="s">
        <v>9</v>
      </c>
      <c r="J198" s="102">
        <v>42579</v>
      </c>
      <c r="K198" s="103">
        <v>42734</v>
      </c>
      <c r="L198" s="16" t="s">
        <v>6328</v>
      </c>
      <c r="M198" s="16" t="s">
        <v>6329</v>
      </c>
      <c r="N198" s="16"/>
      <c r="O198" s="16"/>
      <c r="P198" s="16"/>
      <c r="Q198" s="16"/>
      <c r="R198" s="16"/>
      <c r="S198" s="16"/>
      <c r="T198" s="16"/>
      <c r="U198" s="16"/>
      <c r="V198" s="16"/>
      <c r="W198" s="16"/>
      <c r="X198" s="16"/>
      <c r="Y198" s="16"/>
      <c r="Z198" s="16"/>
    </row>
    <row r="199" spans="1:26" ht="140">
      <c r="A199" s="101">
        <v>157</v>
      </c>
      <c r="B199" s="42">
        <v>2927</v>
      </c>
      <c r="C199" s="42" t="s">
        <v>4243</v>
      </c>
      <c r="D199" s="42" t="s">
        <v>3877</v>
      </c>
      <c r="E199" s="42" t="s">
        <v>9</v>
      </c>
      <c r="F199" s="42" t="s">
        <v>3935</v>
      </c>
      <c r="G199" s="42" t="s">
        <v>4244</v>
      </c>
      <c r="H199" s="42" t="s">
        <v>184</v>
      </c>
      <c r="I199" s="42" t="s">
        <v>9</v>
      </c>
      <c r="J199" s="102">
        <v>42579</v>
      </c>
      <c r="K199" s="103">
        <v>42734</v>
      </c>
      <c r="L199" s="16" t="s">
        <v>6328</v>
      </c>
      <c r="M199" s="16" t="s">
        <v>6329</v>
      </c>
      <c r="N199" s="16"/>
      <c r="O199" s="16"/>
      <c r="P199" s="16"/>
      <c r="Q199" s="16"/>
      <c r="R199" s="16"/>
      <c r="S199" s="16"/>
      <c r="T199" s="16"/>
      <c r="U199" s="16"/>
      <c r="V199" s="16"/>
      <c r="W199" s="16"/>
      <c r="X199" s="16"/>
      <c r="Y199" s="16"/>
      <c r="Z199" s="16"/>
    </row>
    <row r="200" spans="1:26" ht="140">
      <c r="A200" s="101">
        <v>157</v>
      </c>
      <c r="B200" s="42">
        <v>2927</v>
      </c>
      <c r="C200" s="42" t="s">
        <v>4243</v>
      </c>
      <c r="D200" s="42" t="s">
        <v>3877</v>
      </c>
      <c r="E200" s="42" t="s">
        <v>9</v>
      </c>
      <c r="F200" s="42" t="s">
        <v>3935</v>
      </c>
      <c r="G200" s="42" t="s">
        <v>4244</v>
      </c>
      <c r="H200" s="42" t="s">
        <v>2013</v>
      </c>
      <c r="I200" s="42" t="s">
        <v>9</v>
      </c>
      <c r="J200" s="102">
        <v>42579</v>
      </c>
      <c r="K200" s="103">
        <v>42734</v>
      </c>
      <c r="L200" s="16" t="s">
        <v>6328</v>
      </c>
      <c r="M200" s="16" t="s">
        <v>6329</v>
      </c>
      <c r="N200" s="16"/>
      <c r="O200" s="16"/>
      <c r="P200" s="16"/>
      <c r="Q200" s="16"/>
      <c r="R200" s="16"/>
      <c r="S200" s="16"/>
      <c r="T200" s="16"/>
      <c r="U200" s="16"/>
      <c r="V200" s="16"/>
      <c r="W200" s="16"/>
      <c r="X200" s="16"/>
      <c r="Y200" s="16"/>
      <c r="Z200" s="16"/>
    </row>
    <row r="201" spans="1:26" ht="70">
      <c r="A201" s="101">
        <v>158</v>
      </c>
      <c r="B201" s="42">
        <v>2925</v>
      </c>
      <c r="C201" s="42" t="s">
        <v>4245</v>
      </c>
      <c r="D201" s="42" t="s">
        <v>3883</v>
      </c>
      <c r="E201" s="42" t="s">
        <v>9</v>
      </c>
      <c r="F201" s="42" t="s">
        <v>4246</v>
      </c>
      <c r="G201" s="42" t="s">
        <v>4247</v>
      </c>
      <c r="H201" s="42" t="s">
        <v>1214</v>
      </c>
      <c r="I201" s="42" t="s">
        <v>9</v>
      </c>
      <c r="J201" s="102">
        <v>42618</v>
      </c>
      <c r="K201" s="102">
        <v>43529</v>
      </c>
      <c r="L201" s="16" t="s">
        <v>6330</v>
      </c>
      <c r="M201" s="16" t="s">
        <v>1214</v>
      </c>
      <c r="N201" s="16"/>
      <c r="O201" s="16"/>
      <c r="P201" s="16"/>
      <c r="Q201" s="16"/>
      <c r="R201" s="16"/>
      <c r="S201" s="16"/>
      <c r="T201" s="16"/>
      <c r="U201" s="16"/>
      <c r="V201" s="16"/>
      <c r="W201" s="16"/>
      <c r="X201" s="16"/>
      <c r="Y201" s="16"/>
      <c r="Z201" s="16"/>
    </row>
    <row r="202" spans="1:26" ht="42">
      <c r="A202" s="101">
        <v>159</v>
      </c>
      <c r="B202" s="42">
        <v>71080</v>
      </c>
      <c r="C202" s="42" t="s">
        <v>4248</v>
      </c>
      <c r="D202" s="42" t="s">
        <v>3883</v>
      </c>
      <c r="E202" s="42" t="s">
        <v>13</v>
      </c>
      <c r="F202" s="42" t="s">
        <v>4025</v>
      </c>
      <c r="G202" s="42" t="s">
        <v>4249</v>
      </c>
      <c r="H202" s="42" t="s">
        <v>1174</v>
      </c>
      <c r="I202" s="42" t="s">
        <v>13</v>
      </c>
      <c r="J202" s="102">
        <v>42618</v>
      </c>
      <c r="K202" s="103">
        <v>43378</v>
      </c>
      <c r="L202" s="16" t="s">
        <v>6330</v>
      </c>
      <c r="M202" s="16" t="s">
        <v>1174</v>
      </c>
      <c r="N202" s="16"/>
      <c r="O202" s="16"/>
      <c r="P202" s="16"/>
      <c r="Q202" s="16"/>
      <c r="R202" s="16"/>
      <c r="S202" s="16"/>
      <c r="T202" s="16"/>
      <c r="U202" s="16"/>
      <c r="V202" s="16"/>
      <c r="W202" s="16"/>
      <c r="X202" s="16"/>
      <c r="Y202" s="16"/>
      <c r="Z202" s="16"/>
    </row>
    <row r="203" spans="1:26" ht="56">
      <c r="A203" s="101">
        <v>160</v>
      </c>
      <c r="B203" s="42">
        <v>8129</v>
      </c>
      <c r="C203" s="42" t="s">
        <v>4250</v>
      </c>
      <c r="D203" s="42" t="s">
        <v>3889</v>
      </c>
      <c r="E203" s="42" t="s">
        <v>3916</v>
      </c>
      <c r="F203" s="42" t="s">
        <v>4251</v>
      </c>
      <c r="G203" s="42" t="s">
        <v>3891</v>
      </c>
      <c r="H203" s="42" t="s">
        <v>343</v>
      </c>
      <c r="I203" s="42" t="s">
        <v>12</v>
      </c>
      <c r="J203" s="102">
        <v>42797</v>
      </c>
      <c r="K203" s="102">
        <v>43162</v>
      </c>
      <c r="L203" s="16" t="s">
        <v>6328</v>
      </c>
      <c r="M203" s="16" t="s">
        <v>6329</v>
      </c>
      <c r="N203" s="16"/>
      <c r="O203" s="16"/>
      <c r="P203" s="16"/>
      <c r="Q203" s="16"/>
      <c r="R203" s="16"/>
      <c r="S203" s="16"/>
      <c r="T203" s="16"/>
      <c r="U203" s="16"/>
      <c r="V203" s="16"/>
      <c r="W203" s="16"/>
      <c r="X203" s="16"/>
      <c r="Y203" s="16"/>
      <c r="Z203" s="16"/>
    </row>
    <row r="204" spans="1:26" ht="56">
      <c r="A204" s="101">
        <v>161</v>
      </c>
      <c r="B204" s="42">
        <v>2904</v>
      </c>
      <c r="C204" s="42" t="s">
        <v>4252</v>
      </c>
      <c r="D204" s="42" t="s">
        <v>3877</v>
      </c>
      <c r="E204" s="42" t="s">
        <v>9</v>
      </c>
      <c r="F204" s="42" t="s">
        <v>4156</v>
      </c>
      <c r="G204" s="42" t="s">
        <v>3949</v>
      </c>
      <c r="H204" s="42" t="s">
        <v>4157</v>
      </c>
      <c r="I204" s="42" t="s">
        <v>9</v>
      </c>
      <c r="J204" s="102">
        <v>42492</v>
      </c>
      <c r="K204" s="102">
        <v>43373</v>
      </c>
      <c r="L204" s="16" t="s">
        <v>6328</v>
      </c>
      <c r="M204" s="16" t="s">
        <v>6329</v>
      </c>
      <c r="N204" s="16"/>
      <c r="O204" s="16"/>
      <c r="P204" s="16"/>
      <c r="Q204" s="16"/>
      <c r="R204" s="16"/>
      <c r="S204" s="16"/>
      <c r="T204" s="16"/>
      <c r="U204" s="16"/>
      <c r="V204" s="16"/>
      <c r="W204" s="16"/>
      <c r="X204" s="16"/>
      <c r="Y204" s="16"/>
      <c r="Z204" s="16"/>
    </row>
    <row r="205" spans="1:26" ht="56">
      <c r="A205" s="101">
        <v>161</v>
      </c>
      <c r="B205" s="42">
        <v>2904</v>
      </c>
      <c r="C205" s="42" t="s">
        <v>4252</v>
      </c>
      <c r="D205" s="42" t="s">
        <v>3877</v>
      </c>
      <c r="E205" s="42" t="s">
        <v>9</v>
      </c>
      <c r="F205" s="42" t="s">
        <v>4156</v>
      </c>
      <c r="G205" s="42" t="s">
        <v>3949</v>
      </c>
      <c r="H205" s="42" t="s">
        <v>179</v>
      </c>
      <c r="I205" s="42" t="s">
        <v>9</v>
      </c>
      <c r="J205" s="102">
        <v>42492</v>
      </c>
      <c r="K205" s="102">
        <v>43373</v>
      </c>
      <c r="L205" s="16" t="s">
        <v>6328</v>
      </c>
      <c r="M205" s="16" t="s">
        <v>6329</v>
      </c>
      <c r="N205" s="16"/>
      <c r="O205" s="16"/>
      <c r="P205" s="16"/>
      <c r="Q205" s="16"/>
      <c r="R205" s="16"/>
      <c r="S205" s="16"/>
      <c r="T205" s="16"/>
      <c r="U205" s="16"/>
      <c r="V205" s="16"/>
      <c r="W205" s="16"/>
      <c r="X205" s="16"/>
      <c r="Y205" s="16"/>
      <c r="Z205" s="16"/>
    </row>
    <row r="206" spans="1:26" ht="84">
      <c r="A206" s="101">
        <v>162</v>
      </c>
      <c r="B206" s="42">
        <v>4360</v>
      </c>
      <c r="C206" s="42" t="s">
        <v>4253</v>
      </c>
      <c r="D206" s="42" t="s">
        <v>3889</v>
      </c>
      <c r="E206" s="42" t="s">
        <v>11</v>
      </c>
      <c r="F206" s="42" t="s">
        <v>4254</v>
      </c>
      <c r="G206" s="42" t="s">
        <v>3913</v>
      </c>
      <c r="H206" s="42" t="s">
        <v>1205</v>
      </c>
      <c r="I206" s="42" t="s">
        <v>11</v>
      </c>
      <c r="J206" s="102">
        <v>42598</v>
      </c>
      <c r="K206" s="102">
        <v>42963</v>
      </c>
      <c r="L206" s="16" t="s">
        <v>6330</v>
      </c>
      <c r="M206" s="16" t="s">
        <v>1205</v>
      </c>
      <c r="N206" s="16"/>
      <c r="O206" s="16"/>
      <c r="P206" s="16"/>
      <c r="Q206" s="16"/>
      <c r="R206" s="16"/>
      <c r="S206" s="16"/>
      <c r="T206" s="16"/>
      <c r="U206" s="16"/>
      <c r="V206" s="16"/>
      <c r="W206" s="16"/>
      <c r="X206" s="16"/>
      <c r="Y206" s="16"/>
      <c r="Z206" s="16"/>
    </row>
    <row r="207" spans="1:26" ht="56">
      <c r="A207" s="101">
        <v>163</v>
      </c>
      <c r="B207" s="42">
        <v>2921</v>
      </c>
      <c r="C207" s="42" t="s">
        <v>4255</v>
      </c>
      <c r="D207" s="42" t="s">
        <v>3877</v>
      </c>
      <c r="E207" s="42" t="s">
        <v>9</v>
      </c>
      <c r="F207" s="42" t="s">
        <v>4256</v>
      </c>
      <c r="G207" s="42" t="s">
        <v>3904</v>
      </c>
      <c r="H207" s="42" t="s">
        <v>3977</v>
      </c>
      <c r="I207" s="42" t="s">
        <v>9</v>
      </c>
      <c r="J207" s="102">
        <v>42580</v>
      </c>
      <c r="K207" s="102">
        <v>43859</v>
      </c>
      <c r="L207" s="16" t="s">
        <v>6328</v>
      </c>
      <c r="M207" s="16" t="s">
        <v>6329</v>
      </c>
      <c r="N207" s="16"/>
      <c r="O207" s="16"/>
      <c r="P207" s="16"/>
      <c r="Q207" s="16"/>
      <c r="R207" s="16"/>
      <c r="S207" s="16"/>
      <c r="T207" s="16"/>
      <c r="U207" s="16"/>
      <c r="V207" s="16"/>
      <c r="W207" s="16"/>
      <c r="X207" s="16"/>
      <c r="Y207" s="16"/>
      <c r="Z207" s="16"/>
    </row>
    <row r="208" spans="1:26" ht="70">
      <c r="A208" s="101">
        <v>164</v>
      </c>
      <c r="B208" s="42">
        <v>2920</v>
      </c>
      <c r="C208" s="42" t="s">
        <v>4257</v>
      </c>
      <c r="D208" s="42" t="s">
        <v>3877</v>
      </c>
      <c r="E208" s="42" t="s">
        <v>9</v>
      </c>
      <c r="F208" s="42" t="s">
        <v>4258</v>
      </c>
      <c r="G208" s="42" t="s">
        <v>3904</v>
      </c>
      <c r="H208" s="42" t="s">
        <v>1211</v>
      </c>
      <c r="I208" s="42" t="s">
        <v>9</v>
      </c>
      <c r="J208" s="102">
        <v>42501</v>
      </c>
      <c r="K208" s="102">
        <v>43719</v>
      </c>
      <c r="L208" s="16" t="s">
        <v>6330</v>
      </c>
      <c r="M208" s="16" t="s">
        <v>1211</v>
      </c>
      <c r="N208" s="16"/>
      <c r="O208" s="16"/>
      <c r="P208" s="16"/>
      <c r="Q208" s="16"/>
      <c r="R208" s="16"/>
      <c r="S208" s="16"/>
      <c r="T208" s="16"/>
      <c r="U208" s="16"/>
      <c r="V208" s="16"/>
      <c r="W208" s="16"/>
      <c r="X208" s="16"/>
      <c r="Y208" s="16"/>
      <c r="Z208" s="16"/>
    </row>
    <row r="209" spans="1:26" ht="56">
      <c r="A209" s="101">
        <v>165</v>
      </c>
      <c r="B209" s="42">
        <v>4361</v>
      </c>
      <c r="C209" s="42" t="s">
        <v>4259</v>
      </c>
      <c r="D209" s="42" t="s">
        <v>3889</v>
      </c>
      <c r="E209" s="42" t="s">
        <v>11</v>
      </c>
      <c r="F209" s="42" t="s">
        <v>4260</v>
      </c>
      <c r="G209" s="42" t="s">
        <v>3913</v>
      </c>
      <c r="H209" s="42" t="s">
        <v>1200</v>
      </c>
      <c r="I209" s="42" t="s">
        <v>11</v>
      </c>
      <c r="J209" s="102">
        <v>42600</v>
      </c>
      <c r="K209" s="102">
        <v>43149</v>
      </c>
      <c r="L209" s="16" t="s">
        <v>6328</v>
      </c>
      <c r="M209" s="16" t="s">
        <v>6329</v>
      </c>
      <c r="N209" s="16"/>
      <c r="O209" s="16"/>
      <c r="P209" s="16"/>
      <c r="Q209" s="16"/>
      <c r="R209" s="16"/>
      <c r="S209" s="16"/>
      <c r="T209" s="16"/>
      <c r="U209" s="16"/>
      <c r="V209" s="16"/>
      <c r="W209" s="16"/>
      <c r="X209" s="16"/>
      <c r="Y209" s="16"/>
      <c r="Z209" s="16"/>
    </row>
    <row r="210" spans="1:26" ht="98">
      <c r="A210" s="101">
        <v>166</v>
      </c>
      <c r="B210" s="42">
        <v>1816</v>
      </c>
      <c r="C210" s="42" t="s">
        <v>4261</v>
      </c>
      <c r="D210" s="42" t="s">
        <v>3877</v>
      </c>
      <c r="E210" s="42" t="s">
        <v>3</v>
      </c>
      <c r="F210" s="42" t="s">
        <v>4262</v>
      </c>
      <c r="G210" s="42" t="s">
        <v>4244</v>
      </c>
      <c r="H210" s="42" t="s">
        <v>4137</v>
      </c>
      <c r="I210" s="42" t="s">
        <v>3</v>
      </c>
      <c r="J210" s="102">
        <v>42583</v>
      </c>
      <c r="K210" s="103">
        <v>42734</v>
      </c>
      <c r="L210" s="16" t="s">
        <v>6328</v>
      </c>
      <c r="M210" s="16" t="s">
        <v>6329</v>
      </c>
      <c r="N210" s="16"/>
      <c r="O210" s="16"/>
      <c r="P210" s="16"/>
      <c r="Q210" s="16"/>
      <c r="R210" s="16"/>
      <c r="S210" s="16"/>
      <c r="T210" s="16"/>
      <c r="U210" s="16"/>
      <c r="V210" s="16"/>
      <c r="W210" s="16"/>
      <c r="X210" s="16"/>
      <c r="Y210" s="16"/>
      <c r="Z210" s="16"/>
    </row>
    <row r="211" spans="1:26" ht="56">
      <c r="A211" s="101">
        <v>166</v>
      </c>
      <c r="B211" s="42">
        <v>1816</v>
      </c>
      <c r="C211" s="42" t="s">
        <v>4261</v>
      </c>
      <c r="D211" s="42" t="s">
        <v>3877</v>
      </c>
      <c r="E211" s="42" t="s">
        <v>3</v>
      </c>
      <c r="F211" s="42" t="s">
        <v>4262</v>
      </c>
      <c r="G211" s="42" t="s">
        <v>4244</v>
      </c>
      <c r="H211" s="42" t="s">
        <v>2123</v>
      </c>
      <c r="I211" s="42" t="s">
        <v>14</v>
      </c>
      <c r="J211" s="102">
        <v>42583</v>
      </c>
      <c r="K211" s="103">
        <v>42734</v>
      </c>
      <c r="L211" s="16" t="s">
        <v>6328</v>
      </c>
      <c r="M211" s="16" t="s">
        <v>6329</v>
      </c>
      <c r="N211" s="16"/>
      <c r="O211" s="16"/>
      <c r="P211" s="16"/>
      <c r="Q211" s="16"/>
      <c r="R211" s="16"/>
      <c r="S211" s="16"/>
      <c r="T211" s="16"/>
      <c r="U211" s="16"/>
      <c r="V211" s="16"/>
      <c r="W211" s="16"/>
      <c r="X211" s="16"/>
      <c r="Y211" s="16"/>
      <c r="Z211" s="16"/>
    </row>
    <row r="212" spans="1:26" ht="98">
      <c r="A212" s="101">
        <v>167</v>
      </c>
      <c r="B212" s="42">
        <v>71085</v>
      </c>
      <c r="C212" s="42" t="s">
        <v>4263</v>
      </c>
      <c r="D212" s="42" t="s">
        <v>3889</v>
      </c>
      <c r="E212" s="42" t="s">
        <v>13</v>
      </c>
      <c r="F212" s="42" t="s">
        <v>4264</v>
      </c>
      <c r="G212" s="42" t="s">
        <v>3913</v>
      </c>
      <c r="H212" s="42" t="s">
        <v>4133</v>
      </c>
      <c r="I212" s="42" t="s">
        <v>13</v>
      </c>
      <c r="J212" s="102">
        <v>42751</v>
      </c>
      <c r="K212" s="102">
        <v>43481</v>
      </c>
      <c r="L212" s="16" t="s">
        <v>6328</v>
      </c>
      <c r="M212" s="16" t="s">
        <v>6329</v>
      </c>
      <c r="N212" s="16"/>
      <c r="O212" s="16"/>
      <c r="P212" s="16"/>
      <c r="Q212" s="16"/>
      <c r="R212" s="16"/>
      <c r="S212" s="16"/>
      <c r="T212" s="16"/>
      <c r="U212" s="16"/>
      <c r="V212" s="16"/>
      <c r="W212" s="16"/>
      <c r="X212" s="16"/>
      <c r="Y212" s="16"/>
      <c r="Z212" s="16"/>
    </row>
    <row r="213" spans="1:26" ht="56">
      <c r="A213" s="101">
        <v>168</v>
      </c>
      <c r="B213" s="42">
        <v>71078</v>
      </c>
      <c r="C213" s="42" t="s">
        <v>4265</v>
      </c>
      <c r="D213" s="42" t="s">
        <v>3877</v>
      </c>
      <c r="E213" s="42" t="s">
        <v>13</v>
      </c>
      <c r="F213" s="42" t="s">
        <v>4051</v>
      </c>
      <c r="G213" s="42" t="s">
        <v>3894</v>
      </c>
      <c r="H213" s="42" t="s">
        <v>4052</v>
      </c>
      <c r="I213" s="42" t="s">
        <v>13</v>
      </c>
      <c r="J213" s="102">
        <v>42538</v>
      </c>
      <c r="K213" s="102">
        <v>44104</v>
      </c>
      <c r="L213" s="16" t="s">
        <v>6328</v>
      </c>
      <c r="M213" s="16" t="s">
        <v>6329</v>
      </c>
      <c r="N213" s="16"/>
      <c r="O213" s="16"/>
      <c r="P213" s="16"/>
      <c r="Q213" s="16"/>
      <c r="R213" s="16"/>
      <c r="S213" s="16"/>
      <c r="T213" s="16"/>
      <c r="U213" s="16"/>
      <c r="V213" s="16"/>
      <c r="W213" s="16"/>
      <c r="X213" s="16"/>
      <c r="Y213" s="16"/>
      <c r="Z213" s="16"/>
    </row>
    <row r="214" spans="1:26" ht="56">
      <c r="A214" s="101">
        <v>168</v>
      </c>
      <c r="B214" s="42">
        <v>71078</v>
      </c>
      <c r="C214" s="42" t="s">
        <v>4265</v>
      </c>
      <c r="D214" s="42" t="s">
        <v>3877</v>
      </c>
      <c r="E214" s="42" t="s">
        <v>13</v>
      </c>
      <c r="F214" s="42" t="s">
        <v>4051</v>
      </c>
      <c r="G214" s="42" t="s">
        <v>3894</v>
      </c>
      <c r="H214" s="42" t="s">
        <v>3898</v>
      </c>
      <c r="I214" s="42" t="s">
        <v>13</v>
      </c>
      <c r="J214" s="102">
        <v>42538</v>
      </c>
      <c r="K214" s="102">
        <v>44104</v>
      </c>
      <c r="L214" s="16" t="s">
        <v>6328</v>
      </c>
      <c r="M214" s="16" t="s">
        <v>6329</v>
      </c>
      <c r="N214" s="16"/>
      <c r="O214" s="16"/>
      <c r="P214" s="16"/>
      <c r="Q214" s="16"/>
      <c r="R214" s="16"/>
      <c r="S214" s="16"/>
      <c r="T214" s="16"/>
      <c r="U214" s="16"/>
      <c r="V214" s="16"/>
      <c r="W214" s="16"/>
      <c r="X214" s="16"/>
      <c r="Y214" s="16"/>
      <c r="Z214" s="16"/>
    </row>
    <row r="215" spans="1:26" ht="84">
      <c r="A215" s="101">
        <v>168</v>
      </c>
      <c r="B215" s="42">
        <v>71078</v>
      </c>
      <c r="C215" s="42" t="s">
        <v>4265</v>
      </c>
      <c r="D215" s="42" t="s">
        <v>3877</v>
      </c>
      <c r="E215" s="42" t="s">
        <v>13</v>
      </c>
      <c r="F215" s="42" t="s">
        <v>4051</v>
      </c>
      <c r="G215" s="42" t="s">
        <v>3894</v>
      </c>
      <c r="H215" s="42" t="s">
        <v>1782</v>
      </c>
      <c r="I215" s="42" t="s">
        <v>9</v>
      </c>
      <c r="J215" s="102">
        <v>42538</v>
      </c>
      <c r="K215" s="102">
        <v>44104</v>
      </c>
      <c r="L215" s="16" t="s">
        <v>6328</v>
      </c>
      <c r="M215" s="16" t="s">
        <v>6329</v>
      </c>
      <c r="N215" s="16"/>
      <c r="O215" s="16"/>
      <c r="P215" s="16"/>
      <c r="Q215" s="16"/>
      <c r="R215" s="16"/>
      <c r="S215" s="16"/>
      <c r="T215" s="16"/>
      <c r="U215" s="16"/>
      <c r="V215" s="16"/>
      <c r="W215" s="16"/>
      <c r="X215" s="16"/>
      <c r="Y215" s="16"/>
      <c r="Z215" s="16"/>
    </row>
    <row r="216" spans="1:26" ht="70">
      <c r="A216" s="101">
        <v>169</v>
      </c>
      <c r="B216" s="42">
        <v>71103</v>
      </c>
      <c r="C216" s="42" t="s">
        <v>4266</v>
      </c>
      <c r="D216" s="42" t="s">
        <v>3889</v>
      </c>
      <c r="E216" s="42" t="s">
        <v>13</v>
      </c>
      <c r="F216" s="42" t="s">
        <v>4267</v>
      </c>
      <c r="G216" s="42" t="s">
        <v>3913</v>
      </c>
      <c r="H216" s="42" t="s">
        <v>1192</v>
      </c>
      <c r="I216" s="42" t="s">
        <v>13</v>
      </c>
      <c r="J216" s="102">
        <v>42857</v>
      </c>
      <c r="K216" s="102">
        <v>43222</v>
      </c>
      <c r="L216" s="16" t="s">
        <v>6328</v>
      </c>
      <c r="M216" s="16" t="s">
        <v>6329</v>
      </c>
      <c r="N216" s="16"/>
      <c r="O216" s="16"/>
      <c r="P216" s="16"/>
      <c r="Q216" s="16"/>
      <c r="R216" s="16"/>
      <c r="S216" s="16"/>
      <c r="T216" s="16"/>
      <c r="U216" s="16"/>
      <c r="V216" s="16"/>
      <c r="W216" s="16"/>
      <c r="X216" s="16"/>
      <c r="Y216" s="16"/>
      <c r="Z216" s="16"/>
    </row>
    <row r="217" spans="1:26" ht="56">
      <c r="A217" s="101">
        <v>170</v>
      </c>
      <c r="B217" s="42">
        <v>2924</v>
      </c>
      <c r="C217" s="42" t="s">
        <v>4268</v>
      </c>
      <c r="D217" s="42" t="s">
        <v>3889</v>
      </c>
      <c r="E217" s="42" t="s">
        <v>9</v>
      </c>
      <c r="F217" s="42" t="s">
        <v>4215</v>
      </c>
      <c r="G217" s="42" t="s">
        <v>3913</v>
      </c>
      <c r="H217" s="42" t="s">
        <v>1207</v>
      </c>
      <c r="I217" s="42" t="s">
        <v>9</v>
      </c>
      <c r="J217" s="103">
        <v>42667</v>
      </c>
      <c r="K217" s="103">
        <v>43762</v>
      </c>
      <c r="L217" s="16" t="s">
        <v>6330</v>
      </c>
      <c r="M217" s="16" t="s">
        <v>1207</v>
      </c>
      <c r="N217" s="16"/>
      <c r="O217" s="16"/>
      <c r="P217" s="16"/>
      <c r="Q217" s="16"/>
      <c r="R217" s="16"/>
      <c r="S217" s="16"/>
      <c r="T217" s="16"/>
      <c r="U217" s="16"/>
      <c r="V217" s="16"/>
      <c r="W217" s="16"/>
      <c r="X217" s="16"/>
      <c r="Y217" s="16"/>
      <c r="Z217" s="16"/>
    </row>
    <row r="218" spans="1:26" ht="42">
      <c r="A218" s="101">
        <v>171</v>
      </c>
      <c r="B218" s="42">
        <v>2926</v>
      </c>
      <c r="C218" s="42" t="s">
        <v>4269</v>
      </c>
      <c r="D218" s="42" t="s">
        <v>3877</v>
      </c>
      <c r="E218" s="42" t="s">
        <v>9</v>
      </c>
      <c r="F218" s="42" t="s">
        <v>4270</v>
      </c>
      <c r="G218" s="42" t="s">
        <v>3904</v>
      </c>
      <c r="H218" s="42" t="s">
        <v>1206</v>
      </c>
      <c r="I218" s="42" t="s">
        <v>9</v>
      </c>
      <c r="J218" s="102">
        <v>42611</v>
      </c>
      <c r="K218" s="103">
        <v>43827</v>
      </c>
      <c r="L218" s="16" t="s">
        <v>6330</v>
      </c>
      <c r="M218" s="16" t="s">
        <v>1206</v>
      </c>
      <c r="N218" s="16"/>
      <c r="O218" s="16"/>
      <c r="P218" s="16"/>
      <c r="Q218" s="16"/>
      <c r="R218" s="16"/>
      <c r="S218" s="16"/>
      <c r="T218" s="16"/>
      <c r="U218" s="16"/>
      <c r="V218" s="16"/>
      <c r="W218" s="16"/>
      <c r="X218" s="16"/>
      <c r="Y218" s="16"/>
      <c r="Z218" s="16"/>
    </row>
    <row r="219" spans="1:26" ht="98">
      <c r="A219" s="101">
        <v>172</v>
      </c>
      <c r="B219" s="42">
        <v>71081</v>
      </c>
      <c r="C219" s="42" t="s">
        <v>4271</v>
      </c>
      <c r="D219" s="42" t="s">
        <v>3877</v>
      </c>
      <c r="E219" s="42" t="s">
        <v>13</v>
      </c>
      <c r="F219" s="42" t="s">
        <v>4179</v>
      </c>
      <c r="G219" s="42" t="s">
        <v>3894</v>
      </c>
      <c r="H219" s="42" t="s">
        <v>1185</v>
      </c>
      <c r="I219" s="42" t="s">
        <v>13</v>
      </c>
      <c r="J219" s="102">
        <v>42621</v>
      </c>
      <c r="K219" s="102">
        <v>43532</v>
      </c>
      <c r="L219" s="16" t="s">
        <v>6330</v>
      </c>
      <c r="M219" s="16" t="s">
        <v>1185</v>
      </c>
      <c r="N219" s="16"/>
      <c r="O219" s="16"/>
      <c r="P219" s="16"/>
      <c r="Q219" s="16"/>
      <c r="R219" s="16"/>
      <c r="S219" s="16"/>
      <c r="T219" s="16"/>
      <c r="U219" s="16"/>
      <c r="V219" s="16"/>
      <c r="W219" s="16"/>
      <c r="X219" s="16"/>
      <c r="Y219" s="16"/>
      <c r="Z219" s="16"/>
    </row>
    <row r="220" spans="1:26" ht="42">
      <c r="A220" s="101">
        <v>173</v>
      </c>
      <c r="B220" s="42">
        <v>2928</v>
      </c>
      <c r="C220" s="42" t="s">
        <v>4272</v>
      </c>
      <c r="D220" s="42" t="s">
        <v>3877</v>
      </c>
      <c r="E220" s="42" t="s">
        <v>9</v>
      </c>
      <c r="F220" s="42" t="s">
        <v>4273</v>
      </c>
      <c r="G220" s="42" t="s">
        <v>3904</v>
      </c>
      <c r="H220" s="42" t="s">
        <v>966</v>
      </c>
      <c r="I220" s="42" t="s">
        <v>9</v>
      </c>
      <c r="J220" s="102">
        <v>42611</v>
      </c>
      <c r="K220" s="102">
        <v>43859</v>
      </c>
      <c r="L220" s="16" t="s">
        <v>6330</v>
      </c>
      <c r="M220" s="16" t="s">
        <v>966</v>
      </c>
      <c r="N220" s="16"/>
      <c r="O220" s="16"/>
      <c r="P220" s="16"/>
      <c r="Q220" s="16"/>
      <c r="R220" s="16"/>
      <c r="S220" s="16"/>
      <c r="T220" s="16"/>
      <c r="U220" s="16"/>
      <c r="V220" s="16"/>
      <c r="W220" s="16"/>
      <c r="X220" s="16"/>
      <c r="Y220" s="16"/>
      <c r="Z220" s="16"/>
    </row>
    <row r="221" spans="1:26" ht="70">
      <c r="A221" s="101">
        <v>174</v>
      </c>
      <c r="B221" s="42">
        <v>2958</v>
      </c>
      <c r="C221" s="42" t="s">
        <v>4274</v>
      </c>
      <c r="D221" s="42" t="s">
        <v>3877</v>
      </c>
      <c r="E221" s="42" t="s">
        <v>9</v>
      </c>
      <c r="F221" s="42" t="s">
        <v>4270</v>
      </c>
      <c r="G221" s="42" t="s">
        <v>4275</v>
      </c>
      <c r="H221" s="42" t="s">
        <v>2013</v>
      </c>
      <c r="I221" s="42" t="s">
        <v>9</v>
      </c>
      <c r="J221" s="102">
        <v>42845</v>
      </c>
      <c r="K221" s="103">
        <v>44196</v>
      </c>
      <c r="L221" s="16" t="s">
        <v>6328</v>
      </c>
      <c r="M221" s="16" t="s">
        <v>6329</v>
      </c>
      <c r="N221" s="16"/>
      <c r="O221" s="16"/>
      <c r="P221" s="16"/>
      <c r="Q221" s="16"/>
      <c r="R221" s="16"/>
      <c r="S221" s="16"/>
      <c r="T221" s="16"/>
      <c r="U221" s="16"/>
      <c r="V221" s="16"/>
      <c r="W221" s="16"/>
      <c r="X221" s="16"/>
      <c r="Y221" s="16"/>
      <c r="Z221" s="16"/>
    </row>
    <row r="222" spans="1:26" ht="70">
      <c r="A222" s="101">
        <v>175</v>
      </c>
      <c r="B222" s="42">
        <v>2930</v>
      </c>
      <c r="C222" s="42" t="s">
        <v>4276</v>
      </c>
      <c r="D222" s="42" t="s">
        <v>3889</v>
      </c>
      <c r="E222" s="42" t="s">
        <v>9</v>
      </c>
      <c r="F222" s="42" t="s">
        <v>4277</v>
      </c>
      <c r="G222" s="42" t="s">
        <v>3913</v>
      </c>
      <c r="H222" s="42" t="s">
        <v>3987</v>
      </c>
      <c r="I222" s="42" t="s">
        <v>9</v>
      </c>
      <c r="J222" s="102">
        <v>42552</v>
      </c>
      <c r="K222" s="102">
        <v>43101</v>
      </c>
      <c r="L222" s="16" t="s">
        <v>6328</v>
      </c>
      <c r="M222" s="16" t="s">
        <v>6329</v>
      </c>
      <c r="N222" s="16"/>
      <c r="O222" s="16"/>
      <c r="P222" s="16"/>
      <c r="Q222" s="16"/>
      <c r="R222" s="16"/>
      <c r="S222" s="16"/>
      <c r="T222" s="16"/>
      <c r="U222" s="16"/>
      <c r="V222" s="16"/>
      <c r="W222" s="16"/>
      <c r="X222" s="16"/>
      <c r="Y222" s="16"/>
      <c r="Z222" s="16"/>
    </row>
    <row r="223" spans="1:26" ht="98">
      <c r="A223" s="101">
        <v>176</v>
      </c>
      <c r="B223" s="42">
        <v>2933</v>
      </c>
      <c r="C223" s="42" t="s">
        <v>4278</v>
      </c>
      <c r="D223" s="42" t="s">
        <v>3877</v>
      </c>
      <c r="E223" s="42" t="s">
        <v>9</v>
      </c>
      <c r="F223" s="42" t="s">
        <v>4046</v>
      </c>
      <c r="G223" s="42" t="s">
        <v>4279</v>
      </c>
      <c r="H223" s="42" t="s">
        <v>3950</v>
      </c>
      <c r="I223" s="42" t="s">
        <v>9</v>
      </c>
      <c r="J223" s="102">
        <v>42803</v>
      </c>
      <c r="K223" s="102">
        <v>43899</v>
      </c>
      <c r="L223" s="16" t="s">
        <v>6328</v>
      </c>
      <c r="M223" s="16" t="s">
        <v>6329</v>
      </c>
      <c r="N223" s="16"/>
      <c r="O223" s="16"/>
      <c r="P223" s="16"/>
      <c r="Q223" s="16"/>
      <c r="R223" s="16"/>
      <c r="S223" s="16"/>
      <c r="T223" s="16"/>
      <c r="U223" s="16"/>
      <c r="V223" s="16"/>
      <c r="W223" s="16"/>
      <c r="X223" s="16"/>
      <c r="Y223" s="16"/>
      <c r="Z223" s="16"/>
    </row>
    <row r="224" spans="1:26" ht="56">
      <c r="A224" s="101">
        <v>177</v>
      </c>
      <c r="B224" s="42">
        <v>2976</v>
      </c>
      <c r="C224" s="42" t="s">
        <v>4280</v>
      </c>
      <c r="D224" s="42" t="s">
        <v>3889</v>
      </c>
      <c r="E224" s="42" t="s">
        <v>9</v>
      </c>
      <c r="F224" s="42" t="s">
        <v>4281</v>
      </c>
      <c r="G224" s="42" t="s">
        <v>3913</v>
      </c>
      <c r="H224" s="42" t="s">
        <v>1209</v>
      </c>
      <c r="I224" s="42" t="s">
        <v>9</v>
      </c>
      <c r="J224" s="103">
        <v>42689</v>
      </c>
      <c r="K224" s="103">
        <v>43419</v>
      </c>
      <c r="L224" s="16" t="s">
        <v>6330</v>
      </c>
      <c r="M224" s="16" t="s">
        <v>1209</v>
      </c>
      <c r="N224" s="16"/>
      <c r="O224" s="16"/>
      <c r="P224" s="16"/>
      <c r="Q224" s="16"/>
      <c r="R224" s="16"/>
      <c r="S224" s="16"/>
      <c r="T224" s="16"/>
      <c r="U224" s="16"/>
      <c r="V224" s="16"/>
      <c r="W224" s="16"/>
      <c r="X224" s="16"/>
      <c r="Y224" s="16"/>
      <c r="Z224" s="16"/>
    </row>
    <row r="225" spans="1:26" ht="56">
      <c r="A225" s="101">
        <v>178</v>
      </c>
      <c r="B225" s="42">
        <v>1817</v>
      </c>
      <c r="C225" s="42" t="s">
        <v>4282</v>
      </c>
      <c r="D225" s="42" t="s">
        <v>3877</v>
      </c>
      <c r="E225" s="42" t="s">
        <v>3</v>
      </c>
      <c r="F225" s="42" t="s">
        <v>4283</v>
      </c>
      <c r="G225" s="42" t="s">
        <v>4284</v>
      </c>
      <c r="H225" s="42" t="s">
        <v>1623</v>
      </c>
      <c r="I225" s="42" t="s">
        <v>3</v>
      </c>
      <c r="J225" s="102">
        <v>42750</v>
      </c>
      <c r="K225" s="102">
        <v>43844</v>
      </c>
      <c r="L225" s="16" t="s">
        <v>6328</v>
      </c>
      <c r="M225" s="16" t="s">
        <v>6329</v>
      </c>
      <c r="N225" s="16"/>
      <c r="O225" s="16"/>
      <c r="P225" s="16"/>
      <c r="Q225" s="16"/>
      <c r="R225" s="16"/>
      <c r="S225" s="16"/>
      <c r="T225" s="16"/>
      <c r="U225" s="16"/>
      <c r="V225" s="16"/>
      <c r="W225" s="16"/>
      <c r="X225" s="16"/>
      <c r="Y225" s="16"/>
      <c r="Z225" s="16"/>
    </row>
    <row r="226" spans="1:26" ht="70">
      <c r="A226" s="101">
        <v>179</v>
      </c>
      <c r="B226" s="42">
        <v>71124</v>
      </c>
      <c r="C226" s="42" t="s">
        <v>4285</v>
      </c>
      <c r="D226" s="42" t="s">
        <v>3877</v>
      </c>
      <c r="E226" s="42" t="s">
        <v>13</v>
      </c>
      <c r="F226" s="42" t="s">
        <v>4286</v>
      </c>
      <c r="G226" s="42" t="s">
        <v>4287</v>
      </c>
      <c r="H226" s="42" t="s">
        <v>432</v>
      </c>
      <c r="I226" s="42" t="s">
        <v>13</v>
      </c>
      <c r="J226" s="102">
        <v>42986</v>
      </c>
      <c r="K226" s="102">
        <v>43584</v>
      </c>
      <c r="L226" s="16" t="s">
        <v>6328</v>
      </c>
      <c r="M226" s="16" t="s">
        <v>6329</v>
      </c>
      <c r="N226" s="16"/>
      <c r="O226" s="16"/>
      <c r="P226" s="16"/>
      <c r="Q226" s="16"/>
      <c r="R226" s="16"/>
      <c r="S226" s="16"/>
      <c r="T226" s="16"/>
      <c r="U226" s="16"/>
      <c r="V226" s="16"/>
      <c r="W226" s="16"/>
      <c r="X226" s="16"/>
      <c r="Y226" s="16"/>
      <c r="Z226" s="16"/>
    </row>
    <row r="227" spans="1:26" ht="70">
      <c r="A227" s="101">
        <v>179</v>
      </c>
      <c r="B227" s="42">
        <v>71124</v>
      </c>
      <c r="C227" s="42" t="s">
        <v>4285</v>
      </c>
      <c r="D227" s="42" t="s">
        <v>3877</v>
      </c>
      <c r="E227" s="42" t="s">
        <v>13</v>
      </c>
      <c r="F227" s="42" t="s">
        <v>4286</v>
      </c>
      <c r="G227" s="42" t="s">
        <v>4287</v>
      </c>
      <c r="H227" s="42" t="s">
        <v>830</v>
      </c>
      <c r="I227" s="42" t="s">
        <v>13</v>
      </c>
      <c r="J227" s="102">
        <v>42986</v>
      </c>
      <c r="K227" s="102">
        <v>43584</v>
      </c>
      <c r="L227" s="16" t="s">
        <v>6328</v>
      </c>
      <c r="M227" s="16" t="s">
        <v>6329</v>
      </c>
      <c r="N227" s="16"/>
      <c r="O227" s="16"/>
      <c r="P227" s="16"/>
      <c r="Q227" s="16"/>
      <c r="R227" s="16"/>
      <c r="S227" s="16"/>
      <c r="T227" s="16"/>
      <c r="U227" s="16"/>
      <c r="V227" s="16"/>
      <c r="W227" s="16"/>
      <c r="X227" s="16"/>
      <c r="Y227" s="16"/>
      <c r="Z227" s="16"/>
    </row>
    <row r="228" spans="1:26" ht="84">
      <c r="A228" s="101">
        <v>180</v>
      </c>
      <c r="B228" s="42">
        <v>2937</v>
      </c>
      <c r="C228" s="42" t="s">
        <v>4288</v>
      </c>
      <c r="D228" s="42" t="s">
        <v>3877</v>
      </c>
      <c r="E228" s="42" t="s">
        <v>9</v>
      </c>
      <c r="F228" s="42" t="s">
        <v>4289</v>
      </c>
      <c r="G228" s="42" t="s">
        <v>4290</v>
      </c>
      <c r="H228" s="42" t="s">
        <v>4119</v>
      </c>
      <c r="I228" s="42" t="s">
        <v>9</v>
      </c>
      <c r="J228" s="103">
        <v>42731</v>
      </c>
      <c r="K228" s="103">
        <v>43826</v>
      </c>
      <c r="L228" s="16" t="s">
        <v>6328</v>
      </c>
      <c r="M228" s="16" t="s">
        <v>6329</v>
      </c>
      <c r="N228" s="16"/>
      <c r="O228" s="16"/>
      <c r="P228" s="16"/>
      <c r="Q228" s="16"/>
      <c r="R228" s="16"/>
      <c r="S228" s="16"/>
      <c r="T228" s="16"/>
      <c r="U228" s="16"/>
      <c r="V228" s="16"/>
      <c r="W228" s="16"/>
      <c r="X228" s="16"/>
      <c r="Y228" s="16"/>
      <c r="Z228" s="16"/>
    </row>
    <row r="229" spans="1:26" ht="84">
      <c r="A229" s="101">
        <v>180</v>
      </c>
      <c r="B229" s="42">
        <v>2937</v>
      </c>
      <c r="C229" s="42" t="s">
        <v>4288</v>
      </c>
      <c r="D229" s="42" t="s">
        <v>3877</v>
      </c>
      <c r="E229" s="42" t="s">
        <v>9</v>
      </c>
      <c r="F229" s="42" t="s">
        <v>4289</v>
      </c>
      <c r="G229" s="42" t="s">
        <v>4290</v>
      </c>
      <c r="H229" s="42" t="s">
        <v>3950</v>
      </c>
      <c r="I229" s="42" t="s">
        <v>9</v>
      </c>
      <c r="J229" s="103">
        <v>42731</v>
      </c>
      <c r="K229" s="103">
        <v>43826</v>
      </c>
      <c r="L229" s="16" t="s">
        <v>6328</v>
      </c>
      <c r="M229" s="16" t="s">
        <v>6329</v>
      </c>
      <c r="N229" s="16"/>
      <c r="O229" s="16"/>
      <c r="P229" s="16"/>
      <c r="Q229" s="16"/>
      <c r="R229" s="16"/>
      <c r="S229" s="16"/>
      <c r="T229" s="16"/>
      <c r="U229" s="16"/>
      <c r="V229" s="16"/>
      <c r="W229" s="16"/>
      <c r="X229" s="16"/>
      <c r="Y229" s="16"/>
      <c r="Z229" s="16"/>
    </row>
    <row r="230" spans="1:26" ht="84">
      <c r="A230" s="101">
        <v>180</v>
      </c>
      <c r="B230" s="42">
        <v>2937</v>
      </c>
      <c r="C230" s="42" t="s">
        <v>4288</v>
      </c>
      <c r="D230" s="42" t="s">
        <v>3877</v>
      </c>
      <c r="E230" s="42" t="s">
        <v>9</v>
      </c>
      <c r="F230" s="42" t="s">
        <v>4289</v>
      </c>
      <c r="G230" s="42" t="s">
        <v>4290</v>
      </c>
      <c r="H230" s="42" t="s">
        <v>3914</v>
      </c>
      <c r="I230" s="42" t="s">
        <v>9</v>
      </c>
      <c r="J230" s="103">
        <v>42731</v>
      </c>
      <c r="K230" s="103">
        <v>43826</v>
      </c>
      <c r="L230" s="16" t="s">
        <v>6328</v>
      </c>
      <c r="M230" s="16" t="s">
        <v>6329</v>
      </c>
      <c r="N230" s="16"/>
      <c r="O230" s="16"/>
      <c r="P230" s="16"/>
      <c r="Q230" s="16"/>
      <c r="R230" s="16"/>
      <c r="S230" s="16"/>
      <c r="T230" s="16"/>
      <c r="U230" s="16"/>
      <c r="V230" s="16"/>
      <c r="W230" s="16"/>
      <c r="X230" s="16"/>
      <c r="Y230" s="16"/>
      <c r="Z230" s="16"/>
    </row>
    <row r="231" spans="1:26" ht="70">
      <c r="A231" s="101">
        <v>181</v>
      </c>
      <c r="B231" s="42">
        <v>2931</v>
      </c>
      <c r="C231" s="42" t="s">
        <v>4291</v>
      </c>
      <c r="D231" s="42" t="s">
        <v>3877</v>
      </c>
      <c r="E231" s="42" t="s">
        <v>9</v>
      </c>
      <c r="F231" s="42" t="s">
        <v>3981</v>
      </c>
      <c r="G231" s="42" t="s">
        <v>4292</v>
      </c>
      <c r="H231" s="42" t="s">
        <v>2058</v>
      </c>
      <c r="I231" s="42" t="s">
        <v>9</v>
      </c>
      <c r="J231" s="103">
        <v>42702</v>
      </c>
      <c r="K231" s="103">
        <v>43097</v>
      </c>
      <c r="L231" s="16" t="s">
        <v>6328</v>
      </c>
      <c r="M231" s="16" t="s">
        <v>6329</v>
      </c>
      <c r="N231" s="16"/>
      <c r="O231" s="16"/>
      <c r="P231" s="16"/>
      <c r="Q231" s="16"/>
      <c r="R231" s="16"/>
      <c r="S231" s="16"/>
      <c r="T231" s="16"/>
      <c r="U231" s="16"/>
      <c r="V231" s="16"/>
      <c r="W231" s="16"/>
      <c r="X231" s="16"/>
      <c r="Y231" s="16"/>
      <c r="Z231" s="16"/>
    </row>
    <row r="232" spans="1:26" ht="70">
      <c r="A232" s="101">
        <v>182</v>
      </c>
      <c r="B232" s="42">
        <v>4364</v>
      </c>
      <c r="C232" s="42" t="s">
        <v>4293</v>
      </c>
      <c r="D232" s="42" t="s">
        <v>3889</v>
      </c>
      <c r="E232" s="42" t="s">
        <v>11</v>
      </c>
      <c r="F232" s="42" t="s">
        <v>4294</v>
      </c>
      <c r="G232" s="42" t="s">
        <v>3891</v>
      </c>
      <c r="H232" s="42" t="s">
        <v>71</v>
      </c>
      <c r="I232" s="42" t="s">
        <v>11</v>
      </c>
      <c r="J232" s="102">
        <v>42755</v>
      </c>
      <c r="K232" s="102">
        <v>43301</v>
      </c>
      <c r="L232" s="16" t="s">
        <v>6328</v>
      </c>
      <c r="M232" s="16" t="s">
        <v>6329</v>
      </c>
      <c r="N232" s="16"/>
      <c r="O232" s="16"/>
      <c r="P232" s="16"/>
      <c r="Q232" s="16"/>
      <c r="R232" s="16"/>
      <c r="S232" s="16"/>
      <c r="T232" s="16"/>
      <c r="U232" s="16"/>
      <c r="V232" s="16"/>
      <c r="W232" s="16"/>
      <c r="X232" s="16"/>
      <c r="Y232" s="16"/>
      <c r="Z232" s="16"/>
    </row>
    <row r="233" spans="1:26" ht="70">
      <c r="A233" s="101">
        <v>183</v>
      </c>
      <c r="B233" s="42">
        <v>6183</v>
      </c>
      <c r="C233" s="42" t="s">
        <v>4295</v>
      </c>
      <c r="D233" s="42" t="s">
        <v>3877</v>
      </c>
      <c r="E233" s="42" t="s">
        <v>3884</v>
      </c>
      <c r="F233" s="42" t="s">
        <v>4296</v>
      </c>
      <c r="G233" s="42" t="s">
        <v>4297</v>
      </c>
      <c r="H233" s="42" t="s">
        <v>4298</v>
      </c>
      <c r="I233" s="42" t="s">
        <v>14</v>
      </c>
      <c r="J233" s="103">
        <v>42731</v>
      </c>
      <c r="K233" s="103">
        <v>43431</v>
      </c>
      <c r="L233" s="16" t="s">
        <v>6328</v>
      </c>
      <c r="M233" s="16" t="s">
        <v>6329</v>
      </c>
      <c r="N233" s="16"/>
      <c r="O233" s="16"/>
      <c r="P233" s="16"/>
      <c r="Q233" s="16"/>
      <c r="R233" s="16"/>
      <c r="S233" s="16"/>
      <c r="T233" s="16"/>
      <c r="U233" s="16"/>
      <c r="V233" s="16"/>
      <c r="W233" s="16"/>
      <c r="X233" s="16"/>
      <c r="Y233" s="16"/>
      <c r="Z233" s="16"/>
    </row>
    <row r="234" spans="1:26" ht="56">
      <c r="A234" s="101">
        <v>183</v>
      </c>
      <c r="B234" s="42">
        <v>6183</v>
      </c>
      <c r="C234" s="42" t="s">
        <v>4295</v>
      </c>
      <c r="D234" s="42" t="s">
        <v>3877</v>
      </c>
      <c r="E234" s="42" t="s">
        <v>3884</v>
      </c>
      <c r="F234" s="42" t="s">
        <v>4296</v>
      </c>
      <c r="G234" s="42" t="s">
        <v>4297</v>
      </c>
      <c r="H234" s="42" t="s">
        <v>100</v>
      </c>
      <c r="I234" s="42" t="s">
        <v>11</v>
      </c>
      <c r="J234" s="103">
        <v>42731</v>
      </c>
      <c r="K234" s="103">
        <v>43431</v>
      </c>
      <c r="L234" s="16" t="s">
        <v>6328</v>
      </c>
      <c r="M234" s="16" t="s">
        <v>6329</v>
      </c>
      <c r="N234" s="16"/>
      <c r="O234" s="16"/>
      <c r="P234" s="16"/>
      <c r="Q234" s="16"/>
      <c r="R234" s="16"/>
      <c r="S234" s="16"/>
      <c r="T234" s="16"/>
      <c r="U234" s="16"/>
      <c r="V234" s="16"/>
      <c r="W234" s="16"/>
      <c r="X234" s="16"/>
      <c r="Y234" s="16"/>
      <c r="Z234" s="16"/>
    </row>
    <row r="235" spans="1:26" ht="56">
      <c r="A235" s="101">
        <v>183</v>
      </c>
      <c r="B235" s="42">
        <v>6183</v>
      </c>
      <c r="C235" s="42" t="s">
        <v>4295</v>
      </c>
      <c r="D235" s="42" t="s">
        <v>3877</v>
      </c>
      <c r="E235" s="42" t="s">
        <v>3884</v>
      </c>
      <c r="F235" s="42" t="s">
        <v>4296</v>
      </c>
      <c r="G235" s="42" t="s">
        <v>4297</v>
      </c>
      <c r="H235" s="42" t="s">
        <v>81</v>
      </c>
      <c r="I235" s="42" t="s">
        <v>11</v>
      </c>
      <c r="J235" s="103">
        <v>42731</v>
      </c>
      <c r="K235" s="103">
        <v>43431</v>
      </c>
      <c r="L235" s="16" t="s">
        <v>6328</v>
      </c>
      <c r="M235" s="16" t="s">
        <v>6329</v>
      </c>
      <c r="N235" s="16"/>
      <c r="O235" s="16"/>
      <c r="P235" s="16"/>
      <c r="Q235" s="16"/>
      <c r="R235" s="16"/>
      <c r="S235" s="16"/>
      <c r="T235" s="16"/>
      <c r="U235" s="16"/>
      <c r="V235" s="16"/>
      <c r="W235" s="16"/>
      <c r="X235" s="16"/>
      <c r="Y235" s="16"/>
      <c r="Z235" s="16"/>
    </row>
    <row r="236" spans="1:26" ht="56">
      <c r="A236" s="101">
        <v>183</v>
      </c>
      <c r="B236" s="42">
        <v>6183</v>
      </c>
      <c r="C236" s="42" t="s">
        <v>4295</v>
      </c>
      <c r="D236" s="42" t="s">
        <v>3877</v>
      </c>
      <c r="E236" s="42" t="s">
        <v>3884</v>
      </c>
      <c r="F236" s="42" t="s">
        <v>4296</v>
      </c>
      <c r="G236" s="42" t="s">
        <v>4297</v>
      </c>
      <c r="H236" s="42" t="s">
        <v>1267</v>
      </c>
      <c r="I236" s="42" t="s">
        <v>15</v>
      </c>
      <c r="J236" s="103">
        <v>42731</v>
      </c>
      <c r="K236" s="103">
        <v>43431</v>
      </c>
      <c r="L236" s="16" t="s">
        <v>6328</v>
      </c>
      <c r="M236" s="16" t="s">
        <v>6329</v>
      </c>
      <c r="N236" s="16"/>
      <c r="O236" s="16"/>
      <c r="P236" s="16"/>
      <c r="Q236" s="16"/>
      <c r="R236" s="16"/>
      <c r="S236" s="16"/>
      <c r="T236" s="16"/>
      <c r="U236" s="16"/>
      <c r="V236" s="16"/>
      <c r="W236" s="16"/>
      <c r="X236" s="16"/>
      <c r="Y236" s="16"/>
      <c r="Z236" s="16"/>
    </row>
    <row r="237" spans="1:26" ht="56">
      <c r="A237" s="101">
        <v>183</v>
      </c>
      <c r="B237" s="42">
        <v>6183</v>
      </c>
      <c r="C237" s="42" t="s">
        <v>4295</v>
      </c>
      <c r="D237" s="42" t="s">
        <v>3877</v>
      </c>
      <c r="E237" s="42" t="s">
        <v>3884</v>
      </c>
      <c r="F237" s="42" t="s">
        <v>4296</v>
      </c>
      <c r="G237" s="42" t="s">
        <v>4297</v>
      </c>
      <c r="H237" s="42" t="s">
        <v>4299</v>
      </c>
      <c r="I237" s="42" t="s">
        <v>3</v>
      </c>
      <c r="J237" s="103">
        <v>42731</v>
      </c>
      <c r="K237" s="103">
        <v>43431</v>
      </c>
      <c r="L237" s="16" t="s">
        <v>6328</v>
      </c>
      <c r="M237" s="16" t="s">
        <v>6329</v>
      </c>
      <c r="N237" s="16"/>
      <c r="O237" s="16"/>
      <c r="P237" s="16"/>
      <c r="Q237" s="16"/>
      <c r="R237" s="16"/>
      <c r="S237" s="16"/>
      <c r="T237" s="16"/>
      <c r="U237" s="16"/>
      <c r="V237" s="16"/>
      <c r="W237" s="16"/>
      <c r="X237" s="16"/>
      <c r="Y237" s="16"/>
      <c r="Z237" s="16"/>
    </row>
    <row r="238" spans="1:26" ht="112">
      <c r="A238" s="101">
        <v>184</v>
      </c>
      <c r="B238" s="42">
        <v>2934</v>
      </c>
      <c r="C238" s="42" t="s">
        <v>4300</v>
      </c>
      <c r="D238" s="42" t="s">
        <v>3877</v>
      </c>
      <c r="E238" s="42" t="s">
        <v>9</v>
      </c>
      <c r="F238" s="42" t="s">
        <v>4301</v>
      </c>
      <c r="G238" s="42" t="s">
        <v>4302</v>
      </c>
      <c r="H238" s="42" t="s">
        <v>3910</v>
      </c>
      <c r="I238" s="42" t="s">
        <v>9</v>
      </c>
      <c r="J238" s="102">
        <v>42787</v>
      </c>
      <c r="K238" s="102">
        <v>44429</v>
      </c>
      <c r="L238" s="16" t="s">
        <v>6328</v>
      </c>
      <c r="M238" s="16" t="s">
        <v>6329</v>
      </c>
      <c r="N238" s="16"/>
      <c r="O238" s="16"/>
      <c r="P238" s="16"/>
      <c r="Q238" s="16"/>
      <c r="R238" s="16"/>
      <c r="S238" s="16"/>
      <c r="T238" s="16"/>
      <c r="U238" s="16"/>
      <c r="V238" s="16"/>
      <c r="W238" s="16"/>
      <c r="X238" s="16"/>
      <c r="Y238" s="16"/>
      <c r="Z238" s="16"/>
    </row>
    <row r="239" spans="1:26" ht="84">
      <c r="A239" s="101">
        <v>185</v>
      </c>
      <c r="B239" s="42">
        <v>2932</v>
      </c>
      <c r="C239" s="42" t="s">
        <v>4303</v>
      </c>
      <c r="D239" s="42" t="s">
        <v>3877</v>
      </c>
      <c r="E239" s="42" t="s">
        <v>9</v>
      </c>
      <c r="F239" s="42" t="s">
        <v>4304</v>
      </c>
      <c r="G239" s="42" t="s">
        <v>4302</v>
      </c>
      <c r="H239" s="42" t="s">
        <v>3910</v>
      </c>
      <c r="I239" s="42" t="s">
        <v>9</v>
      </c>
      <c r="J239" s="102">
        <v>42775</v>
      </c>
      <c r="K239" s="102">
        <v>44966</v>
      </c>
      <c r="L239" s="16" t="s">
        <v>6328</v>
      </c>
      <c r="M239" s="16" t="s">
        <v>6329</v>
      </c>
      <c r="N239" s="16"/>
      <c r="O239" s="16"/>
      <c r="P239" s="16"/>
      <c r="Q239" s="16"/>
      <c r="R239" s="16"/>
      <c r="S239" s="16"/>
      <c r="T239" s="16"/>
      <c r="U239" s="16"/>
      <c r="V239" s="16"/>
      <c r="W239" s="16"/>
      <c r="X239" s="16"/>
      <c r="Y239" s="16"/>
      <c r="Z239" s="16"/>
    </row>
    <row r="240" spans="1:26" ht="70">
      <c r="A240" s="101">
        <v>185</v>
      </c>
      <c r="B240" s="42">
        <v>2932</v>
      </c>
      <c r="C240" s="42" t="s">
        <v>4303</v>
      </c>
      <c r="D240" s="42" t="s">
        <v>3877</v>
      </c>
      <c r="E240" s="42" t="s">
        <v>9</v>
      </c>
      <c r="F240" s="42" t="s">
        <v>4304</v>
      </c>
      <c r="G240" s="42" t="s">
        <v>4302</v>
      </c>
      <c r="H240" s="42" t="s">
        <v>1497</v>
      </c>
      <c r="I240" s="42" t="s">
        <v>9</v>
      </c>
      <c r="J240" s="102">
        <v>42775</v>
      </c>
      <c r="K240" s="102">
        <v>44966</v>
      </c>
      <c r="L240" s="16" t="s">
        <v>6328</v>
      </c>
      <c r="M240" s="16" t="s">
        <v>6329</v>
      </c>
      <c r="N240" s="16"/>
      <c r="O240" s="16"/>
      <c r="P240" s="16"/>
      <c r="Q240" s="16"/>
      <c r="R240" s="16"/>
      <c r="S240" s="16"/>
      <c r="T240" s="16"/>
      <c r="U240" s="16"/>
      <c r="V240" s="16"/>
      <c r="W240" s="16"/>
      <c r="X240" s="16"/>
      <c r="Y240" s="16"/>
      <c r="Z240" s="16"/>
    </row>
    <row r="241" spans="1:26" ht="126">
      <c r="A241" s="101">
        <v>186</v>
      </c>
      <c r="B241" s="42">
        <v>2935</v>
      </c>
      <c r="C241" s="42" t="s">
        <v>4305</v>
      </c>
      <c r="D241" s="42" t="s">
        <v>3877</v>
      </c>
      <c r="E241" s="42" t="s">
        <v>9</v>
      </c>
      <c r="F241" s="42" t="s">
        <v>4306</v>
      </c>
      <c r="G241" s="42" t="s">
        <v>4302</v>
      </c>
      <c r="H241" s="42" t="s">
        <v>1208</v>
      </c>
      <c r="I241" s="42" t="s">
        <v>9</v>
      </c>
      <c r="J241" s="102">
        <v>42794</v>
      </c>
      <c r="K241" s="102">
        <v>43705</v>
      </c>
      <c r="L241" s="16" t="s">
        <v>6330</v>
      </c>
      <c r="M241" s="16" t="s">
        <v>1208</v>
      </c>
      <c r="N241" s="16"/>
      <c r="O241" s="16"/>
      <c r="P241" s="16"/>
      <c r="Q241" s="16"/>
      <c r="R241" s="16"/>
      <c r="S241" s="16"/>
      <c r="T241" s="16"/>
      <c r="U241" s="16"/>
      <c r="V241" s="16"/>
      <c r="W241" s="16"/>
      <c r="X241" s="16"/>
      <c r="Y241" s="16"/>
      <c r="Z241" s="16"/>
    </row>
    <row r="242" spans="1:26" ht="84">
      <c r="A242" s="101">
        <v>187</v>
      </c>
      <c r="B242" s="42">
        <v>5292</v>
      </c>
      <c r="C242" s="42" t="s">
        <v>4307</v>
      </c>
      <c r="D242" s="42" t="s">
        <v>3877</v>
      </c>
      <c r="E242" s="42" t="s">
        <v>3923</v>
      </c>
      <c r="F242" s="42" t="s">
        <v>4308</v>
      </c>
      <c r="G242" s="42" t="s">
        <v>4290</v>
      </c>
      <c r="H242" s="42" t="s">
        <v>1217</v>
      </c>
      <c r="I242" s="42" t="s">
        <v>8</v>
      </c>
      <c r="J242" s="103">
        <v>42731</v>
      </c>
      <c r="K242" s="102">
        <v>44070</v>
      </c>
      <c r="L242" s="16" t="s">
        <v>6330</v>
      </c>
      <c r="M242" s="16" t="s">
        <v>1217</v>
      </c>
      <c r="N242" s="16"/>
      <c r="O242" s="16"/>
      <c r="P242" s="16"/>
      <c r="Q242" s="16"/>
      <c r="R242" s="16"/>
      <c r="S242" s="16"/>
      <c r="T242" s="16"/>
      <c r="U242" s="16"/>
      <c r="V242" s="16"/>
      <c r="W242" s="16"/>
      <c r="X242" s="16"/>
      <c r="Y242" s="16"/>
      <c r="Z242" s="16"/>
    </row>
    <row r="243" spans="1:26" ht="98">
      <c r="A243" s="101">
        <v>188</v>
      </c>
      <c r="B243" s="42">
        <v>5293</v>
      </c>
      <c r="C243" s="42" t="s">
        <v>4309</v>
      </c>
      <c r="D243" s="42" t="s">
        <v>3877</v>
      </c>
      <c r="E243" s="42" t="s">
        <v>3923</v>
      </c>
      <c r="F243" s="42" t="s">
        <v>4310</v>
      </c>
      <c r="G243" s="42" t="s">
        <v>4297</v>
      </c>
      <c r="H243" s="42" t="s">
        <v>4311</v>
      </c>
      <c r="I243" s="42" t="s">
        <v>8</v>
      </c>
      <c r="J243" s="103">
        <v>42732</v>
      </c>
      <c r="K243" s="103">
        <v>43462</v>
      </c>
      <c r="L243" s="16" t="s">
        <v>6328</v>
      </c>
      <c r="M243" s="16" t="s">
        <v>6329</v>
      </c>
      <c r="N243" s="16"/>
      <c r="O243" s="16"/>
      <c r="P243" s="16"/>
      <c r="Q243" s="16"/>
      <c r="R243" s="16"/>
      <c r="S243" s="16"/>
      <c r="T243" s="16"/>
      <c r="U243" s="16"/>
      <c r="V243" s="16"/>
      <c r="W243" s="16"/>
      <c r="X243" s="16"/>
      <c r="Y243" s="16"/>
      <c r="Z243" s="16"/>
    </row>
    <row r="244" spans="1:26" ht="98">
      <c r="A244" s="101">
        <v>189</v>
      </c>
      <c r="B244" s="42">
        <v>2936</v>
      </c>
      <c r="C244" s="42" t="s">
        <v>4312</v>
      </c>
      <c r="D244" s="42" t="s">
        <v>3877</v>
      </c>
      <c r="E244" s="42" t="s">
        <v>9</v>
      </c>
      <c r="F244" s="42" t="s">
        <v>4313</v>
      </c>
      <c r="G244" s="42" t="s">
        <v>4302</v>
      </c>
      <c r="H244" s="42" t="s">
        <v>1782</v>
      </c>
      <c r="I244" s="42" t="s">
        <v>9</v>
      </c>
      <c r="J244" s="102">
        <v>42775</v>
      </c>
      <c r="K244" s="102">
        <v>43646</v>
      </c>
      <c r="L244" s="16" t="s">
        <v>6328</v>
      </c>
      <c r="M244" s="16" t="s">
        <v>6329</v>
      </c>
      <c r="N244" s="16"/>
      <c r="O244" s="16"/>
      <c r="P244" s="16"/>
      <c r="Q244" s="16"/>
      <c r="R244" s="16"/>
      <c r="S244" s="16"/>
      <c r="T244" s="16"/>
      <c r="U244" s="16"/>
      <c r="V244" s="16"/>
      <c r="W244" s="16"/>
      <c r="X244" s="16"/>
      <c r="Y244" s="16"/>
      <c r="Z244" s="16"/>
    </row>
    <row r="245" spans="1:26" ht="98">
      <c r="A245" s="101">
        <v>189</v>
      </c>
      <c r="B245" s="42">
        <v>2936</v>
      </c>
      <c r="C245" s="42" t="s">
        <v>4312</v>
      </c>
      <c r="D245" s="42" t="s">
        <v>3877</v>
      </c>
      <c r="E245" s="42" t="s">
        <v>9</v>
      </c>
      <c r="F245" s="42" t="s">
        <v>4313</v>
      </c>
      <c r="G245" s="42" t="s">
        <v>4302</v>
      </c>
      <c r="H245" s="42" t="s">
        <v>4314</v>
      </c>
      <c r="I245" s="42" t="s">
        <v>13</v>
      </c>
      <c r="J245" s="102">
        <v>42775</v>
      </c>
      <c r="K245" s="102">
        <v>43646</v>
      </c>
      <c r="L245" s="16" t="s">
        <v>6328</v>
      </c>
      <c r="M245" s="16" t="s">
        <v>6329</v>
      </c>
      <c r="N245" s="16"/>
      <c r="O245" s="16"/>
      <c r="P245" s="16"/>
      <c r="Q245" s="16"/>
      <c r="R245" s="16"/>
      <c r="S245" s="16"/>
      <c r="T245" s="16"/>
      <c r="U245" s="16"/>
      <c r="V245" s="16"/>
      <c r="W245" s="16"/>
      <c r="X245" s="16"/>
      <c r="Y245" s="16"/>
      <c r="Z245" s="16"/>
    </row>
    <row r="246" spans="1:26" ht="98">
      <c r="A246" s="101">
        <v>190</v>
      </c>
      <c r="B246" s="42">
        <v>1818</v>
      </c>
      <c r="C246" s="42" t="s">
        <v>4315</v>
      </c>
      <c r="D246" s="42" t="s">
        <v>3877</v>
      </c>
      <c r="E246" s="42" t="s">
        <v>3</v>
      </c>
      <c r="F246" s="42" t="s">
        <v>4262</v>
      </c>
      <c r="G246" s="42" t="s">
        <v>4290</v>
      </c>
      <c r="H246" s="42" t="s">
        <v>4137</v>
      </c>
      <c r="I246" s="42" t="s">
        <v>3</v>
      </c>
      <c r="J246" s="103">
        <v>42731</v>
      </c>
      <c r="K246" s="103">
        <v>43826</v>
      </c>
      <c r="L246" s="16" t="s">
        <v>6328</v>
      </c>
      <c r="M246" s="16" t="s">
        <v>6329</v>
      </c>
      <c r="N246" s="16"/>
      <c r="O246" s="16"/>
      <c r="P246" s="16"/>
      <c r="Q246" s="16"/>
      <c r="R246" s="16"/>
      <c r="S246" s="16"/>
      <c r="T246" s="16"/>
      <c r="U246" s="16"/>
      <c r="V246" s="16"/>
      <c r="W246" s="16"/>
      <c r="X246" s="16"/>
      <c r="Y246" s="16"/>
      <c r="Z246" s="16"/>
    </row>
    <row r="247" spans="1:26" ht="56">
      <c r="A247" s="101">
        <v>190</v>
      </c>
      <c r="B247" s="42">
        <v>1818</v>
      </c>
      <c r="C247" s="42" t="s">
        <v>4315</v>
      </c>
      <c r="D247" s="42" t="s">
        <v>3877</v>
      </c>
      <c r="E247" s="42" t="s">
        <v>3</v>
      </c>
      <c r="F247" s="42" t="s">
        <v>4262</v>
      </c>
      <c r="G247" s="42" t="s">
        <v>4290</v>
      </c>
      <c r="H247" s="42" t="s">
        <v>1289</v>
      </c>
      <c r="I247" s="42" t="s">
        <v>3</v>
      </c>
      <c r="J247" s="103">
        <v>42731</v>
      </c>
      <c r="K247" s="103">
        <v>43826</v>
      </c>
      <c r="L247" s="16" t="s">
        <v>6328</v>
      </c>
      <c r="M247" s="16" t="s">
        <v>6329</v>
      </c>
      <c r="N247" s="16"/>
      <c r="O247" s="16"/>
      <c r="P247" s="16"/>
      <c r="Q247" s="16"/>
      <c r="R247" s="16"/>
      <c r="S247" s="16"/>
      <c r="T247" s="16"/>
      <c r="U247" s="16"/>
      <c r="V247" s="16"/>
      <c r="W247" s="16"/>
      <c r="X247" s="16"/>
      <c r="Y247" s="16"/>
      <c r="Z247" s="16"/>
    </row>
    <row r="248" spans="1:26" ht="28">
      <c r="A248" s="101">
        <v>191</v>
      </c>
      <c r="B248" s="42">
        <v>4363</v>
      </c>
      <c r="C248" s="42" t="s">
        <v>4316</v>
      </c>
      <c r="D248" s="42" t="s">
        <v>3889</v>
      </c>
      <c r="E248" s="42" t="s">
        <v>11</v>
      </c>
      <c r="F248" s="42" t="s">
        <v>4317</v>
      </c>
      <c r="G248" s="42" t="s">
        <v>3891</v>
      </c>
      <c r="H248" s="42" t="s">
        <v>122</v>
      </c>
      <c r="I248" s="42" t="s">
        <v>11</v>
      </c>
      <c r="J248" s="102">
        <v>42613</v>
      </c>
      <c r="K248" s="102">
        <v>43343</v>
      </c>
      <c r="L248" s="16" t="s">
        <v>6328</v>
      </c>
      <c r="M248" s="16" t="s">
        <v>6329</v>
      </c>
      <c r="N248" s="16"/>
      <c r="O248" s="16"/>
      <c r="P248" s="16"/>
      <c r="Q248" s="16"/>
      <c r="R248" s="16"/>
      <c r="S248" s="16"/>
      <c r="T248" s="16"/>
      <c r="U248" s="16"/>
      <c r="V248" s="16"/>
      <c r="W248" s="16"/>
      <c r="X248" s="16"/>
      <c r="Y248" s="16"/>
      <c r="Z248" s="16"/>
    </row>
    <row r="249" spans="1:26" ht="98">
      <c r="A249" s="101">
        <v>192</v>
      </c>
      <c r="B249" s="42">
        <v>2939</v>
      </c>
      <c r="C249" s="42" t="s">
        <v>4318</v>
      </c>
      <c r="D249" s="42" t="s">
        <v>3877</v>
      </c>
      <c r="E249" s="42" t="s">
        <v>9</v>
      </c>
      <c r="F249" s="42" t="s">
        <v>4319</v>
      </c>
      <c r="G249" s="42" t="s">
        <v>4302</v>
      </c>
      <c r="H249" s="42" t="s">
        <v>1258</v>
      </c>
      <c r="I249" s="42" t="s">
        <v>10</v>
      </c>
      <c r="J249" s="102">
        <v>42828</v>
      </c>
      <c r="K249" s="102">
        <v>44230</v>
      </c>
      <c r="L249" s="16" t="s">
        <v>6328</v>
      </c>
      <c r="M249" s="16" t="s">
        <v>6329</v>
      </c>
      <c r="N249" s="16"/>
      <c r="O249" s="16"/>
      <c r="P249" s="16"/>
      <c r="Q249" s="16"/>
      <c r="R249" s="16"/>
      <c r="S249" s="16"/>
      <c r="T249" s="16"/>
      <c r="U249" s="16"/>
      <c r="V249" s="16"/>
      <c r="W249" s="16"/>
      <c r="X249" s="16"/>
      <c r="Y249" s="16"/>
      <c r="Z249" s="16"/>
    </row>
    <row r="250" spans="1:26" ht="98">
      <c r="A250" s="101">
        <v>192</v>
      </c>
      <c r="B250" s="42">
        <v>2939</v>
      </c>
      <c r="C250" s="42" t="s">
        <v>4318</v>
      </c>
      <c r="D250" s="42" t="s">
        <v>3877</v>
      </c>
      <c r="E250" s="42" t="s">
        <v>9</v>
      </c>
      <c r="F250" s="42" t="s">
        <v>4319</v>
      </c>
      <c r="G250" s="42" t="s">
        <v>4302</v>
      </c>
      <c r="H250" s="42" t="s">
        <v>4320</v>
      </c>
      <c r="I250" s="42" t="s">
        <v>10</v>
      </c>
      <c r="J250" s="102">
        <v>42828</v>
      </c>
      <c r="K250" s="102">
        <v>44230</v>
      </c>
      <c r="L250" s="16" t="s">
        <v>6328</v>
      </c>
      <c r="M250" s="16" t="s">
        <v>6329</v>
      </c>
      <c r="N250" s="16"/>
      <c r="O250" s="16"/>
      <c r="P250" s="16"/>
      <c r="Q250" s="16"/>
      <c r="R250" s="16"/>
      <c r="S250" s="16"/>
      <c r="T250" s="16"/>
      <c r="U250" s="16"/>
      <c r="V250" s="16"/>
      <c r="W250" s="16"/>
      <c r="X250" s="16"/>
      <c r="Y250" s="16"/>
      <c r="Z250" s="16"/>
    </row>
    <row r="251" spans="1:26" ht="98">
      <c r="A251" s="101">
        <v>192</v>
      </c>
      <c r="B251" s="42">
        <v>2939</v>
      </c>
      <c r="C251" s="42" t="s">
        <v>4318</v>
      </c>
      <c r="D251" s="42" t="s">
        <v>3877</v>
      </c>
      <c r="E251" s="42" t="s">
        <v>9</v>
      </c>
      <c r="F251" s="42" t="s">
        <v>4319</v>
      </c>
      <c r="G251" s="42" t="s">
        <v>4302</v>
      </c>
      <c r="H251" s="42" t="s">
        <v>2013</v>
      </c>
      <c r="I251" s="42" t="s">
        <v>9</v>
      </c>
      <c r="J251" s="102">
        <v>42828</v>
      </c>
      <c r="K251" s="102">
        <v>44230</v>
      </c>
      <c r="L251" s="16" t="s">
        <v>6328</v>
      </c>
      <c r="M251" s="16" t="s">
        <v>6329</v>
      </c>
      <c r="N251" s="16"/>
      <c r="O251" s="16"/>
      <c r="P251" s="16"/>
      <c r="Q251" s="16"/>
      <c r="R251" s="16"/>
      <c r="S251" s="16"/>
      <c r="T251" s="16"/>
      <c r="U251" s="16"/>
      <c r="V251" s="16"/>
      <c r="W251" s="16"/>
      <c r="X251" s="16"/>
      <c r="Y251" s="16"/>
      <c r="Z251" s="16"/>
    </row>
    <row r="252" spans="1:26" ht="98">
      <c r="A252" s="101">
        <v>192</v>
      </c>
      <c r="B252" s="42">
        <v>2939</v>
      </c>
      <c r="C252" s="42" t="s">
        <v>4318</v>
      </c>
      <c r="D252" s="42" t="s">
        <v>3877</v>
      </c>
      <c r="E252" s="42" t="s">
        <v>9</v>
      </c>
      <c r="F252" s="42" t="s">
        <v>4319</v>
      </c>
      <c r="G252" s="42" t="s">
        <v>4302</v>
      </c>
      <c r="H252" s="42" t="s">
        <v>1267</v>
      </c>
      <c r="I252" s="42" t="s">
        <v>15</v>
      </c>
      <c r="J252" s="102">
        <v>42828</v>
      </c>
      <c r="K252" s="102">
        <v>44230</v>
      </c>
      <c r="L252" s="16" t="s">
        <v>6328</v>
      </c>
      <c r="M252" s="16" t="s">
        <v>6329</v>
      </c>
      <c r="N252" s="16"/>
      <c r="O252" s="16"/>
      <c r="P252" s="16"/>
      <c r="Q252" s="16"/>
      <c r="R252" s="16"/>
      <c r="S252" s="16"/>
      <c r="T252" s="16"/>
      <c r="U252" s="16"/>
      <c r="V252" s="16"/>
      <c r="W252" s="16"/>
      <c r="X252" s="16"/>
      <c r="Y252" s="16"/>
      <c r="Z252" s="16"/>
    </row>
    <row r="253" spans="1:26" ht="112">
      <c r="A253" s="101">
        <v>193</v>
      </c>
      <c r="B253" s="42">
        <v>71086</v>
      </c>
      <c r="C253" s="42" t="s">
        <v>4321</v>
      </c>
      <c r="D253" s="42" t="s">
        <v>3877</v>
      </c>
      <c r="E253" s="42" t="s">
        <v>13</v>
      </c>
      <c r="F253" s="42" t="s">
        <v>4082</v>
      </c>
      <c r="G253" s="42" t="s">
        <v>4302</v>
      </c>
      <c r="H253" s="42" t="s">
        <v>1183</v>
      </c>
      <c r="I253" s="42" t="s">
        <v>13</v>
      </c>
      <c r="J253" s="102">
        <v>42776</v>
      </c>
      <c r="K253" s="103">
        <v>44114</v>
      </c>
      <c r="L253" s="16" t="s">
        <v>6330</v>
      </c>
      <c r="M253" s="16" t="s">
        <v>1183</v>
      </c>
      <c r="N253" s="16"/>
      <c r="O253" s="16"/>
      <c r="P253" s="16"/>
      <c r="Q253" s="16"/>
      <c r="R253" s="16"/>
      <c r="S253" s="16"/>
      <c r="T253" s="16"/>
      <c r="U253" s="16"/>
      <c r="V253" s="16"/>
      <c r="W253" s="16"/>
      <c r="X253" s="16"/>
      <c r="Y253" s="16"/>
      <c r="Z253" s="16"/>
    </row>
    <row r="254" spans="1:26" ht="70">
      <c r="A254" s="101">
        <v>194</v>
      </c>
      <c r="B254" s="42">
        <v>6184</v>
      </c>
      <c r="C254" s="42" t="s">
        <v>4322</v>
      </c>
      <c r="D254" s="42" t="s">
        <v>3877</v>
      </c>
      <c r="E254" s="42" t="s">
        <v>3884</v>
      </c>
      <c r="F254" s="42" t="s">
        <v>4323</v>
      </c>
      <c r="G254" s="42" t="s">
        <v>4244</v>
      </c>
      <c r="H254" s="42" t="s">
        <v>4298</v>
      </c>
      <c r="I254" s="42" t="s">
        <v>14</v>
      </c>
      <c r="J254" s="102">
        <v>42551</v>
      </c>
      <c r="K254" s="102">
        <v>42855</v>
      </c>
      <c r="L254" s="16" t="s">
        <v>6328</v>
      </c>
      <c r="M254" s="16" t="s">
        <v>6329</v>
      </c>
      <c r="N254" s="16"/>
      <c r="O254" s="16"/>
      <c r="P254" s="16"/>
      <c r="Q254" s="16"/>
      <c r="R254" s="16"/>
      <c r="S254" s="16"/>
      <c r="T254" s="16"/>
      <c r="U254" s="16"/>
      <c r="V254" s="16"/>
      <c r="W254" s="16"/>
      <c r="X254" s="16"/>
      <c r="Y254" s="16"/>
      <c r="Z254" s="16"/>
    </row>
    <row r="255" spans="1:26" ht="56">
      <c r="A255" s="101">
        <v>194</v>
      </c>
      <c r="B255" s="42">
        <v>6184</v>
      </c>
      <c r="C255" s="42" t="s">
        <v>4322</v>
      </c>
      <c r="D255" s="42" t="s">
        <v>3877</v>
      </c>
      <c r="E255" s="42" t="s">
        <v>3884</v>
      </c>
      <c r="F255" s="42" t="s">
        <v>4323</v>
      </c>
      <c r="G255" s="42" t="s">
        <v>4244</v>
      </c>
      <c r="H255" s="42" t="s">
        <v>4299</v>
      </c>
      <c r="I255" s="42" t="s">
        <v>3</v>
      </c>
      <c r="J255" s="102">
        <v>42551</v>
      </c>
      <c r="K255" s="102">
        <v>42855</v>
      </c>
      <c r="L255" s="16" t="s">
        <v>6328</v>
      </c>
      <c r="M255" s="16" t="s">
        <v>6329</v>
      </c>
      <c r="N255" s="16"/>
      <c r="O255" s="16"/>
      <c r="P255" s="16"/>
      <c r="Q255" s="16"/>
      <c r="R255" s="16"/>
      <c r="S255" s="16"/>
      <c r="T255" s="16"/>
      <c r="U255" s="16"/>
      <c r="V255" s="16"/>
      <c r="W255" s="16"/>
      <c r="X255" s="16"/>
      <c r="Y255" s="16"/>
      <c r="Z255" s="16"/>
    </row>
    <row r="256" spans="1:26" ht="56">
      <c r="A256" s="101">
        <v>195</v>
      </c>
      <c r="B256" s="42">
        <v>2938</v>
      </c>
      <c r="C256" s="42" t="s">
        <v>4324</v>
      </c>
      <c r="D256" s="42" t="s">
        <v>3877</v>
      </c>
      <c r="E256" s="42" t="s">
        <v>9</v>
      </c>
      <c r="F256" s="42" t="s">
        <v>4325</v>
      </c>
      <c r="G256" s="42" t="s">
        <v>4244</v>
      </c>
      <c r="H256" s="42" t="s">
        <v>182</v>
      </c>
      <c r="I256" s="42" t="s">
        <v>9</v>
      </c>
      <c r="J256" s="103">
        <v>42704</v>
      </c>
      <c r="K256" s="102">
        <v>43220</v>
      </c>
      <c r="L256" s="16" t="s">
        <v>6328</v>
      </c>
      <c r="M256" s="16" t="s">
        <v>6329</v>
      </c>
      <c r="N256" s="16"/>
      <c r="O256" s="16"/>
      <c r="P256" s="16"/>
      <c r="Q256" s="16"/>
      <c r="R256" s="16"/>
      <c r="S256" s="16"/>
      <c r="T256" s="16"/>
      <c r="U256" s="16"/>
      <c r="V256" s="16"/>
      <c r="W256" s="16"/>
      <c r="X256" s="16"/>
      <c r="Y256" s="16"/>
      <c r="Z256" s="16"/>
    </row>
    <row r="257" spans="1:26" ht="84">
      <c r="A257" s="101">
        <v>196</v>
      </c>
      <c r="B257" s="42">
        <v>4365</v>
      </c>
      <c r="C257" s="42" t="s">
        <v>4326</v>
      </c>
      <c r="D257" s="42" t="s">
        <v>3889</v>
      </c>
      <c r="E257" s="42" t="s">
        <v>11</v>
      </c>
      <c r="F257" s="42" t="s">
        <v>4327</v>
      </c>
      <c r="G257" s="42" t="s">
        <v>3891</v>
      </c>
      <c r="H257" s="42" t="s">
        <v>1277</v>
      </c>
      <c r="I257" s="42" t="s">
        <v>11</v>
      </c>
      <c r="J257" s="102">
        <v>42809</v>
      </c>
      <c r="K257" s="102">
        <v>43615</v>
      </c>
      <c r="L257" s="16" t="s">
        <v>6328</v>
      </c>
      <c r="M257" s="16" t="s">
        <v>6329</v>
      </c>
      <c r="N257" s="16"/>
      <c r="O257" s="16"/>
      <c r="P257" s="16"/>
      <c r="Q257" s="16"/>
      <c r="R257" s="16"/>
      <c r="S257" s="16"/>
      <c r="T257" s="16"/>
      <c r="U257" s="16"/>
      <c r="V257" s="16"/>
      <c r="W257" s="16"/>
      <c r="X257" s="16"/>
      <c r="Y257" s="16"/>
      <c r="Z257" s="16"/>
    </row>
    <row r="258" spans="1:26" ht="126">
      <c r="A258" s="101">
        <v>197</v>
      </c>
      <c r="B258" s="42">
        <v>6189</v>
      </c>
      <c r="C258" s="42" t="s">
        <v>4328</v>
      </c>
      <c r="D258" s="42" t="s">
        <v>3883</v>
      </c>
      <c r="E258" s="42" t="s">
        <v>3884</v>
      </c>
      <c r="F258" s="42" t="s">
        <v>4329</v>
      </c>
      <c r="G258" s="42" t="s">
        <v>4330</v>
      </c>
      <c r="H258" s="42" t="s">
        <v>394</v>
      </c>
      <c r="I258" s="42" t="s">
        <v>14</v>
      </c>
      <c r="J258" s="102">
        <v>42969</v>
      </c>
      <c r="K258" s="102">
        <v>43518</v>
      </c>
      <c r="L258" s="16" t="s">
        <v>6328</v>
      </c>
      <c r="M258" s="16" t="s">
        <v>6329</v>
      </c>
      <c r="N258" s="16"/>
      <c r="O258" s="16"/>
      <c r="P258" s="16"/>
      <c r="Q258" s="16"/>
      <c r="R258" s="16"/>
      <c r="S258" s="16"/>
      <c r="T258" s="16"/>
      <c r="U258" s="16"/>
      <c r="V258" s="16"/>
      <c r="W258" s="16"/>
      <c r="X258" s="16"/>
      <c r="Y258" s="16"/>
      <c r="Z258" s="16"/>
    </row>
    <row r="259" spans="1:26" ht="126">
      <c r="A259" s="101">
        <v>197</v>
      </c>
      <c r="B259" s="42">
        <v>6189</v>
      </c>
      <c r="C259" s="42" t="s">
        <v>4328</v>
      </c>
      <c r="D259" s="42" t="s">
        <v>3883</v>
      </c>
      <c r="E259" s="42" t="s">
        <v>3884</v>
      </c>
      <c r="F259" s="42" t="s">
        <v>4329</v>
      </c>
      <c r="G259" s="42" t="s">
        <v>4330</v>
      </c>
      <c r="H259" s="42" t="s">
        <v>2045</v>
      </c>
      <c r="I259" s="42" t="s">
        <v>14</v>
      </c>
      <c r="J259" s="102">
        <v>42969</v>
      </c>
      <c r="K259" s="102">
        <v>43518</v>
      </c>
      <c r="L259" s="16" t="s">
        <v>6328</v>
      </c>
      <c r="M259" s="16" t="s">
        <v>6329</v>
      </c>
      <c r="N259" s="16"/>
      <c r="O259" s="16"/>
      <c r="P259" s="16"/>
      <c r="Q259" s="16"/>
      <c r="R259" s="16"/>
      <c r="S259" s="16"/>
      <c r="T259" s="16"/>
      <c r="U259" s="16"/>
      <c r="V259" s="16"/>
      <c r="W259" s="16"/>
      <c r="X259" s="16"/>
      <c r="Y259" s="16"/>
      <c r="Z259" s="16"/>
    </row>
    <row r="260" spans="1:26" ht="42">
      <c r="A260" s="101">
        <v>198</v>
      </c>
      <c r="B260" s="42">
        <v>71091</v>
      </c>
      <c r="C260" s="42" t="s">
        <v>4331</v>
      </c>
      <c r="D260" s="42" t="s">
        <v>3883</v>
      </c>
      <c r="E260" s="42" t="s">
        <v>13</v>
      </c>
      <c r="F260" s="42" t="s">
        <v>4025</v>
      </c>
      <c r="G260" s="42" t="s">
        <v>4332</v>
      </c>
      <c r="H260" s="42" t="s">
        <v>1149</v>
      </c>
      <c r="I260" s="42" t="s">
        <v>13</v>
      </c>
      <c r="J260" s="102">
        <v>42901</v>
      </c>
      <c r="K260" s="102">
        <v>43266</v>
      </c>
      <c r="L260" s="16" t="s">
        <v>6328</v>
      </c>
      <c r="M260" s="16" t="s">
        <v>6329</v>
      </c>
      <c r="N260" s="16"/>
      <c r="O260" s="16"/>
      <c r="P260" s="16"/>
      <c r="Q260" s="16"/>
      <c r="R260" s="16"/>
      <c r="S260" s="16"/>
      <c r="T260" s="16"/>
      <c r="U260" s="16"/>
      <c r="V260" s="16"/>
      <c r="W260" s="16"/>
      <c r="X260" s="16"/>
      <c r="Y260" s="16"/>
      <c r="Z260" s="16"/>
    </row>
    <row r="261" spans="1:26" ht="70">
      <c r="A261" s="101">
        <v>199</v>
      </c>
      <c r="B261" s="42">
        <v>3192</v>
      </c>
      <c r="C261" s="42" t="s">
        <v>4333</v>
      </c>
      <c r="D261" s="42" t="s">
        <v>3883</v>
      </c>
      <c r="E261" s="42" t="s">
        <v>10</v>
      </c>
      <c r="F261" s="42" t="s">
        <v>4334</v>
      </c>
      <c r="G261" s="42" t="s">
        <v>4335</v>
      </c>
      <c r="H261" s="42" t="s">
        <v>4336</v>
      </c>
      <c r="I261" s="42" t="s">
        <v>10</v>
      </c>
      <c r="J261" s="102">
        <v>42969</v>
      </c>
      <c r="K261" s="102">
        <v>43334</v>
      </c>
      <c r="L261" s="16" t="s">
        <v>6328</v>
      </c>
      <c r="M261" s="16" t="s">
        <v>6329</v>
      </c>
      <c r="N261" s="16"/>
      <c r="O261" s="16"/>
      <c r="P261" s="16"/>
      <c r="Q261" s="16"/>
      <c r="R261" s="16"/>
      <c r="S261" s="16"/>
      <c r="T261" s="16"/>
      <c r="U261" s="16"/>
      <c r="V261" s="16"/>
      <c r="W261" s="16"/>
      <c r="X261" s="16"/>
      <c r="Y261" s="16"/>
      <c r="Z261" s="16"/>
    </row>
    <row r="262" spans="1:26" ht="42">
      <c r="A262" s="101">
        <v>200</v>
      </c>
      <c r="B262" s="42">
        <v>3189</v>
      </c>
      <c r="C262" s="42" t="s">
        <v>4337</v>
      </c>
      <c r="D262" s="42" t="s">
        <v>3883</v>
      </c>
      <c r="E262" s="42" t="s">
        <v>10</v>
      </c>
      <c r="F262" s="42" t="s">
        <v>4334</v>
      </c>
      <c r="G262" s="42" t="s">
        <v>4332</v>
      </c>
      <c r="H262" s="42" t="s">
        <v>4336</v>
      </c>
      <c r="I262" s="42" t="s">
        <v>10</v>
      </c>
      <c r="J262" s="102">
        <v>42901</v>
      </c>
      <c r="K262" s="102">
        <v>43266</v>
      </c>
      <c r="L262" s="16" t="s">
        <v>6328</v>
      </c>
      <c r="M262" s="16" t="s">
        <v>6329</v>
      </c>
      <c r="N262" s="16"/>
      <c r="O262" s="16"/>
      <c r="P262" s="16"/>
      <c r="Q262" s="16"/>
      <c r="R262" s="16"/>
      <c r="S262" s="16"/>
      <c r="T262" s="16"/>
      <c r="U262" s="16"/>
      <c r="V262" s="16"/>
      <c r="W262" s="16"/>
      <c r="X262" s="16"/>
      <c r="Y262" s="16"/>
      <c r="Z262" s="16"/>
    </row>
    <row r="263" spans="1:26" ht="84">
      <c r="A263" s="101">
        <v>201</v>
      </c>
      <c r="B263" s="42">
        <v>1822</v>
      </c>
      <c r="C263" s="42" t="s">
        <v>4338</v>
      </c>
      <c r="D263" s="42" t="s">
        <v>3877</v>
      </c>
      <c r="E263" s="42" t="s">
        <v>3</v>
      </c>
      <c r="F263" s="42" t="s">
        <v>4339</v>
      </c>
      <c r="G263" s="42" t="s">
        <v>4340</v>
      </c>
      <c r="H263" s="42" t="s">
        <v>1782</v>
      </c>
      <c r="I263" s="42" t="s">
        <v>9</v>
      </c>
      <c r="J263" s="102">
        <v>43213</v>
      </c>
      <c r="K263" s="103">
        <v>44188</v>
      </c>
      <c r="L263" s="16" t="s">
        <v>6328</v>
      </c>
      <c r="M263" s="16" t="s">
        <v>6329</v>
      </c>
      <c r="N263" s="16"/>
      <c r="O263" s="16"/>
      <c r="P263" s="16"/>
      <c r="Q263" s="16"/>
      <c r="R263" s="16"/>
      <c r="S263" s="16"/>
      <c r="T263" s="16"/>
      <c r="U263" s="16"/>
      <c r="V263" s="16"/>
      <c r="W263" s="16"/>
      <c r="X263" s="16"/>
      <c r="Y263" s="16"/>
      <c r="Z263" s="16"/>
    </row>
    <row r="264" spans="1:26" ht="84">
      <c r="A264" s="101">
        <v>201</v>
      </c>
      <c r="B264" s="42">
        <v>1822</v>
      </c>
      <c r="C264" s="42" t="s">
        <v>4338</v>
      </c>
      <c r="D264" s="42" t="s">
        <v>3877</v>
      </c>
      <c r="E264" s="42" t="s">
        <v>3</v>
      </c>
      <c r="F264" s="42" t="s">
        <v>4339</v>
      </c>
      <c r="G264" s="42" t="s">
        <v>4340</v>
      </c>
      <c r="H264" s="42" t="s">
        <v>4341</v>
      </c>
      <c r="I264" s="42" t="s">
        <v>3</v>
      </c>
      <c r="J264" s="102">
        <v>43213</v>
      </c>
      <c r="K264" s="103">
        <v>44188</v>
      </c>
      <c r="L264" s="16" t="s">
        <v>6328</v>
      </c>
      <c r="M264" s="16" t="s">
        <v>6329</v>
      </c>
      <c r="N264" s="16"/>
      <c r="O264" s="16"/>
      <c r="P264" s="16"/>
      <c r="Q264" s="16"/>
      <c r="R264" s="16"/>
      <c r="S264" s="16"/>
      <c r="T264" s="16"/>
      <c r="U264" s="16"/>
      <c r="V264" s="16"/>
      <c r="W264" s="16"/>
      <c r="X264" s="16"/>
      <c r="Y264" s="16"/>
      <c r="Z264" s="16"/>
    </row>
    <row r="265" spans="1:26" ht="84">
      <c r="A265" s="101">
        <v>201</v>
      </c>
      <c r="B265" s="42">
        <v>1822</v>
      </c>
      <c r="C265" s="42" t="s">
        <v>4338</v>
      </c>
      <c r="D265" s="42" t="s">
        <v>3877</v>
      </c>
      <c r="E265" s="42" t="s">
        <v>3</v>
      </c>
      <c r="F265" s="42" t="s">
        <v>4339</v>
      </c>
      <c r="G265" s="42" t="s">
        <v>4340</v>
      </c>
      <c r="H265" s="42" t="s">
        <v>348</v>
      </c>
      <c r="I265" s="42" t="s">
        <v>12</v>
      </c>
      <c r="J265" s="102">
        <v>43213</v>
      </c>
      <c r="K265" s="103">
        <v>44188</v>
      </c>
      <c r="L265" s="16" t="s">
        <v>6328</v>
      </c>
      <c r="M265" s="16" t="s">
        <v>6329</v>
      </c>
      <c r="N265" s="16"/>
      <c r="O265" s="16"/>
      <c r="P265" s="16"/>
      <c r="Q265" s="16"/>
      <c r="R265" s="16"/>
      <c r="S265" s="16"/>
      <c r="T265" s="16"/>
      <c r="U265" s="16"/>
      <c r="V265" s="16"/>
      <c r="W265" s="16"/>
      <c r="X265" s="16"/>
      <c r="Y265" s="16"/>
      <c r="Z265" s="16"/>
    </row>
    <row r="266" spans="1:26" ht="56">
      <c r="A266" s="101">
        <v>202</v>
      </c>
      <c r="B266" s="42">
        <v>2940</v>
      </c>
      <c r="C266" s="42" t="s">
        <v>4342</v>
      </c>
      <c r="D266" s="42" t="s">
        <v>3883</v>
      </c>
      <c r="E266" s="42" t="s">
        <v>9</v>
      </c>
      <c r="F266" s="42" t="s">
        <v>4143</v>
      </c>
      <c r="G266" s="42" t="s">
        <v>4332</v>
      </c>
      <c r="H266" s="42" t="s">
        <v>2053</v>
      </c>
      <c r="I266" s="42" t="s">
        <v>9</v>
      </c>
      <c r="J266" s="102">
        <v>42901</v>
      </c>
      <c r="K266" s="102">
        <v>43266</v>
      </c>
      <c r="L266" s="16" t="s">
        <v>6328</v>
      </c>
      <c r="M266" s="16" t="s">
        <v>6329</v>
      </c>
      <c r="N266" s="16"/>
      <c r="O266" s="16"/>
      <c r="P266" s="16"/>
      <c r="Q266" s="16"/>
      <c r="R266" s="16"/>
      <c r="S266" s="16"/>
      <c r="T266" s="16"/>
      <c r="U266" s="16"/>
      <c r="V266" s="16"/>
      <c r="W266" s="16"/>
      <c r="X266" s="16"/>
      <c r="Y266" s="16"/>
      <c r="Z266" s="16"/>
    </row>
    <row r="267" spans="1:26" ht="56">
      <c r="A267" s="101">
        <v>203</v>
      </c>
      <c r="B267" s="42">
        <v>71087</v>
      </c>
      <c r="C267" s="42" t="s">
        <v>4343</v>
      </c>
      <c r="D267" s="42" t="s">
        <v>3877</v>
      </c>
      <c r="E267" s="42" t="s">
        <v>13</v>
      </c>
      <c r="F267" s="42" t="s">
        <v>4344</v>
      </c>
      <c r="G267" s="42" t="s">
        <v>4279</v>
      </c>
      <c r="H267" s="42" t="s">
        <v>432</v>
      </c>
      <c r="I267" s="42" t="s">
        <v>13</v>
      </c>
      <c r="J267" s="102">
        <v>42859</v>
      </c>
      <c r="K267" s="103">
        <v>44195</v>
      </c>
      <c r="L267" s="16" t="s">
        <v>6328</v>
      </c>
      <c r="M267" s="16" t="s">
        <v>6329</v>
      </c>
      <c r="N267" s="16"/>
      <c r="O267" s="16"/>
      <c r="P267" s="16"/>
      <c r="Q267" s="16"/>
      <c r="R267" s="16"/>
      <c r="S267" s="16"/>
      <c r="T267" s="16"/>
      <c r="U267" s="16"/>
      <c r="V267" s="16"/>
      <c r="W267" s="16"/>
      <c r="X267" s="16"/>
      <c r="Y267" s="16"/>
      <c r="Z267" s="16"/>
    </row>
    <row r="268" spans="1:26" ht="84">
      <c r="A268" s="101">
        <v>204</v>
      </c>
      <c r="B268" s="42">
        <v>2941</v>
      </c>
      <c r="C268" s="42" t="s">
        <v>4345</v>
      </c>
      <c r="D268" s="42" t="s">
        <v>3883</v>
      </c>
      <c r="E268" s="42" t="s">
        <v>9</v>
      </c>
      <c r="F268" s="42" t="s">
        <v>4313</v>
      </c>
      <c r="G268" s="42" t="s">
        <v>4332</v>
      </c>
      <c r="H268" s="42" t="s">
        <v>1782</v>
      </c>
      <c r="I268" s="42" t="s">
        <v>9</v>
      </c>
      <c r="J268" s="102">
        <v>42901</v>
      </c>
      <c r="K268" s="102">
        <v>43266</v>
      </c>
      <c r="L268" s="16" t="s">
        <v>6328</v>
      </c>
      <c r="M268" s="16" t="s">
        <v>6329</v>
      </c>
      <c r="N268" s="16"/>
      <c r="O268" s="16"/>
      <c r="P268" s="16"/>
      <c r="Q268" s="16"/>
      <c r="R268" s="16"/>
      <c r="S268" s="16"/>
      <c r="T268" s="16"/>
      <c r="U268" s="16"/>
      <c r="V268" s="16"/>
      <c r="W268" s="16"/>
      <c r="X268" s="16"/>
      <c r="Y268" s="16"/>
      <c r="Z268" s="16"/>
    </row>
    <row r="269" spans="1:26" ht="84">
      <c r="A269" s="101">
        <v>205</v>
      </c>
      <c r="B269" s="42">
        <v>71092</v>
      </c>
      <c r="C269" s="42" t="s">
        <v>4346</v>
      </c>
      <c r="D269" s="42" t="s">
        <v>3883</v>
      </c>
      <c r="E269" s="42" t="s">
        <v>13</v>
      </c>
      <c r="F269" s="42" t="s">
        <v>4036</v>
      </c>
      <c r="G269" s="42" t="s">
        <v>4332</v>
      </c>
      <c r="H269" s="42" t="s">
        <v>4347</v>
      </c>
      <c r="I269" s="42" t="s">
        <v>13</v>
      </c>
      <c r="J269" s="102">
        <v>42901</v>
      </c>
      <c r="K269" s="102">
        <v>43266</v>
      </c>
      <c r="L269" s="16" t="s">
        <v>6328</v>
      </c>
      <c r="M269" s="16" t="s">
        <v>6329</v>
      </c>
      <c r="N269" s="16"/>
      <c r="O269" s="16"/>
      <c r="P269" s="16"/>
      <c r="Q269" s="16"/>
      <c r="R269" s="16"/>
      <c r="S269" s="16"/>
      <c r="T269" s="16"/>
      <c r="U269" s="16"/>
      <c r="V269" s="16"/>
      <c r="W269" s="16"/>
      <c r="X269" s="16"/>
      <c r="Y269" s="16"/>
      <c r="Z269" s="16"/>
    </row>
    <row r="270" spans="1:26" ht="42">
      <c r="A270" s="101">
        <v>206</v>
      </c>
      <c r="B270" s="42">
        <v>71093</v>
      </c>
      <c r="C270" s="42" t="s">
        <v>4348</v>
      </c>
      <c r="D270" s="42" t="s">
        <v>3883</v>
      </c>
      <c r="E270" s="42" t="s">
        <v>13</v>
      </c>
      <c r="F270" s="42" t="s">
        <v>4228</v>
      </c>
      <c r="G270" s="42" t="s">
        <v>4332</v>
      </c>
      <c r="H270" s="42" t="s">
        <v>1149</v>
      </c>
      <c r="I270" s="42" t="s">
        <v>13</v>
      </c>
      <c r="J270" s="102">
        <v>42901</v>
      </c>
      <c r="K270" s="102">
        <v>43266</v>
      </c>
      <c r="L270" s="16" t="s">
        <v>6328</v>
      </c>
      <c r="M270" s="16" t="s">
        <v>6329</v>
      </c>
      <c r="N270" s="16"/>
      <c r="O270" s="16"/>
      <c r="P270" s="16"/>
      <c r="Q270" s="16"/>
      <c r="R270" s="16"/>
      <c r="S270" s="16"/>
      <c r="T270" s="16"/>
      <c r="U270" s="16"/>
      <c r="V270" s="16"/>
      <c r="W270" s="16"/>
      <c r="X270" s="16"/>
      <c r="Y270" s="16"/>
      <c r="Z270" s="16"/>
    </row>
    <row r="271" spans="1:26" ht="42">
      <c r="A271" s="101">
        <v>207</v>
      </c>
      <c r="B271" s="42">
        <v>2949</v>
      </c>
      <c r="C271" s="42" t="s">
        <v>4349</v>
      </c>
      <c r="D271" s="42" t="s">
        <v>3883</v>
      </c>
      <c r="E271" s="42" t="s">
        <v>9</v>
      </c>
      <c r="F271" s="42" t="s">
        <v>4350</v>
      </c>
      <c r="G271" s="42" t="s">
        <v>4351</v>
      </c>
      <c r="H271" s="42" t="s">
        <v>1497</v>
      </c>
      <c r="I271" s="42" t="s">
        <v>9</v>
      </c>
      <c r="J271" s="102">
        <v>42901</v>
      </c>
      <c r="K271" s="103">
        <v>43449</v>
      </c>
      <c r="L271" s="16" t="s">
        <v>6328</v>
      </c>
      <c r="M271" s="16" t="s">
        <v>6329</v>
      </c>
      <c r="N271" s="16"/>
      <c r="O271" s="16"/>
      <c r="P271" s="16"/>
      <c r="Q271" s="16"/>
      <c r="R271" s="16"/>
      <c r="S271" s="16"/>
      <c r="T271" s="16"/>
      <c r="U271" s="16"/>
      <c r="V271" s="16"/>
      <c r="W271" s="16"/>
      <c r="X271" s="16"/>
      <c r="Y271" s="16"/>
      <c r="Z271" s="16"/>
    </row>
    <row r="272" spans="1:26" ht="98">
      <c r="A272" s="101">
        <v>208</v>
      </c>
      <c r="B272" s="42">
        <v>2942</v>
      </c>
      <c r="C272" s="42" t="s">
        <v>4352</v>
      </c>
      <c r="D272" s="42" t="s">
        <v>3883</v>
      </c>
      <c r="E272" s="42" t="s">
        <v>9</v>
      </c>
      <c r="F272" s="42" t="s">
        <v>4023</v>
      </c>
      <c r="G272" s="42" t="s">
        <v>4332</v>
      </c>
      <c r="H272" s="42" t="s">
        <v>1782</v>
      </c>
      <c r="I272" s="42" t="s">
        <v>9</v>
      </c>
      <c r="J272" s="102">
        <v>42901</v>
      </c>
      <c r="K272" s="102">
        <v>43266</v>
      </c>
      <c r="L272" s="16" t="s">
        <v>6328</v>
      </c>
      <c r="M272" s="16" t="s">
        <v>6329</v>
      </c>
      <c r="N272" s="16"/>
      <c r="O272" s="16"/>
      <c r="P272" s="16"/>
      <c r="Q272" s="16"/>
      <c r="R272" s="16"/>
      <c r="S272" s="16"/>
      <c r="T272" s="16"/>
      <c r="U272" s="16"/>
      <c r="V272" s="16"/>
      <c r="W272" s="16"/>
      <c r="X272" s="16"/>
      <c r="Y272" s="16"/>
      <c r="Z272" s="16"/>
    </row>
    <row r="273" spans="1:26" ht="42">
      <c r="A273" s="101">
        <v>209</v>
      </c>
      <c r="B273" s="42">
        <v>2950</v>
      </c>
      <c r="C273" s="42" t="s">
        <v>4353</v>
      </c>
      <c r="D273" s="42" t="s">
        <v>3883</v>
      </c>
      <c r="E273" s="42" t="s">
        <v>9</v>
      </c>
      <c r="F273" s="42" t="s">
        <v>4354</v>
      </c>
      <c r="G273" s="42" t="s">
        <v>4351</v>
      </c>
      <c r="H273" s="42" t="s">
        <v>2110</v>
      </c>
      <c r="I273" s="42" t="s">
        <v>9</v>
      </c>
      <c r="J273" s="102">
        <v>42901</v>
      </c>
      <c r="K273" s="103">
        <v>43449</v>
      </c>
      <c r="L273" s="16" t="s">
        <v>6328</v>
      </c>
      <c r="M273" s="16" t="s">
        <v>6329</v>
      </c>
      <c r="N273" s="16"/>
      <c r="O273" s="16"/>
      <c r="P273" s="16"/>
      <c r="Q273" s="16"/>
      <c r="R273" s="16"/>
      <c r="S273" s="16"/>
      <c r="T273" s="16"/>
      <c r="U273" s="16"/>
      <c r="V273" s="16"/>
      <c r="W273" s="16"/>
      <c r="X273" s="16"/>
      <c r="Y273" s="16"/>
      <c r="Z273" s="16"/>
    </row>
    <row r="274" spans="1:26" ht="56">
      <c r="A274" s="101">
        <v>210</v>
      </c>
      <c r="B274" s="42">
        <v>1819</v>
      </c>
      <c r="C274" s="42" t="s">
        <v>4355</v>
      </c>
      <c r="D274" s="42" t="s">
        <v>3883</v>
      </c>
      <c r="E274" s="42" t="s">
        <v>3</v>
      </c>
      <c r="F274" s="42" t="s">
        <v>4044</v>
      </c>
      <c r="G274" s="42" t="s">
        <v>4332</v>
      </c>
      <c r="H274" s="42" t="s">
        <v>1308</v>
      </c>
      <c r="I274" s="42" t="s">
        <v>3</v>
      </c>
      <c r="J274" s="102">
        <v>42901</v>
      </c>
      <c r="K274" s="102">
        <v>43266</v>
      </c>
      <c r="L274" s="16" t="s">
        <v>6328</v>
      </c>
      <c r="M274" s="16" t="s">
        <v>6329</v>
      </c>
      <c r="N274" s="16"/>
      <c r="O274" s="16"/>
      <c r="P274" s="16"/>
      <c r="Q274" s="16"/>
      <c r="R274" s="16"/>
      <c r="S274" s="16"/>
      <c r="T274" s="16"/>
      <c r="U274" s="16"/>
      <c r="V274" s="16"/>
      <c r="W274" s="16"/>
      <c r="X274" s="16"/>
      <c r="Y274" s="16"/>
      <c r="Z274" s="16"/>
    </row>
    <row r="275" spans="1:26" ht="56">
      <c r="A275" s="101">
        <v>211</v>
      </c>
      <c r="B275" s="42">
        <v>71094</v>
      </c>
      <c r="C275" s="42" t="s">
        <v>4356</v>
      </c>
      <c r="D275" s="42" t="s">
        <v>3883</v>
      </c>
      <c r="E275" s="42" t="s">
        <v>13</v>
      </c>
      <c r="F275" s="42" t="s">
        <v>4014</v>
      </c>
      <c r="G275" s="42" t="s">
        <v>4332</v>
      </c>
      <c r="H275" s="42" t="s">
        <v>830</v>
      </c>
      <c r="I275" s="42" t="s">
        <v>13</v>
      </c>
      <c r="J275" s="102">
        <v>42901</v>
      </c>
      <c r="K275" s="102">
        <v>43358</v>
      </c>
      <c r="L275" s="16" t="s">
        <v>6328</v>
      </c>
      <c r="M275" s="16" t="s">
        <v>6329</v>
      </c>
      <c r="N275" s="16"/>
      <c r="O275" s="16"/>
      <c r="P275" s="16"/>
      <c r="Q275" s="16"/>
      <c r="R275" s="16"/>
      <c r="S275" s="16"/>
      <c r="T275" s="16"/>
      <c r="U275" s="16"/>
      <c r="V275" s="16"/>
      <c r="W275" s="16"/>
      <c r="X275" s="16"/>
      <c r="Y275" s="16"/>
      <c r="Z275" s="16"/>
    </row>
    <row r="276" spans="1:26" ht="56">
      <c r="A276" s="101">
        <v>212</v>
      </c>
      <c r="B276" s="42">
        <v>8130</v>
      </c>
      <c r="C276" s="42" t="s">
        <v>4357</v>
      </c>
      <c r="D276" s="42" t="s">
        <v>3883</v>
      </c>
      <c r="E276" s="42" t="s">
        <v>3916</v>
      </c>
      <c r="F276" s="42" t="s">
        <v>4018</v>
      </c>
      <c r="G276" s="42" t="s">
        <v>4351</v>
      </c>
      <c r="H276" s="42" t="s">
        <v>348</v>
      </c>
      <c r="I276" s="42" t="s">
        <v>12</v>
      </c>
      <c r="J276" s="102">
        <v>42901</v>
      </c>
      <c r="K276" s="103">
        <v>43449</v>
      </c>
      <c r="L276" s="16" t="s">
        <v>6328</v>
      </c>
      <c r="M276" s="16" t="s">
        <v>6329</v>
      </c>
      <c r="N276" s="16"/>
      <c r="O276" s="16"/>
      <c r="P276" s="16"/>
      <c r="Q276" s="16"/>
      <c r="R276" s="16"/>
      <c r="S276" s="16"/>
      <c r="T276" s="16"/>
      <c r="U276" s="16"/>
      <c r="V276" s="16"/>
      <c r="W276" s="16"/>
      <c r="X276" s="16"/>
      <c r="Y276" s="16"/>
      <c r="Z276" s="16"/>
    </row>
    <row r="277" spans="1:26" ht="84">
      <c r="A277" s="101">
        <v>213</v>
      </c>
      <c r="B277" s="42">
        <v>2951</v>
      </c>
      <c r="C277" s="42" t="s">
        <v>4358</v>
      </c>
      <c r="D277" s="42" t="s">
        <v>3883</v>
      </c>
      <c r="E277" s="42" t="s">
        <v>9</v>
      </c>
      <c r="F277" s="42" t="s">
        <v>3948</v>
      </c>
      <c r="G277" s="42" t="s">
        <v>4351</v>
      </c>
      <c r="H277" s="42" t="s">
        <v>3950</v>
      </c>
      <c r="I277" s="42" t="s">
        <v>9</v>
      </c>
      <c r="J277" s="102">
        <v>42901</v>
      </c>
      <c r="K277" s="103">
        <v>43449</v>
      </c>
      <c r="L277" s="16" t="s">
        <v>6328</v>
      </c>
      <c r="M277" s="16" t="s">
        <v>6329</v>
      </c>
      <c r="N277" s="16"/>
      <c r="O277" s="16"/>
      <c r="P277" s="16"/>
      <c r="Q277" s="16"/>
      <c r="R277" s="16"/>
      <c r="S277" s="16"/>
      <c r="T277" s="16"/>
      <c r="U277" s="16"/>
      <c r="V277" s="16"/>
      <c r="W277" s="16"/>
      <c r="X277" s="16"/>
      <c r="Y277" s="16"/>
      <c r="Z277" s="16"/>
    </row>
    <row r="278" spans="1:26" ht="112">
      <c r="A278" s="101">
        <v>214</v>
      </c>
      <c r="B278" s="42">
        <v>71098</v>
      </c>
      <c r="C278" s="42" t="s">
        <v>4359</v>
      </c>
      <c r="D278" s="42" t="s">
        <v>3883</v>
      </c>
      <c r="E278" s="42" t="s">
        <v>13</v>
      </c>
      <c r="F278" s="42" t="s">
        <v>4360</v>
      </c>
      <c r="G278" s="42" t="s">
        <v>4351</v>
      </c>
      <c r="H278" s="42" t="s">
        <v>4052</v>
      </c>
      <c r="I278" s="42" t="s">
        <v>13</v>
      </c>
      <c r="J278" s="102">
        <v>42901</v>
      </c>
      <c r="K278" s="102">
        <v>43631</v>
      </c>
      <c r="L278" s="16" t="s">
        <v>6328</v>
      </c>
      <c r="M278" s="16" t="s">
        <v>6329</v>
      </c>
      <c r="N278" s="16"/>
      <c r="O278" s="16"/>
      <c r="P278" s="16"/>
      <c r="Q278" s="16"/>
      <c r="R278" s="16"/>
      <c r="S278" s="16"/>
      <c r="T278" s="16"/>
      <c r="U278" s="16"/>
      <c r="V278" s="16"/>
      <c r="W278" s="16"/>
      <c r="X278" s="16"/>
      <c r="Y278" s="16"/>
      <c r="Z278" s="16"/>
    </row>
    <row r="279" spans="1:26" ht="70">
      <c r="A279" s="101">
        <v>215</v>
      </c>
      <c r="B279" s="42">
        <v>71099</v>
      </c>
      <c r="C279" s="42" t="s">
        <v>4361</v>
      </c>
      <c r="D279" s="42" t="s">
        <v>3883</v>
      </c>
      <c r="E279" s="42" t="s">
        <v>13</v>
      </c>
      <c r="F279" s="42" t="s">
        <v>4264</v>
      </c>
      <c r="G279" s="42" t="s">
        <v>4351</v>
      </c>
      <c r="H279" s="42" t="s">
        <v>4133</v>
      </c>
      <c r="I279" s="42" t="s">
        <v>13</v>
      </c>
      <c r="J279" s="102">
        <v>42901</v>
      </c>
      <c r="K279" s="103">
        <v>43449</v>
      </c>
      <c r="L279" s="16" t="s">
        <v>6328</v>
      </c>
      <c r="M279" s="16" t="s">
        <v>6329</v>
      </c>
      <c r="N279" s="16"/>
      <c r="O279" s="16"/>
      <c r="P279" s="16"/>
      <c r="Q279" s="16"/>
      <c r="R279" s="16"/>
      <c r="S279" s="16"/>
      <c r="T279" s="16"/>
      <c r="U279" s="16"/>
      <c r="V279" s="16"/>
      <c r="W279" s="16"/>
      <c r="X279" s="16"/>
      <c r="Y279" s="16"/>
      <c r="Z279" s="16"/>
    </row>
    <row r="280" spans="1:26" ht="112">
      <c r="A280" s="101">
        <v>216</v>
      </c>
      <c r="B280" s="42">
        <v>2952</v>
      </c>
      <c r="C280" s="42" t="s">
        <v>4362</v>
      </c>
      <c r="D280" s="42" t="s">
        <v>3883</v>
      </c>
      <c r="E280" s="42" t="s">
        <v>9</v>
      </c>
      <c r="F280" s="42" t="s">
        <v>4363</v>
      </c>
      <c r="G280" s="42" t="s">
        <v>4351</v>
      </c>
      <c r="H280" s="42" t="s">
        <v>182</v>
      </c>
      <c r="I280" s="42" t="s">
        <v>9</v>
      </c>
      <c r="J280" s="102">
        <v>42901</v>
      </c>
      <c r="K280" s="103">
        <v>43449</v>
      </c>
      <c r="L280" s="16" t="s">
        <v>6328</v>
      </c>
      <c r="M280" s="16" t="s">
        <v>6329</v>
      </c>
      <c r="N280" s="16"/>
      <c r="O280" s="16"/>
      <c r="P280" s="16"/>
      <c r="Q280" s="16"/>
      <c r="R280" s="16"/>
      <c r="S280" s="16"/>
      <c r="T280" s="16"/>
      <c r="U280" s="16"/>
      <c r="V280" s="16"/>
      <c r="W280" s="16"/>
      <c r="X280" s="16"/>
      <c r="Y280" s="16"/>
      <c r="Z280" s="16"/>
    </row>
    <row r="281" spans="1:26" ht="56">
      <c r="A281" s="101">
        <v>217</v>
      </c>
      <c r="B281" s="42">
        <v>2953</v>
      </c>
      <c r="C281" s="42" t="s">
        <v>4364</v>
      </c>
      <c r="D281" s="42" t="s">
        <v>3883</v>
      </c>
      <c r="E281" s="42" t="s">
        <v>9</v>
      </c>
      <c r="F281" s="42" t="s">
        <v>4365</v>
      </c>
      <c r="G281" s="42" t="s">
        <v>4351</v>
      </c>
      <c r="H281" s="42" t="s">
        <v>4119</v>
      </c>
      <c r="I281" s="42" t="s">
        <v>9</v>
      </c>
      <c r="J281" s="102">
        <v>42901</v>
      </c>
      <c r="K281" s="103">
        <v>43449</v>
      </c>
      <c r="L281" s="16" t="s">
        <v>6328</v>
      </c>
      <c r="M281" s="16" t="s">
        <v>6329</v>
      </c>
      <c r="N281" s="16"/>
      <c r="O281" s="16"/>
      <c r="P281" s="16"/>
      <c r="Q281" s="16"/>
      <c r="R281" s="16"/>
      <c r="S281" s="16"/>
      <c r="T281" s="16"/>
      <c r="U281" s="16"/>
      <c r="V281" s="16"/>
      <c r="W281" s="16"/>
      <c r="X281" s="16"/>
      <c r="Y281" s="16"/>
      <c r="Z281" s="16"/>
    </row>
    <row r="282" spans="1:26" ht="56">
      <c r="A282" s="101">
        <v>217</v>
      </c>
      <c r="B282" s="42">
        <v>2953</v>
      </c>
      <c r="C282" s="42" t="s">
        <v>4364</v>
      </c>
      <c r="D282" s="42" t="s">
        <v>3883</v>
      </c>
      <c r="E282" s="42" t="s">
        <v>9</v>
      </c>
      <c r="F282" s="42" t="s">
        <v>4365</v>
      </c>
      <c r="G282" s="42" t="s">
        <v>4351</v>
      </c>
      <c r="H282" s="42" t="s">
        <v>3914</v>
      </c>
      <c r="I282" s="42" t="s">
        <v>9</v>
      </c>
      <c r="J282" s="102">
        <v>42901</v>
      </c>
      <c r="K282" s="103">
        <v>43449</v>
      </c>
      <c r="L282" s="16" t="s">
        <v>6328</v>
      </c>
      <c r="M282" s="16" t="s">
        <v>6329</v>
      </c>
      <c r="N282" s="16"/>
      <c r="O282" s="16"/>
      <c r="P282" s="16"/>
      <c r="Q282" s="16"/>
      <c r="R282" s="16"/>
      <c r="S282" s="16"/>
      <c r="T282" s="16"/>
      <c r="U282" s="16"/>
      <c r="V282" s="16"/>
      <c r="W282" s="16"/>
      <c r="X282" s="16"/>
      <c r="Y282" s="16"/>
      <c r="Z282" s="16"/>
    </row>
    <row r="283" spans="1:26" ht="70">
      <c r="A283" s="101">
        <v>218</v>
      </c>
      <c r="B283" s="42">
        <v>2943</v>
      </c>
      <c r="C283" s="42" t="s">
        <v>4366</v>
      </c>
      <c r="D283" s="42" t="s">
        <v>3883</v>
      </c>
      <c r="E283" s="42" t="s">
        <v>9</v>
      </c>
      <c r="F283" s="42" t="s">
        <v>4325</v>
      </c>
      <c r="G283" s="42" t="s">
        <v>4332</v>
      </c>
      <c r="H283" s="42" t="s">
        <v>182</v>
      </c>
      <c r="I283" s="42" t="s">
        <v>9</v>
      </c>
      <c r="J283" s="102">
        <v>42901</v>
      </c>
      <c r="K283" s="102">
        <v>43266</v>
      </c>
      <c r="L283" s="16" t="s">
        <v>6328</v>
      </c>
      <c r="M283" s="16" t="s">
        <v>6329</v>
      </c>
      <c r="N283" s="16"/>
      <c r="O283" s="16"/>
      <c r="P283" s="16"/>
      <c r="Q283" s="16"/>
      <c r="R283" s="16"/>
      <c r="S283" s="16"/>
      <c r="T283" s="16"/>
      <c r="U283" s="16"/>
      <c r="V283" s="16"/>
      <c r="W283" s="16"/>
      <c r="X283" s="16"/>
      <c r="Y283" s="16"/>
      <c r="Z283" s="16"/>
    </row>
    <row r="284" spans="1:26" ht="98">
      <c r="A284" s="101">
        <v>219</v>
      </c>
      <c r="B284" s="42">
        <v>2968</v>
      </c>
      <c r="C284" s="42" t="s">
        <v>4367</v>
      </c>
      <c r="D284" s="42" t="s">
        <v>3883</v>
      </c>
      <c r="E284" s="42" t="s">
        <v>9</v>
      </c>
      <c r="F284" s="42" t="s">
        <v>4368</v>
      </c>
      <c r="G284" s="42" t="s">
        <v>4369</v>
      </c>
      <c r="H284" s="42" t="s">
        <v>3977</v>
      </c>
      <c r="I284" s="42" t="s">
        <v>9</v>
      </c>
      <c r="J284" s="102">
        <v>42969</v>
      </c>
      <c r="K284" s="102">
        <v>43699</v>
      </c>
      <c r="L284" s="16" t="s">
        <v>6328</v>
      </c>
      <c r="M284" s="16" t="s">
        <v>6329</v>
      </c>
      <c r="N284" s="16"/>
      <c r="O284" s="16"/>
      <c r="P284" s="16"/>
      <c r="Q284" s="16"/>
      <c r="R284" s="16"/>
      <c r="S284" s="16"/>
      <c r="T284" s="16"/>
      <c r="U284" s="16"/>
      <c r="V284" s="16"/>
      <c r="W284" s="16"/>
      <c r="X284" s="16"/>
      <c r="Y284" s="16"/>
      <c r="Z284" s="16"/>
    </row>
    <row r="285" spans="1:26" ht="98">
      <c r="A285" s="101">
        <v>219</v>
      </c>
      <c r="B285" s="42">
        <v>2968</v>
      </c>
      <c r="C285" s="42" t="s">
        <v>4367</v>
      </c>
      <c r="D285" s="42" t="s">
        <v>3883</v>
      </c>
      <c r="E285" s="42" t="s">
        <v>9</v>
      </c>
      <c r="F285" s="42" t="s">
        <v>4368</v>
      </c>
      <c r="G285" s="42" t="s">
        <v>4369</v>
      </c>
      <c r="H285" s="42" t="s">
        <v>2112</v>
      </c>
      <c r="I285" s="42" t="s">
        <v>9</v>
      </c>
      <c r="J285" s="102">
        <v>42969</v>
      </c>
      <c r="K285" s="102">
        <v>43699</v>
      </c>
      <c r="L285" s="16" t="s">
        <v>6328</v>
      </c>
      <c r="M285" s="16" t="s">
        <v>6329</v>
      </c>
      <c r="N285" s="16"/>
      <c r="O285" s="16"/>
      <c r="P285" s="16"/>
      <c r="Q285" s="16"/>
      <c r="R285" s="16"/>
      <c r="S285" s="16"/>
      <c r="T285" s="16"/>
      <c r="U285" s="16"/>
      <c r="V285" s="16"/>
      <c r="W285" s="16"/>
      <c r="X285" s="16"/>
      <c r="Y285" s="16"/>
      <c r="Z285" s="16"/>
    </row>
    <row r="286" spans="1:26" ht="84">
      <c r="A286" s="101">
        <v>220</v>
      </c>
      <c r="B286" s="42">
        <v>2954</v>
      </c>
      <c r="C286" s="42" t="s">
        <v>4370</v>
      </c>
      <c r="D286" s="42" t="s">
        <v>3883</v>
      </c>
      <c r="E286" s="42" t="s">
        <v>9</v>
      </c>
      <c r="F286" s="42" t="s">
        <v>4371</v>
      </c>
      <c r="G286" s="42" t="s">
        <v>4351</v>
      </c>
      <c r="H286" s="42" t="s">
        <v>3950</v>
      </c>
      <c r="I286" s="42" t="s">
        <v>9</v>
      </c>
      <c r="J286" s="102">
        <v>42901</v>
      </c>
      <c r="K286" s="103">
        <v>43449</v>
      </c>
      <c r="L286" s="16" t="s">
        <v>6328</v>
      </c>
      <c r="M286" s="16" t="s">
        <v>6329</v>
      </c>
      <c r="N286" s="16"/>
      <c r="O286" s="16"/>
      <c r="P286" s="16"/>
      <c r="Q286" s="16"/>
      <c r="R286" s="16"/>
      <c r="S286" s="16"/>
      <c r="T286" s="16"/>
      <c r="U286" s="16"/>
      <c r="V286" s="16"/>
      <c r="W286" s="16"/>
      <c r="X286" s="16"/>
      <c r="Y286" s="16"/>
      <c r="Z286" s="16"/>
    </row>
    <row r="287" spans="1:26" ht="70">
      <c r="A287" s="101">
        <v>221</v>
      </c>
      <c r="B287" s="42">
        <v>2955</v>
      </c>
      <c r="C287" s="42" t="s">
        <v>4372</v>
      </c>
      <c r="D287" s="42" t="s">
        <v>3883</v>
      </c>
      <c r="E287" s="42" t="s">
        <v>9</v>
      </c>
      <c r="F287" s="42" t="s">
        <v>4373</v>
      </c>
      <c r="G287" s="42" t="s">
        <v>4351</v>
      </c>
      <c r="H287" s="42" t="s">
        <v>203</v>
      </c>
      <c r="I287" s="42" t="s">
        <v>9</v>
      </c>
      <c r="J287" s="102">
        <v>42901</v>
      </c>
      <c r="K287" s="103">
        <v>43449</v>
      </c>
      <c r="L287" s="16" t="s">
        <v>6328</v>
      </c>
      <c r="M287" s="16" t="s">
        <v>6329</v>
      </c>
      <c r="N287" s="16"/>
      <c r="O287" s="16"/>
      <c r="P287" s="16"/>
      <c r="Q287" s="16"/>
      <c r="R287" s="16"/>
      <c r="S287" s="16"/>
      <c r="T287" s="16"/>
      <c r="U287" s="16"/>
      <c r="V287" s="16"/>
      <c r="W287" s="16"/>
      <c r="X287" s="16"/>
      <c r="Y287" s="16"/>
      <c r="Z287" s="16"/>
    </row>
    <row r="288" spans="1:26" ht="84">
      <c r="A288" s="101">
        <v>222</v>
      </c>
      <c r="B288" s="42">
        <v>2944</v>
      </c>
      <c r="C288" s="42" t="s">
        <v>4374</v>
      </c>
      <c r="D288" s="42" t="s">
        <v>3883</v>
      </c>
      <c r="E288" s="42" t="s">
        <v>9</v>
      </c>
      <c r="F288" s="42" t="s">
        <v>4194</v>
      </c>
      <c r="G288" s="42" t="s">
        <v>4332</v>
      </c>
      <c r="H288" s="42" t="s">
        <v>1782</v>
      </c>
      <c r="I288" s="42" t="s">
        <v>9</v>
      </c>
      <c r="J288" s="102">
        <v>42901</v>
      </c>
      <c r="K288" s="102">
        <v>43266</v>
      </c>
      <c r="L288" s="16" t="s">
        <v>6328</v>
      </c>
      <c r="M288" s="16" t="s">
        <v>6329</v>
      </c>
      <c r="N288" s="16"/>
      <c r="O288" s="16"/>
      <c r="P288" s="16"/>
      <c r="Q288" s="16"/>
      <c r="R288" s="16"/>
      <c r="S288" s="16"/>
      <c r="T288" s="16"/>
      <c r="U288" s="16"/>
      <c r="V288" s="16"/>
      <c r="W288" s="16"/>
      <c r="X288" s="16"/>
      <c r="Y288" s="16"/>
      <c r="Z288" s="16"/>
    </row>
    <row r="289" spans="1:26" ht="70">
      <c r="A289" s="101">
        <v>223</v>
      </c>
      <c r="B289" s="42">
        <v>5294</v>
      </c>
      <c r="C289" s="42" t="s">
        <v>4375</v>
      </c>
      <c r="D289" s="42" t="s">
        <v>3883</v>
      </c>
      <c r="E289" s="42" t="s">
        <v>3923</v>
      </c>
      <c r="F289" s="42" t="s">
        <v>4376</v>
      </c>
      <c r="G289" s="42" t="s">
        <v>4332</v>
      </c>
      <c r="H289" s="42" t="s">
        <v>4175</v>
      </c>
      <c r="I289" s="42" t="s">
        <v>8</v>
      </c>
      <c r="J289" s="102">
        <v>42901</v>
      </c>
      <c r="K289" s="103">
        <v>43449</v>
      </c>
      <c r="L289" s="16" t="s">
        <v>6328</v>
      </c>
      <c r="M289" s="16" t="s">
        <v>6329</v>
      </c>
      <c r="N289" s="16"/>
      <c r="O289" s="16"/>
      <c r="P289" s="16"/>
      <c r="Q289" s="16"/>
      <c r="R289" s="16"/>
      <c r="S289" s="16"/>
      <c r="T289" s="16"/>
      <c r="U289" s="16"/>
      <c r="V289" s="16"/>
      <c r="W289" s="16"/>
      <c r="X289" s="16"/>
      <c r="Y289" s="16"/>
      <c r="Z289" s="16"/>
    </row>
    <row r="290" spans="1:26" ht="70">
      <c r="A290" s="101">
        <v>224</v>
      </c>
      <c r="B290" s="42">
        <v>2945</v>
      </c>
      <c r="C290" s="42" t="s">
        <v>4377</v>
      </c>
      <c r="D290" s="42" t="s">
        <v>3883</v>
      </c>
      <c r="E290" s="42" t="s">
        <v>9</v>
      </c>
      <c r="F290" s="42" t="s">
        <v>4378</v>
      </c>
      <c r="G290" s="42" t="s">
        <v>4332</v>
      </c>
      <c r="H290" s="42" t="s">
        <v>4379</v>
      </c>
      <c r="I290" s="42" t="s">
        <v>9</v>
      </c>
      <c r="J290" s="102">
        <v>42901</v>
      </c>
      <c r="K290" s="102">
        <v>43266</v>
      </c>
      <c r="L290" s="16" t="s">
        <v>6328</v>
      </c>
      <c r="M290" s="16" t="s">
        <v>6329</v>
      </c>
      <c r="N290" s="16"/>
      <c r="O290" s="16"/>
      <c r="P290" s="16"/>
      <c r="Q290" s="16"/>
      <c r="R290" s="16"/>
      <c r="S290" s="16"/>
      <c r="T290" s="16"/>
      <c r="U290" s="16"/>
      <c r="V290" s="16"/>
      <c r="W290" s="16"/>
      <c r="X290" s="16"/>
      <c r="Y290" s="16"/>
      <c r="Z290" s="16"/>
    </row>
    <row r="291" spans="1:26" ht="56">
      <c r="A291" s="101">
        <v>225</v>
      </c>
      <c r="B291" s="42">
        <v>71100</v>
      </c>
      <c r="C291" s="42" t="s">
        <v>4380</v>
      </c>
      <c r="D291" s="42" t="s">
        <v>3883</v>
      </c>
      <c r="E291" s="42" t="s">
        <v>13</v>
      </c>
      <c r="F291" s="42" t="s">
        <v>4381</v>
      </c>
      <c r="G291" s="42" t="s">
        <v>4351</v>
      </c>
      <c r="H291" s="42" t="s">
        <v>4107</v>
      </c>
      <c r="I291" s="42" t="s">
        <v>13</v>
      </c>
      <c r="J291" s="102">
        <v>42901</v>
      </c>
      <c r="K291" s="103">
        <v>43449</v>
      </c>
      <c r="L291" s="16" t="s">
        <v>6328</v>
      </c>
      <c r="M291" s="16" t="s">
        <v>6329</v>
      </c>
      <c r="N291" s="16"/>
      <c r="O291" s="16"/>
      <c r="P291" s="16"/>
      <c r="Q291" s="16"/>
      <c r="R291" s="16"/>
      <c r="S291" s="16"/>
      <c r="T291" s="16"/>
      <c r="U291" s="16"/>
      <c r="V291" s="16"/>
      <c r="W291" s="16"/>
      <c r="X291" s="16"/>
      <c r="Y291" s="16"/>
      <c r="Z291" s="16"/>
    </row>
    <row r="292" spans="1:26" ht="56">
      <c r="A292" s="101">
        <v>226</v>
      </c>
      <c r="B292" s="42">
        <v>71101</v>
      </c>
      <c r="C292" s="42" t="s">
        <v>4382</v>
      </c>
      <c r="D292" s="42" t="s">
        <v>3883</v>
      </c>
      <c r="E292" s="42" t="s">
        <v>13</v>
      </c>
      <c r="F292" s="42" t="s">
        <v>4383</v>
      </c>
      <c r="G292" s="42" t="s">
        <v>4351</v>
      </c>
      <c r="H292" s="42" t="s">
        <v>6331</v>
      </c>
      <c r="I292" s="42" t="s">
        <v>13</v>
      </c>
      <c r="J292" s="102">
        <v>42901</v>
      </c>
      <c r="K292" s="102">
        <v>43539</v>
      </c>
      <c r="L292" s="16" t="s">
        <v>6330</v>
      </c>
      <c r="M292" s="16" t="s">
        <v>6331</v>
      </c>
      <c r="N292" s="16"/>
      <c r="O292" s="16"/>
      <c r="P292" s="16"/>
      <c r="Q292" s="16"/>
      <c r="R292" s="16"/>
      <c r="S292" s="16"/>
      <c r="T292" s="16"/>
      <c r="U292" s="16"/>
      <c r="V292" s="16"/>
      <c r="W292" s="16"/>
      <c r="X292" s="16"/>
      <c r="Y292" s="16"/>
      <c r="Z292" s="16"/>
    </row>
    <row r="293" spans="1:26" ht="56">
      <c r="A293" s="101">
        <v>227</v>
      </c>
      <c r="B293" s="42">
        <v>71102</v>
      </c>
      <c r="C293" s="42" t="s">
        <v>4385</v>
      </c>
      <c r="D293" s="42" t="s">
        <v>3883</v>
      </c>
      <c r="E293" s="42" t="s">
        <v>13</v>
      </c>
      <c r="F293" s="42" t="s">
        <v>4386</v>
      </c>
      <c r="G293" s="42" t="s">
        <v>4351</v>
      </c>
      <c r="H293" s="42" t="s">
        <v>463</v>
      </c>
      <c r="I293" s="42" t="s">
        <v>13</v>
      </c>
      <c r="J293" s="102">
        <v>42901</v>
      </c>
      <c r="K293" s="102">
        <v>43631</v>
      </c>
      <c r="L293" s="16" t="s">
        <v>6328</v>
      </c>
      <c r="M293" s="16" t="s">
        <v>6329</v>
      </c>
      <c r="N293" s="16"/>
      <c r="O293" s="16"/>
      <c r="P293" s="16"/>
      <c r="Q293" s="16"/>
      <c r="R293" s="16"/>
      <c r="S293" s="16"/>
      <c r="T293" s="16"/>
      <c r="U293" s="16"/>
      <c r="V293" s="16"/>
      <c r="W293" s="16"/>
      <c r="X293" s="16"/>
      <c r="Y293" s="16"/>
      <c r="Z293" s="16"/>
    </row>
    <row r="294" spans="1:26" ht="84">
      <c r="A294" s="101">
        <v>228</v>
      </c>
      <c r="B294" s="42">
        <v>2956</v>
      </c>
      <c r="C294" s="42" t="s">
        <v>4387</v>
      </c>
      <c r="D294" s="42" t="s">
        <v>3883</v>
      </c>
      <c r="E294" s="42" t="s">
        <v>9</v>
      </c>
      <c r="F294" s="42" t="s">
        <v>4046</v>
      </c>
      <c r="G294" s="42" t="s">
        <v>4351</v>
      </c>
      <c r="H294" s="42" t="s">
        <v>3950</v>
      </c>
      <c r="I294" s="42" t="s">
        <v>9</v>
      </c>
      <c r="J294" s="102">
        <v>42901</v>
      </c>
      <c r="K294" s="103">
        <v>43449</v>
      </c>
      <c r="L294" s="16" t="s">
        <v>6328</v>
      </c>
      <c r="M294" s="16" t="s">
        <v>6329</v>
      </c>
      <c r="N294" s="16"/>
      <c r="O294" s="16"/>
      <c r="P294" s="16"/>
      <c r="Q294" s="16"/>
      <c r="R294" s="16"/>
      <c r="S294" s="16"/>
      <c r="T294" s="16"/>
      <c r="U294" s="16"/>
      <c r="V294" s="16"/>
      <c r="W294" s="16"/>
      <c r="X294" s="16"/>
      <c r="Y294" s="16"/>
      <c r="Z294" s="16"/>
    </row>
    <row r="295" spans="1:26" ht="70">
      <c r="A295" s="101">
        <v>229</v>
      </c>
      <c r="B295" s="42">
        <v>4366</v>
      </c>
      <c r="C295" s="42" t="s">
        <v>4388</v>
      </c>
      <c r="D295" s="42" t="s">
        <v>3883</v>
      </c>
      <c r="E295" s="42" t="s">
        <v>11</v>
      </c>
      <c r="F295" s="42" t="s">
        <v>4389</v>
      </c>
      <c r="G295" s="42" t="s">
        <v>4351</v>
      </c>
      <c r="H295" s="42" t="s">
        <v>71</v>
      </c>
      <c r="I295" s="42" t="s">
        <v>11</v>
      </c>
      <c r="J295" s="102">
        <v>42901</v>
      </c>
      <c r="K295" s="103">
        <v>43449</v>
      </c>
      <c r="L295" s="16" t="s">
        <v>6328</v>
      </c>
      <c r="M295" s="16" t="s">
        <v>6329</v>
      </c>
      <c r="N295" s="16"/>
      <c r="O295" s="16"/>
      <c r="P295" s="16"/>
      <c r="Q295" s="16"/>
      <c r="R295" s="16"/>
      <c r="S295" s="16"/>
      <c r="T295" s="16"/>
      <c r="U295" s="16"/>
      <c r="V295" s="16"/>
      <c r="W295" s="16"/>
      <c r="X295" s="16"/>
      <c r="Y295" s="16"/>
      <c r="Z295" s="16"/>
    </row>
    <row r="296" spans="1:26" ht="56">
      <c r="A296" s="101">
        <v>230</v>
      </c>
      <c r="B296" s="42">
        <v>2957</v>
      </c>
      <c r="C296" s="42" t="s">
        <v>4390</v>
      </c>
      <c r="D296" s="42" t="s">
        <v>3883</v>
      </c>
      <c r="E296" s="42" t="s">
        <v>9</v>
      </c>
      <c r="F296" s="42" t="s">
        <v>3912</v>
      </c>
      <c r="G296" s="42" t="s">
        <v>4351</v>
      </c>
      <c r="H296" s="42" t="s">
        <v>3914</v>
      </c>
      <c r="I296" s="42" t="s">
        <v>9</v>
      </c>
      <c r="J296" s="102">
        <v>43122</v>
      </c>
      <c r="K296" s="102">
        <v>43668</v>
      </c>
      <c r="L296" s="16" t="s">
        <v>6328</v>
      </c>
      <c r="M296" s="16" t="s">
        <v>6329</v>
      </c>
      <c r="N296" s="16"/>
      <c r="O296" s="16"/>
      <c r="P296" s="16"/>
      <c r="Q296" s="16"/>
      <c r="R296" s="16"/>
      <c r="S296" s="16"/>
      <c r="T296" s="16"/>
      <c r="U296" s="16"/>
      <c r="V296" s="16"/>
      <c r="W296" s="16"/>
      <c r="X296" s="16"/>
      <c r="Y296" s="16"/>
      <c r="Z296" s="16"/>
    </row>
    <row r="297" spans="1:26" ht="70">
      <c r="A297" s="101">
        <v>231</v>
      </c>
      <c r="B297" s="42">
        <v>6185</v>
      </c>
      <c r="C297" s="42" t="s">
        <v>4391</v>
      </c>
      <c r="D297" s="42" t="s">
        <v>3883</v>
      </c>
      <c r="E297" s="42" t="s">
        <v>3884</v>
      </c>
      <c r="F297" s="42" t="s">
        <v>4392</v>
      </c>
      <c r="G297" s="42" t="s">
        <v>4332</v>
      </c>
      <c r="H297" s="42" t="s">
        <v>4298</v>
      </c>
      <c r="I297" s="42" t="s">
        <v>14</v>
      </c>
      <c r="J297" s="102">
        <v>42901</v>
      </c>
      <c r="K297" s="102">
        <v>43266</v>
      </c>
      <c r="L297" s="16" t="s">
        <v>6328</v>
      </c>
      <c r="M297" s="16" t="s">
        <v>6329</v>
      </c>
      <c r="N297" s="16"/>
      <c r="O297" s="16"/>
      <c r="P297" s="16"/>
      <c r="Q297" s="16"/>
      <c r="R297" s="16"/>
      <c r="S297" s="16"/>
      <c r="T297" s="16"/>
      <c r="U297" s="16"/>
      <c r="V297" s="16"/>
      <c r="W297" s="16"/>
      <c r="X297" s="16"/>
      <c r="Y297" s="16"/>
      <c r="Z297" s="16"/>
    </row>
    <row r="298" spans="1:26" ht="98">
      <c r="A298" s="101">
        <v>232</v>
      </c>
      <c r="B298" s="42">
        <v>2946</v>
      </c>
      <c r="C298" s="42" t="s">
        <v>4393</v>
      </c>
      <c r="D298" s="42" t="s">
        <v>3883</v>
      </c>
      <c r="E298" s="42" t="s">
        <v>9</v>
      </c>
      <c r="F298" s="42" t="s">
        <v>4394</v>
      </c>
      <c r="G298" s="42" t="s">
        <v>4332</v>
      </c>
      <c r="H298" s="42" t="s">
        <v>4224</v>
      </c>
      <c r="I298" s="42" t="s">
        <v>9</v>
      </c>
      <c r="J298" s="102">
        <v>42901</v>
      </c>
      <c r="K298" s="102">
        <v>43266</v>
      </c>
      <c r="L298" s="16" t="s">
        <v>6328</v>
      </c>
      <c r="M298" s="16" t="s">
        <v>6329</v>
      </c>
      <c r="N298" s="16"/>
      <c r="O298" s="16"/>
      <c r="P298" s="16"/>
      <c r="Q298" s="16"/>
      <c r="R298" s="16"/>
      <c r="S298" s="16"/>
      <c r="T298" s="16"/>
      <c r="U298" s="16"/>
      <c r="V298" s="16"/>
      <c r="W298" s="16"/>
      <c r="X298" s="16"/>
      <c r="Y298" s="16"/>
      <c r="Z298" s="16"/>
    </row>
    <row r="299" spans="1:26" ht="56">
      <c r="A299" s="101">
        <v>233</v>
      </c>
      <c r="B299" s="42">
        <v>2947</v>
      </c>
      <c r="C299" s="42" t="s">
        <v>4395</v>
      </c>
      <c r="D299" s="42" t="s">
        <v>3883</v>
      </c>
      <c r="E299" s="42" t="s">
        <v>9</v>
      </c>
      <c r="F299" s="42" t="s">
        <v>4031</v>
      </c>
      <c r="G299" s="42" t="s">
        <v>4332</v>
      </c>
      <c r="H299" s="42" t="s">
        <v>2101</v>
      </c>
      <c r="I299" s="42" t="s">
        <v>9</v>
      </c>
      <c r="J299" s="102">
        <v>42901</v>
      </c>
      <c r="K299" s="102">
        <v>43266</v>
      </c>
      <c r="L299" s="16" t="s">
        <v>6328</v>
      </c>
      <c r="M299" s="16" t="s">
        <v>6329</v>
      </c>
      <c r="N299" s="16"/>
      <c r="O299" s="16"/>
      <c r="P299" s="16"/>
      <c r="Q299" s="16"/>
      <c r="R299" s="16"/>
      <c r="S299" s="16"/>
      <c r="T299" s="16"/>
      <c r="U299" s="16"/>
      <c r="V299" s="16"/>
      <c r="W299" s="16"/>
      <c r="X299" s="16"/>
      <c r="Y299" s="16"/>
      <c r="Z299" s="16"/>
    </row>
    <row r="300" spans="1:26" ht="42">
      <c r="A300" s="101">
        <v>234</v>
      </c>
      <c r="B300" s="42">
        <v>71095</v>
      </c>
      <c r="C300" s="42" t="s">
        <v>4396</v>
      </c>
      <c r="D300" s="42" t="s">
        <v>3883</v>
      </c>
      <c r="E300" s="42" t="s">
        <v>13</v>
      </c>
      <c r="F300" s="42" t="s">
        <v>4177</v>
      </c>
      <c r="G300" s="42" t="s">
        <v>4332</v>
      </c>
      <c r="H300" s="42" t="s">
        <v>4052</v>
      </c>
      <c r="I300" s="42" t="s">
        <v>13</v>
      </c>
      <c r="J300" s="102">
        <v>42901</v>
      </c>
      <c r="K300" s="103">
        <v>43388</v>
      </c>
      <c r="L300" s="16" t="s">
        <v>6328</v>
      </c>
      <c r="M300" s="16" t="s">
        <v>6329</v>
      </c>
      <c r="N300" s="16"/>
      <c r="O300" s="16"/>
      <c r="P300" s="16"/>
      <c r="Q300" s="16"/>
      <c r="R300" s="16"/>
      <c r="S300" s="16"/>
      <c r="T300" s="16"/>
      <c r="U300" s="16"/>
      <c r="V300" s="16"/>
      <c r="W300" s="16"/>
      <c r="X300" s="16"/>
      <c r="Y300" s="16"/>
      <c r="Z300" s="16"/>
    </row>
    <row r="301" spans="1:26" ht="98">
      <c r="A301" s="101">
        <v>235</v>
      </c>
      <c r="B301" s="42">
        <v>2948</v>
      </c>
      <c r="C301" s="42" t="s">
        <v>4397</v>
      </c>
      <c r="D301" s="42" t="s">
        <v>3883</v>
      </c>
      <c r="E301" s="42" t="s">
        <v>9</v>
      </c>
      <c r="F301" s="42" t="s">
        <v>4398</v>
      </c>
      <c r="G301" s="42" t="s">
        <v>4332</v>
      </c>
      <c r="H301" s="42" t="s">
        <v>1775</v>
      </c>
      <c r="I301" s="42" t="s">
        <v>9</v>
      </c>
      <c r="J301" s="102">
        <v>42901</v>
      </c>
      <c r="K301" s="102">
        <v>43266</v>
      </c>
      <c r="L301" s="16" t="s">
        <v>6328</v>
      </c>
      <c r="M301" s="16" t="s">
        <v>6329</v>
      </c>
      <c r="N301" s="16"/>
      <c r="O301" s="16"/>
      <c r="P301" s="16"/>
      <c r="Q301" s="16"/>
      <c r="R301" s="16"/>
      <c r="S301" s="16"/>
      <c r="T301" s="16"/>
      <c r="U301" s="16"/>
      <c r="V301" s="16"/>
      <c r="W301" s="16"/>
      <c r="X301" s="16"/>
      <c r="Y301" s="16"/>
      <c r="Z301" s="16"/>
    </row>
    <row r="302" spans="1:26" ht="98">
      <c r="A302" s="101">
        <v>236</v>
      </c>
      <c r="B302" s="42">
        <v>3190</v>
      </c>
      <c r="C302" s="42" t="s">
        <v>4399</v>
      </c>
      <c r="D302" s="42" t="s">
        <v>3883</v>
      </c>
      <c r="E302" s="42" t="s">
        <v>10</v>
      </c>
      <c r="F302" s="42" t="s">
        <v>4400</v>
      </c>
      <c r="G302" s="42" t="s">
        <v>4401</v>
      </c>
      <c r="H302" s="42" t="s">
        <v>6332</v>
      </c>
      <c r="I302" s="42" t="s">
        <v>10</v>
      </c>
      <c r="J302" s="102">
        <v>42969</v>
      </c>
      <c r="K302" s="102">
        <v>43334</v>
      </c>
      <c r="L302" s="16" t="s">
        <v>6330</v>
      </c>
      <c r="M302" s="16" t="s">
        <v>6332</v>
      </c>
      <c r="N302" s="16"/>
      <c r="O302" s="16"/>
      <c r="P302" s="16"/>
      <c r="Q302" s="16"/>
      <c r="R302" s="16"/>
      <c r="S302" s="16"/>
      <c r="T302" s="16"/>
      <c r="U302" s="16"/>
      <c r="V302" s="16"/>
      <c r="W302" s="16"/>
      <c r="X302" s="16"/>
      <c r="Y302" s="16"/>
      <c r="Z302" s="16"/>
    </row>
    <row r="303" spans="1:26" ht="56">
      <c r="A303" s="101">
        <v>237</v>
      </c>
      <c r="B303" s="42">
        <v>71096</v>
      </c>
      <c r="C303" s="42" t="s">
        <v>4402</v>
      </c>
      <c r="D303" s="42" t="s">
        <v>3883</v>
      </c>
      <c r="E303" s="42" t="s">
        <v>13</v>
      </c>
      <c r="F303" s="42" t="s">
        <v>4132</v>
      </c>
      <c r="G303" s="42" t="s">
        <v>4332</v>
      </c>
      <c r="H303" s="42" t="s">
        <v>4133</v>
      </c>
      <c r="I303" s="42" t="s">
        <v>13</v>
      </c>
      <c r="J303" s="102">
        <v>42901</v>
      </c>
      <c r="K303" s="103">
        <v>43449</v>
      </c>
      <c r="L303" s="16" t="s">
        <v>6328</v>
      </c>
      <c r="M303" s="16" t="s">
        <v>6329</v>
      </c>
      <c r="N303" s="16"/>
      <c r="O303" s="16"/>
      <c r="P303" s="16"/>
      <c r="Q303" s="16"/>
      <c r="R303" s="16"/>
      <c r="S303" s="16"/>
      <c r="T303" s="16"/>
      <c r="U303" s="16"/>
      <c r="V303" s="16"/>
      <c r="W303" s="16"/>
      <c r="X303" s="16"/>
      <c r="Y303" s="16"/>
      <c r="Z303" s="16"/>
    </row>
    <row r="304" spans="1:26" ht="56">
      <c r="A304" s="101">
        <v>238</v>
      </c>
      <c r="B304" s="42">
        <v>1821</v>
      </c>
      <c r="C304" s="42" t="s">
        <v>4403</v>
      </c>
      <c r="D304" s="42" t="s">
        <v>3883</v>
      </c>
      <c r="E304" s="42" t="s">
        <v>3</v>
      </c>
      <c r="F304" s="42" t="s">
        <v>4049</v>
      </c>
      <c r="G304" s="42" t="s">
        <v>4351</v>
      </c>
      <c r="H304" s="42" t="s">
        <v>1354</v>
      </c>
      <c r="I304" s="42" t="s">
        <v>3</v>
      </c>
      <c r="J304" s="102">
        <v>42901</v>
      </c>
      <c r="K304" s="103">
        <v>43449</v>
      </c>
      <c r="L304" s="16" t="s">
        <v>6328</v>
      </c>
      <c r="M304" s="16" t="s">
        <v>6329</v>
      </c>
      <c r="N304" s="16"/>
      <c r="O304" s="16"/>
      <c r="P304" s="16"/>
      <c r="Q304" s="16"/>
      <c r="R304" s="16"/>
      <c r="S304" s="16"/>
      <c r="T304" s="16"/>
      <c r="U304" s="16"/>
      <c r="V304" s="16"/>
      <c r="W304" s="16"/>
      <c r="X304" s="16"/>
      <c r="Y304" s="16"/>
      <c r="Z304" s="16"/>
    </row>
    <row r="305" spans="1:26" ht="42">
      <c r="A305" s="101">
        <v>239</v>
      </c>
      <c r="B305" s="42">
        <v>5295</v>
      </c>
      <c r="C305" s="42" t="s">
        <v>4404</v>
      </c>
      <c r="D305" s="42" t="s">
        <v>3883</v>
      </c>
      <c r="E305" s="42" t="s">
        <v>3923</v>
      </c>
      <c r="F305" s="42" t="s">
        <v>4405</v>
      </c>
      <c r="G305" s="42" t="s">
        <v>4332</v>
      </c>
      <c r="H305" s="42" t="s">
        <v>6333</v>
      </c>
      <c r="I305" s="42" t="s">
        <v>8</v>
      </c>
      <c r="J305" s="102">
        <v>42901</v>
      </c>
      <c r="K305" s="103">
        <v>43388</v>
      </c>
      <c r="L305" s="16" t="s">
        <v>6330</v>
      </c>
      <c r="M305" s="16" t="s">
        <v>6333</v>
      </c>
      <c r="N305" s="16"/>
      <c r="O305" s="16"/>
      <c r="P305" s="16"/>
      <c r="Q305" s="16"/>
      <c r="R305" s="16"/>
      <c r="S305" s="16"/>
      <c r="T305" s="16"/>
      <c r="U305" s="16"/>
      <c r="V305" s="16"/>
      <c r="W305" s="16"/>
      <c r="X305" s="16"/>
      <c r="Y305" s="16"/>
      <c r="Z305" s="16"/>
    </row>
    <row r="306" spans="1:26" ht="98">
      <c r="A306" s="101">
        <v>240</v>
      </c>
      <c r="B306" s="42">
        <v>71097</v>
      </c>
      <c r="C306" s="42" t="s">
        <v>4406</v>
      </c>
      <c r="D306" s="42" t="s">
        <v>3883</v>
      </c>
      <c r="E306" s="42" t="s">
        <v>13</v>
      </c>
      <c r="F306" s="42" t="s">
        <v>3896</v>
      </c>
      <c r="G306" s="42" t="s">
        <v>4332</v>
      </c>
      <c r="H306" s="42" t="s">
        <v>3898</v>
      </c>
      <c r="I306" s="42" t="s">
        <v>13</v>
      </c>
      <c r="J306" s="102">
        <v>42901</v>
      </c>
      <c r="K306" s="102">
        <v>43358</v>
      </c>
      <c r="L306" s="16" t="s">
        <v>6328</v>
      </c>
      <c r="M306" s="16" t="s">
        <v>6329</v>
      </c>
      <c r="N306" s="16"/>
      <c r="O306" s="16"/>
      <c r="P306" s="16"/>
      <c r="Q306" s="16"/>
      <c r="R306" s="16"/>
      <c r="S306" s="16"/>
      <c r="T306" s="16"/>
      <c r="U306" s="16"/>
      <c r="V306" s="16"/>
      <c r="W306" s="16"/>
      <c r="X306" s="16"/>
      <c r="Y306" s="16"/>
      <c r="Z306" s="16"/>
    </row>
    <row r="307" spans="1:26" ht="56">
      <c r="A307" s="101">
        <v>241</v>
      </c>
      <c r="B307" s="42">
        <v>1820</v>
      </c>
      <c r="C307" s="42" t="s">
        <v>4407</v>
      </c>
      <c r="D307" s="42" t="s">
        <v>3883</v>
      </c>
      <c r="E307" s="42" t="s">
        <v>3</v>
      </c>
      <c r="F307" s="42" t="s">
        <v>3993</v>
      </c>
      <c r="G307" s="42" t="s">
        <v>4332</v>
      </c>
      <c r="H307" s="42" t="s">
        <v>557</v>
      </c>
      <c r="I307" s="42" t="s">
        <v>3</v>
      </c>
      <c r="J307" s="102">
        <v>43122</v>
      </c>
      <c r="K307" s="102">
        <v>43487</v>
      </c>
      <c r="L307" s="16" t="s">
        <v>6328</v>
      </c>
      <c r="M307" s="16" t="s">
        <v>6329</v>
      </c>
      <c r="N307" s="16"/>
      <c r="O307" s="16"/>
      <c r="P307" s="16"/>
      <c r="Q307" s="16"/>
      <c r="R307" s="16"/>
      <c r="S307" s="16"/>
      <c r="T307" s="16"/>
      <c r="U307" s="16"/>
      <c r="V307" s="16"/>
      <c r="W307" s="16"/>
      <c r="X307" s="16"/>
      <c r="Y307" s="16"/>
      <c r="Z307" s="16"/>
    </row>
    <row r="308" spans="1:26" ht="98">
      <c r="A308" s="101">
        <v>242</v>
      </c>
      <c r="B308" s="42">
        <v>71105</v>
      </c>
      <c r="C308" s="42" t="s">
        <v>4408</v>
      </c>
      <c r="D308" s="42" t="s">
        <v>3883</v>
      </c>
      <c r="E308" s="42" t="s">
        <v>13</v>
      </c>
      <c r="F308" s="42" t="s">
        <v>4409</v>
      </c>
      <c r="G308" s="42" t="s">
        <v>4401</v>
      </c>
      <c r="H308" s="42" t="s">
        <v>4107</v>
      </c>
      <c r="I308" s="42" t="s">
        <v>13</v>
      </c>
      <c r="J308" s="102">
        <v>42969</v>
      </c>
      <c r="K308" s="102">
        <v>43334</v>
      </c>
      <c r="L308" s="16" t="s">
        <v>6328</v>
      </c>
      <c r="M308" s="16" t="s">
        <v>6329</v>
      </c>
      <c r="N308" s="16"/>
      <c r="O308" s="16"/>
      <c r="P308" s="16"/>
      <c r="Q308" s="16"/>
      <c r="R308" s="16"/>
      <c r="S308" s="16"/>
      <c r="T308" s="16"/>
      <c r="U308" s="16"/>
      <c r="V308" s="16"/>
      <c r="W308" s="16"/>
      <c r="X308" s="16"/>
      <c r="Y308" s="16"/>
      <c r="Z308" s="16"/>
    </row>
    <row r="309" spans="1:26" ht="98">
      <c r="A309" s="101">
        <v>243</v>
      </c>
      <c r="B309" s="42">
        <v>71111</v>
      </c>
      <c r="C309" s="42" t="s">
        <v>4410</v>
      </c>
      <c r="D309" s="42" t="s">
        <v>3883</v>
      </c>
      <c r="E309" s="42" t="s">
        <v>13</v>
      </c>
      <c r="F309" s="42" t="s">
        <v>4073</v>
      </c>
      <c r="G309" s="42" t="s">
        <v>4369</v>
      </c>
      <c r="H309" s="42" t="s">
        <v>1801</v>
      </c>
      <c r="I309" s="42" t="s">
        <v>13</v>
      </c>
      <c r="J309" s="102">
        <v>42969</v>
      </c>
      <c r="K309" s="102">
        <v>43638</v>
      </c>
      <c r="L309" s="16" t="s">
        <v>6328</v>
      </c>
      <c r="M309" s="16" t="s">
        <v>6329</v>
      </c>
      <c r="N309" s="16"/>
      <c r="O309" s="16"/>
      <c r="P309" s="16"/>
      <c r="Q309" s="16"/>
      <c r="R309" s="16"/>
      <c r="S309" s="16"/>
      <c r="T309" s="16"/>
      <c r="U309" s="16"/>
      <c r="V309" s="16"/>
      <c r="W309" s="16"/>
      <c r="X309" s="16"/>
      <c r="Y309" s="16"/>
      <c r="Z309" s="16"/>
    </row>
    <row r="310" spans="1:26" ht="98">
      <c r="A310" s="101">
        <v>243</v>
      </c>
      <c r="B310" s="42">
        <v>71111</v>
      </c>
      <c r="C310" s="42" t="s">
        <v>4410</v>
      </c>
      <c r="D310" s="42" t="s">
        <v>3883</v>
      </c>
      <c r="E310" s="42" t="s">
        <v>13</v>
      </c>
      <c r="F310" s="42" t="s">
        <v>4073</v>
      </c>
      <c r="G310" s="42" t="s">
        <v>4369</v>
      </c>
      <c r="H310" s="42" t="s">
        <v>593</v>
      </c>
      <c r="I310" s="42" t="s">
        <v>3</v>
      </c>
      <c r="J310" s="102">
        <v>42969</v>
      </c>
      <c r="K310" s="102">
        <v>43638</v>
      </c>
      <c r="L310" s="16" t="s">
        <v>6328</v>
      </c>
      <c r="M310" s="16" t="s">
        <v>6329</v>
      </c>
      <c r="N310" s="16"/>
      <c r="O310" s="16"/>
      <c r="P310" s="16"/>
      <c r="Q310" s="16"/>
      <c r="R310" s="16"/>
      <c r="S310" s="16"/>
      <c r="T310" s="16"/>
      <c r="U310" s="16"/>
      <c r="V310" s="16"/>
      <c r="W310" s="16"/>
      <c r="X310" s="16"/>
      <c r="Y310" s="16"/>
      <c r="Z310" s="16"/>
    </row>
    <row r="311" spans="1:26" ht="56">
      <c r="A311" s="101">
        <v>244</v>
      </c>
      <c r="B311" s="42">
        <v>4370</v>
      </c>
      <c r="C311" s="42" t="s">
        <v>4411</v>
      </c>
      <c r="D311" s="42" t="s">
        <v>3889</v>
      </c>
      <c r="E311" s="42" t="s">
        <v>11</v>
      </c>
      <c r="F311" s="42" t="s">
        <v>4412</v>
      </c>
      <c r="G311" s="42" t="s">
        <v>3891</v>
      </c>
      <c r="H311" s="42" t="s">
        <v>81</v>
      </c>
      <c r="I311" s="42" t="s">
        <v>11</v>
      </c>
      <c r="J311" s="102">
        <v>43136</v>
      </c>
      <c r="K311" s="102">
        <v>43501</v>
      </c>
      <c r="L311" s="16" t="s">
        <v>6328</v>
      </c>
      <c r="M311" s="16" t="s">
        <v>6329</v>
      </c>
      <c r="N311" s="16"/>
      <c r="O311" s="16"/>
      <c r="P311" s="16"/>
      <c r="Q311" s="16"/>
      <c r="R311" s="16"/>
      <c r="S311" s="16"/>
      <c r="T311" s="16"/>
      <c r="U311" s="16"/>
      <c r="V311" s="16"/>
      <c r="W311" s="16"/>
      <c r="X311" s="16"/>
      <c r="Y311" s="16"/>
      <c r="Z311" s="16"/>
    </row>
    <row r="312" spans="1:26" ht="98">
      <c r="A312" s="101">
        <v>245</v>
      </c>
      <c r="B312" s="42">
        <v>8132</v>
      </c>
      <c r="C312" s="42" t="s">
        <v>4413</v>
      </c>
      <c r="D312" s="42" t="s">
        <v>3883</v>
      </c>
      <c r="E312" s="42" t="s">
        <v>3916</v>
      </c>
      <c r="F312" s="42" t="s">
        <v>4414</v>
      </c>
      <c r="G312" s="42" t="s">
        <v>4369</v>
      </c>
      <c r="H312" s="42" t="s">
        <v>368</v>
      </c>
      <c r="I312" s="42" t="s">
        <v>12</v>
      </c>
      <c r="J312" s="102">
        <v>42969</v>
      </c>
      <c r="K312" s="102">
        <v>43699</v>
      </c>
      <c r="L312" s="16" t="s">
        <v>6328</v>
      </c>
      <c r="M312" s="16" t="s">
        <v>6329</v>
      </c>
      <c r="N312" s="16"/>
      <c r="O312" s="16"/>
      <c r="P312" s="16"/>
      <c r="Q312" s="16"/>
      <c r="R312" s="16"/>
      <c r="S312" s="16"/>
      <c r="T312" s="16"/>
      <c r="U312" s="16"/>
      <c r="V312" s="16"/>
      <c r="W312" s="16"/>
      <c r="X312" s="16"/>
      <c r="Y312" s="16"/>
      <c r="Z312" s="16"/>
    </row>
    <row r="313" spans="1:26" ht="98">
      <c r="A313" s="101">
        <v>245</v>
      </c>
      <c r="B313" s="42">
        <v>8132</v>
      </c>
      <c r="C313" s="42" t="s">
        <v>4413</v>
      </c>
      <c r="D313" s="42" t="s">
        <v>3883</v>
      </c>
      <c r="E313" s="42" t="s">
        <v>3916</v>
      </c>
      <c r="F313" s="42" t="s">
        <v>4414</v>
      </c>
      <c r="G313" s="42" t="s">
        <v>4369</v>
      </c>
      <c r="H313" s="42" t="s">
        <v>343</v>
      </c>
      <c r="I313" s="42" t="s">
        <v>12</v>
      </c>
      <c r="J313" s="102">
        <v>42969</v>
      </c>
      <c r="K313" s="102">
        <v>43699</v>
      </c>
      <c r="L313" s="16" t="s">
        <v>6328</v>
      </c>
      <c r="M313" s="16" t="s">
        <v>6329</v>
      </c>
      <c r="N313" s="16"/>
      <c r="O313" s="16"/>
      <c r="P313" s="16"/>
      <c r="Q313" s="16"/>
      <c r="R313" s="16"/>
      <c r="S313" s="16"/>
      <c r="T313" s="16"/>
      <c r="U313" s="16"/>
      <c r="V313" s="16"/>
      <c r="W313" s="16"/>
      <c r="X313" s="16"/>
      <c r="Y313" s="16"/>
      <c r="Z313" s="16"/>
    </row>
    <row r="314" spans="1:26" ht="98">
      <c r="A314" s="101">
        <v>245</v>
      </c>
      <c r="B314" s="42">
        <v>8132</v>
      </c>
      <c r="C314" s="42" t="s">
        <v>4413</v>
      </c>
      <c r="D314" s="42" t="s">
        <v>3883</v>
      </c>
      <c r="E314" s="42" t="s">
        <v>3916</v>
      </c>
      <c r="F314" s="42" t="s">
        <v>4414</v>
      </c>
      <c r="G314" s="42" t="s">
        <v>4369</v>
      </c>
      <c r="H314" s="42" t="s">
        <v>348</v>
      </c>
      <c r="I314" s="42" t="s">
        <v>12</v>
      </c>
      <c r="J314" s="102">
        <v>42969</v>
      </c>
      <c r="K314" s="102">
        <v>43699</v>
      </c>
      <c r="L314" s="16" t="s">
        <v>6328</v>
      </c>
      <c r="M314" s="16" t="s">
        <v>6329</v>
      </c>
      <c r="N314" s="16"/>
      <c r="O314" s="16"/>
      <c r="P314" s="16"/>
      <c r="Q314" s="16"/>
      <c r="R314" s="16"/>
      <c r="S314" s="16"/>
      <c r="T314" s="16"/>
      <c r="U314" s="16"/>
      <c r="V314" s="16"/>
      <c r="W314" s="16"/>
      <c r="X314" s="16"/>
      <c r="Y314" s="16"/>
      <c r="Z314" s="16"/>
    </row>
    <row r="315" spans="1:26" ht="98">
      <c r="A315" s="101">
        <v>246</v>
      </c>
      <c r="B315" s="42">
        <v>4368</v>
      </c>
      <c r="C315" s="42" t="s">
        <v>4415</v>
      </c>
      <c r="D315" s="42" t="s">
        <v>3883</v>
      </c>
      <c r="E315" s="42" t="s">
        <v>11</v>
      </c>
      <c r="F315" s="42" t="s">
        <v>4416</v>
      </c>
      <c r="G315" s="42" t="s">
        <v>4369</v>
      </c>
      <c r="H315" s="42" t="s">
        <v>110</v>
      </c>
      <c r="I315" s="42" t="s">
        <v>11</v>
      </c>
      <c r="J315" s="102">
        <v>42969</v>
      </c>
      <c r="K315" s="102">
        <v>43699</v>
      </c>
      <c r="L315" s="16" t="s">
        <v>6328</v>
      </c>
      <c r="M315" s="16" t="s">
        <v>6329</v>
      </c>
      <c r="N315" s="16"/>
      <c r="O315" s="16"/>
      <c r="P315" s="16"/>
      <c r="Q315" s="16"/>
      <c r="R315" s="16"/>
      <c r="S315" s="16"/>
      <c r="T315" s="16"/>
      <c r="U315" s="16"/>
      <c r="V315" s="16"/>
      <c r="W315" s="16"/>
      <c r="X315" s="16"/>
      <c r="Y315" s="16"/>
      <c r="Z315" s="16"/>
    </row>
    <row r="316" spans="1:26" ht="98">
      <c r="A316" s="101">
        <v>246</v>
      </c>
      <c r="B316" s="42">
        <v>4368</v>
      </c>
      <c r="C316" s="42" t="s">
        <v>4415</v>
      </c>
      <c r="D316" s="42" t="s">
        <v>3883</v>
      </c>
      <c r="E316" s="42" t="s">
        <v>11</v>
      </c>
      <c r="F316" s="42" t="s">
        <v>4416</v>
      </c>
      <c r="G316" s="42" t="s">
        <v>4369</v>
      </c>
      <c r="H316" s="42" t="s">
        <v>90</v>
      </c>
      <c r="I316" s="42" t="s">
        <v>11</v>
      </c>
      <c r="J316" s="102">
        <v>42969</v>
      </c>
      <c r="K316" s="102">
        <v>43699</v>
      </c>
      <c r="L316" s="16" t="s">
        <v>6328</v>
      </c>
      <c r="M316" s="16" t="s">
        <v>6329</v>
      </c>
      <c r="N316" s="16"/>
      <c r="O316" s="16"/>
      <c r="P316" s="16"/>
      <c r="Q316" s="16"/>
      <c r="R316" s="16"/>
      <c r="S316" s="16"/>
      <c r="T316" s="16"/>
      <c r="U316" s="16"/>
      <c r="V316" s="16"/>
      <c r="W316" s="16"/>
      <c r="X316" s="16"/>
      <c r="Y316" s="16"/>
      <c r="Z316" s="16"/>
    </row>
    <row r="317" spans="1:26" ht="56">
      <c r="A317" s="101">
        <v>247</v>
      </c>
      <c r="B317" s="42">
        <v>3199</v>
      </c>
      <c r="C317" s="42" t="s">
        <v>4417</v>
      </c>
      <c r="D317" s="42" t="s">
        <v>3883</v>
      </c>
      <c r="E317" s="42" t="s">
        <v>10</v>
      </c>
      <c r="F317" s="42" t="s">
        <v>4418</v>
      </c>
      <c r="G317" s="42" t="s">
        <v>4335</v>
      </c>
      <c r="H317" s="42" t="s">
        <v>6334</v>
      </c>
      <c r="I317" s="42" t="s">
        <v>10</v>
      </c>
      <c r="J317" s="102">
        <v>42969</v>
      </c>
      <c r="K317" s="102">
        <v>43334</v>
      </c>
      <c r="L317" s="16" t="s">
        <v>6330</v>
      </c>
      <c r="M317" s="16" t="s">
        <v>6334</v>
      </c>
      <c r="N317" s="16"/>
      <c r="O317" s="16"/>
      <c r="P317" s="16"/>
      <c r="Q317" s="16"/>
      <c r="R317" s="16"/>
      <c r="S317" s="16"/>
      <c r="T317" s="16"/>
      <c r="U317" s="16"/>
      <c r="V317" s="16"/>
      <c r="W317" s="16"/>
      <c r="X317" s="16"/>
      <c r="Y317" s="16"/>
      <c r="Z317" s="16"/>
    </row>
    <row r="318" spans="1:26" ht="98">
      <c r="A318" s="101">
        <v>248</v>
      </c>
      <c r="B318" s="42">
        <v>2967</v>
      </c>
      <c r="C318" s="42" t="s">
        <v>4419</v>
      </c>
      <c r="D318" s="42" t="s">
        <v>3883</v>
      </c>
      <c r="E318" s="42" t="s">
        <v>9</v>
      </c>
      <c r="F318" s="42" t="s">
        <v>3948</v>
      </c>
      <c r="G318" s="42" t="s">
        <v>4369</v>
      </c>
      <c r="H318" s="42" t="s">
        <v>3950</v>
      </c>
      <c r="I318" s="42" t="s">
        <v>9</v>
      </c>
      <c r="J318" s="102">
        <v>42969</v>
      </c>
      <c r="K318" s="102">
        <v>43518</v>
      </c>
      <c r="L318" s="16" t="s">
        <v>6328</v>
      </c>
      <c r="M318" s="16" t="s">
        <v>6329</v>
      </c>
      <c r="N318" s="16"/>
      <c r="O318" s="16"/>
      <c r="P318" s="16"/>
      <c r="Q318" s="16"/>
      <c r="R318" s="16"/>
      <c r="S318" s="16"/>
      <c r="T318" s="16"/>
      <c r="U318" s="16"/>
      <c r="V318" s="16"/>
      <c r="W318" s="16"/>
      <c r="X318" s="16"/>
      <c r="Y318" s="16"/>
      <c r="Z318" s="16"/>
    </row>
    <row r="319" spans="1:26" ht="98">
      <c r="A319" s="101">
        <v>248</v>
      </c>
      <c r="B319" s="42">
        <v>2967</v>
      </c>
      <c r="C319" s="42" t="s">
        <v>4419</v>
      </c>
      <c r="D319" s="42" t="s">
        <v>3883</v>
      </c>
      <c r="E319" s="42" t="s">
        <v>9</v>
      </c>
      <c r="F319" s="42" t="s">
        <v>3948</v>
      </c>
      <c r="G319" s="42" t="s">
        <v>4369</v>
      </c>
      <c r="H319" s="42" t="s">
        <v>4052</v>
      </c>
      <c r="I319" s="42" t="s">
        <v>13</v>
      </c>
      <c r="J319" s="102">
        <v>42969</v>
      </c>
      <c r="K319" s="102">
        <v>43518</v>
      </c>
      <c r="L319" s="16" t="s">
        <v>6328</v>
      </c>
      <c r="M319" s="16" t="s">
        <v>6329</v>
      </c>
      <c r="N319" s="16"/>
      <c r="O319" s="16"/>
      <c r="P319" s="16"/>
      <c r="Q319" s="16"/>
      <c r="R319" s="16"/>
      <c r="S319" s="16"/>
      <c r="T319" s="16"/>
      <c r="U319" s="16"/>
      <c r="V319" s="16"/>
      <c r="W319" s="16"/>
      <c r="X319" s="16"/>
      <c r="Y319" s="16"/>
      <c r="Z319" s="16"/>
    </row>
    <row r="320" spans="1:26" ht="98">
      <c r="A320" s="101">
        <v>249</v>
      </c>
      <c r="B320" s="42">
        <v>71107</v>
      </c>
      <c r="C320" s="42" t="s">
        <v>4420</v>
      </c>
      <c r="D320" s="42" t="s">
        <v>3883</v>
      </c>
      <c r="E320" s="42" t="s">
        <v>13</v>
      </c>
      <c r="F320" s="42" t="s">
        <v>4421</v>
      </c>
      <c r="G320" s="42" t="s">
        <v>4401</v>
      </c>
      <c r="H320" s="42" t="s">
        <v>4092</v>
      </c>
      <c r="I320" s="42" t="s">
        <v>13</v>
      </c>
      <c r="J320" s="102">
        <v>42969</v>
      </c>
      <c r="K320" s="102">
        <v>43334</v>
      </c>
      <c r="L320" s="16" t="s">
        <v>6328</v>
      </c>
      <c r="M320" s="16" t="s">
        <v>6329</v>
      </c>
      <c r="N320" s="16"/>
      <c r="O320" s="16"/>
      <c r="P320" s="16"/>
      <c r="Q320" s="16"/>
      <c r="R320" s="16"/>
      <c r="S320" s="16"/>
      <c r="T320" s="16"/>
      <c r="U320" s="16"/>
      <c r="V320" s="16"/>
      <c r="W320" s="16"/>
      <c r="X320" s="16"/>
      <c r="Y320" s="16"/>
      <c r="Z320" s="16"/>
    </row>
    <row r="321" spans="1:26" ht="56">
      <c r="A321" s="101">
        <v>250</v>
      </c>
      <c r="B321" s="42">
        <v>3193</v>
      </c>
      <c r="C321" s="42" t="s">
        <v>4422</v>
      </c>
      <c r="D321" s="42" t="s">
        <v>3883</v>
      </c>
      <c r="E321" s="42" t="s">
        <v>10</v>
      </c>
      <c r="F321" s="42" t="s">
        <v>4423</v>
      </c>
      <c r="G321" s="42" t="s">
        <v>4335</v>
      </c>
      <c r="H321" s="42" t="s">
        <v>6335</v>
      </c>
      <c r="I321" s="42" t="s">
        <v>10</v>
      </c>
      <c r="J321" s="102">
        <v>42969</v>
      </c>
      <c r="K321" s="103">
        <v>43426</v>
      </c>
      <c r="L321" s="16" t="s">
        <v>6330</v>
      </c>
      <c r="M321" s="16" t="s">
        <v>6335</v>
      </c>
      <c r="N321" s="16"/>
      <c r="O321" s="16"/>
      <c r="P321" s="16"/>
      <c r="Q321" s="16"/>
      <c r="R321" s="16"/>
      <c r="S321" s="16"/>
      <c r="T321" s="16"/>
      <c r="U321" s="16"/>
      <c r="V321" s="16"/>
      <c r="W321" s="16"/>
      <c r="X321" s="16"/>
      <c r="Y321" s="16"/>
      <c r="Z321" s="16"/>
    </row>
    <row r="322" spans="1:26" ht="98">
      <c r="A322" s="101">
        <v>251</v>
      </c>
      <c r="B322" s="42">
        <v>71104</v>
      </c>
      <c r="C322" s="42" t="s">
        <v>4424</v>
      </c>
      <c r="D322" s="42" t="s">
        <v>3883</v>
      </c>
      <c r="E322" s="42" t="s">
        <v>13</v>
      </c>
      <c r="F322" s="42" t="s">
        <v>4425</v>
      </c>
      <c r="G322" s="42" t="s">
        <v>4401</v>
      </c>
      <c r="H322" s="42" t="s">
        <v>4229</v>
      </c>
      <c r="I322" s="42" t="s">
        <v>13</v>
      </c>
      <c r="J322" s="102">
        <v>42969</v>
      </c>
      <c r="K322" s="102">
        <v>43518</v>
      </c>
      <c r="L322" s="16" t="s">
        <v>6328</v>
      </c>
      <c r="M322" s="16" t="s">
        <v>6329</v>
      </c>
      <c r="N322" s="16"/>
      <c r="O322" s="16"/>
      <c r="P322" s="16"/>
      <c r="Q322" s="16"/>
      <c r="R322" s="16"/>
      <c r="S322" s="16"/>
      <c r="T322" s="16"/>
      <c r="U322" s="16"/>
      <c r="V322" s="16"/>
      <c r="W322" s="16"/>
      <c r="X322" s="16"/>
      <c r="Y322" s="16"/>
      <c r="Z322" s="16"/>
    </row>
    <row r="323" spans="1:26" ht="98">
      <c r="A323" s="101">
        <v>251</v>
      </c>
      <c r="B323" s="42">
        <v>71104</v>
      </c>
      <c r="C323" s="42" t="s">
        <v>4424</v>
      </c>
      <c r="D323" s="42" t="s">
        <v>3883</v>
      </c>
      <c r="E323" s="42" t="s">
        <v>13</v>
      </c>
      <c r="F323" s="42" t="s">
        <v>4425</v>
      </c>
      <c r="G323" s="42" t="s">
        <v>4401</v>
      </c>
      <c r="H323" s="42" t="s">
        <v>4112</v>
      </c>
      <c r="I323" s="42" t="s">
        <v>13</v>
      </c>
      <c r="J323" s="102">
        <v>42969</v>
      </c>
      <c r="K323" s="102">
        <v>43518</v>
      </c>
      <c r="L323" s="16" t="s">
        <v>6328</v>
      </c>
      <c r="M323" s="16" t="s">
        <v>6329</v>
      </c>
      <c r="N323" s="16"/>
      <c r="O323" s="16"/>
      <c r="P323" s="16"/>
      <c r="Q323" s="16"/>
      <c r="R323" s="16"/>
      <c r="S323" s="16"/>
      <c r="T323" s="16"/>
      <c r="U323" s="16"/>
      <c r="V323" s="16"/>
      <c r="W323" s="16"/>
      <c r="X323" s="16"/>
      <c r="Y323" s="16"/>
      <c r="Z323" s="16"/>
    </row>
    <row r="324" spans="1:26" ht="98">
      <c r="A324" s="101">
        <v>252</v>
      </c>
      <c r="B324" s="42">
        <v>71113</v>
      </c>
      <c r="C324" s="42" t="s">
        <v>4426</v>
      </c>
      <c r="D324" s="42" t="s">
        <v>3883</v>
      </c>
      <c r="E324" s="42" t="s">
        <v>13</v>
      </c>
      <c r="F324" s="42" t="s">
        <v>4427</v>
      </c>
      <c r="G324" s="42" t="s">
        <v>4369</v>
      </c>
      <c r="H324" s="42" t="s">
        <v>4229</v>
      </c>
      <c r="I324" s="42" t="s">
        <v>13</v>
      </c>
      <c r="J324" s="102">
        <v>42969</v>
      </c>
      <c r="K324" s="102">
        <v>43699</v>
      </c>
      <c r="L324" s="16" t="s">
        <v>6328</v>
      </c>
      <c r="M324" s="16" t="s">
        <v>6329</v>
      </c>
      <c r="N324" s="16"/>
      <c r="O324" s="16"/>
      <c r="P324" s="16"/>
      <c r="Q324" s="16"/>
      <c r="R324" s="16"/>
      <c r="S324" s="16"/>
      <c r="T324" s="16"/>
      <c r="U324" s="16"/>
      <c r="V324" s="16"/>
      <c r="W324" s="16"/>
      <c r="X324" s="16"/>
      <c r="Y324" s="16"/>
      <c r="Z324" s="16"/>
    </row>
    <row r="325" spans="1:26" ht="98">
      <c r="A325" s="101">
        <v>252</v>
      </c>
      <c r="B325" s="42">
        <v>71113</v>
      </c>
      <c r="C325" s="42" t="s">
        <v>4426</v>
      </c>
      <c r="D325" s="42" t="s">
        <v>3883</v>
      </c>
      <c r="E325" s="42" t="s">
        <v>13</v>
      </c>
      <c r="F325" s="42" t="s">
        <v>4427</v>
      </c>
      <c r="G325" s="42" t="s">
        <v>4369</v>
      </c>
      <c r="H325" s="42" t="s">
        <v>4428</v>
      </c>
      <c r="I325" s="42" t="s">
        <v>13</v>
      </c>
      <c r="J325" s="102">
        <v>42969</v>
      </c>
      <c r="K325" s="102">
        <v>43699</v>
      </c>
      <c r="L325" s="16" t="s">
        <v>6328</v>
      </c>
      <c r="M325" s="16" t="s">
        <v>6329</v>
      </c>
      <c r="N325" s="16"/>
      <c r="O325" s="16"/>
      <c r="P325" s="16"/>
      <c r="Q325" s="16"/>
      <c r="R325" s="16"/>
      <c r="S325" s="16"/>
      <c r="T325" s="16"/>
      <c r="U325" s="16"/>
      <c r="V325" s="16"/>
      <c r="W325" s="16"/>
      <c r="X325" s="16"/>
      <c r="Y325" s="16"/>
      <c r="Z325" s="16"/>
    </row>
    <row r="326" spans="1:26" ht="98">
      <c r="A326" s="101">
        <v>253</v>
      </c>
      <c r="B326" s="42">
        <v>2969</v>
      </c>
      <c r="C326" s="42" t="s">
        <v>4429</v>
      </c>
      <c r="D326" s="42" t="s">
        <v>3883</v>
      </c>
      <c r="E326" s="42" t="s">
        <v>9</v>
      </c>
      <c r="F326" s="42" t="s">
        <v>4281</v>
      </c>
      <c r="G326" s="42" t="s">
        <v>4369</v>
      </c>
      <c r="H326" s="42" t="s">
        <v>2112</v>
      </c>
      <c r="I326" s="42" t="s">
        <v>9</v>
      </c>
      <c r="J326" s="102">
        <v>42969</v>
      </c>
      <c r="K326" s="102">
        <v>43699</v>
      </c>
      <c r="L326" s="16" t="s">
        <v>6328</v>
      </c>
      <c r="M326" s="16" t="s">
        <v>6329</v>
      </c>
      <c r="N326" s="16"/>
      <c r="O326" s="16"/>
      <c r="P326" s="16"/>
      <c r="Q326" s="16"/>
      <c r="R326" s="16"/>
      <c r="S326" s="16"/>
      <c r="T326" s="16"/>
      <c r="U326" s="16"/>
      <c r="V326" s="16"/>
      <c r="W326" s="16"/>
      <c r="X326" s="16"/>
      <c r="Y326" s="16"/>
      <c r="Z326" s="16"/>
    </row>
    <row r="327" spans="1:26" ht="98">
      <c r="A327" s="101">
        <v>253</v>
      </c>
      <c r="B327" s="42">
        <v>2969</v>
      </c>
      <c r="C327" s="42" t="s">
        <v>4429</v>
      </c>
      <c r="D327" s="42" t="s">
        <v>3883</v>
      </c>
      <c r="E327" s="42" t="s">
        <v>9</v>
      </c>
      <c r="F327" s="42" t="s">
        <v>4281</v>
      </c>
      <c r="G327" s="42" t="s">
        <v>4369</v>
      </c>
      <c r="H327" s="42" t="s">
        <v>182</v>
      </c>
      <c r="I327" s="42" t="s">
        <v>9</v>
      </c>
      <c r="J327" s="102">
        <v>42969</v>
      </c>
      <c r="K327" s="102">
        <v>43699</v>
      </c>
      <c r="L327" s="16" t="s">
        <v>6328</v>
      </c>
      <c r="M327" s="16" t="s">
        <v>6329</v>
      </c>
      <c r="N327" s="16"/>
      <c r="O327" s="16"/>
      <c r="P327" s="16"/>
      <c r="Q327" s="16"/>
      <c r="R327" s="16"/>
      <c r="S327" s="16"/>
      <c r="T327" s="16"/>
      <c r="U327" s="16"/>
      <c r="V327" s="16"/>
      <c r="W327" s="16"/>
      <c r="X327" s="16"/>
      <c r="Y327" s="16"/>
      <c r="Z327" s="16"/>
    </row>
    <row r="328" spans="1:26" ht="98">
      <c r="A328" s="101">
        <v>254</v>
      </c>
      <c r="B328" s="42">
        <v>2961</v>
      </c>
      <c r="C328" s="42" t="s">
        <v>4430</v>
      </c>
      <c r="D328" s="42" t="s">
        <v>3883</v>
      </c>
      <c r="E328" s="42" t="s">
        <v>9</v>
      </c>
      <c r="F328" s="42" t="s">
        <v>4031</v>
      </c>
      <c r="G328" s="42" t="s">
        <v>4369</v>
      </c>
      <c r="H328" s="42" t="s">
        <v>2101</v>
      </c>
      <c r="I328" s="42" t="s">
        <v>9</v>
      </c>
      <c r="J328" s="102">
        <v>42969</v>
      </c>
      <c r="K328" s="102">
        <v>43699</v>
      </c>
      <c r="L328" s="16" t="s">
        <v>6328</v>
      </c>
      <c r="M328" s="16" t="s">
        <v>6329</v>
      </c>
      <c r="N328" s="16"/>
      <c r="O328" s="16"/>
      <c r="P328" s="16"/>
      <c r="Q328" s="16"/>
      <c r="R328" s="16"/>
      <c r="S328" s="16"/>
      <c r="T328" s="16"/>
      <c r="U328" s="16"/>
      <c r="V328" s="16"/>
      <c r="W328" s="16"/>
      <c r="X328" s="16"/>
      <c r="Y328" s="16"/>
      <c r="Z328" s="16"/>
    </row>
    <row r="329" spans="1:26" ht="98">
      <c r="A329" s="101">
        <v>254</v>
      </c>
      <c r="B329" s="42">
        <v>2961</v>
      </c>
      <c r="C329" s="42" t="s">
        <v>4430</v>
      </c>
      <c r="D329" s="42" t="s">
        <v>3883</v>
      </c>
      <c r="E329" s="42" t="s">
        <v>9</v>
      </c>
      <c r="F329" s="42" t="s">
        <v>4031</v>
      </c>
      <c r="G329" s="42" t="s">
        <v>4369</v>
      </c>
      <c r="H329" s="42" t="s">
        <v>458</v>
      </c>
      <c r="I329" s="42" t="s">
        <v>13</v>
      </c>
      <c r="J329" s="102">
        <v>42969</v>
      </c>
      <c r="K329" s="102">
        <v>43699</v>
      </c>
      <c r="L329" s="16" t="s">
        <v>6328</v>
      </c>
      <c r="M329" s="16" t="s">
        <v>6329</v>
      </c>
      <c r="N329" s="16"/>
      <c r="O329" s="16"/>
      <c r="P329" s="16"/>
      <c r="Q329" s="16"/>
      <c r="R329" s="16"/>
      <c r="S329" s="16"/>
      <c r="T329" s="16"/>
      <c r="U329" s="16"/>
      <c r="V329" s="16"/>
      <c r="W329" s="16"/>
      <c r="X329" s="16"/>
      <c r="Y329" s="16"/>
      <c r="Z329" s="16"/>
    </row>
    <row r="330" spans="1:26" ht="98">
      <c r="A330" s="101">
        <v>254</v>
      </c>
      <c r="B330" s="42">
        <v>2961</v>
      </c>
      <c r="C330" s="42" t="s">
        <v>4430</v>
      </c>
      <c r="D330" s="42" t="s">
        <v>3883</v>
      </c>
      <c r="E330" s="42" t="s">
        <v>9</v>
      </c>
      <c r="F330" s="42" t="s">
        <v>4031</v>
      </c>
      <c r="G330" s="42" t="s">
        <v>4369</v>
      </c>
      <c r="H330" s="42" t="s">
        <v>2053</v>
      </c>
      <c r="I330" s="42" t="s">
        <v>9</v>
      </c>
      <c r="J330" s="102">
        <v>42969</v>
      </c>
      <c r="K330" s="102">
        <v>43699</v>
      </c>
      <c r="L330" s="16" t="s">
        <v>6328</v>
      </c>
      <c r="M330" s="16" t="s">
        <v>6329</v>
      </c>
      <c r="N330" s="16"/>
      <c r="O330" s="16"/>
      <c r="P330" s="16"/>
      <c r="Q330" s="16"/>
      <c r="R330" s="16"/>
      <c r="S330" s="16"/>
      <c r="T330" s="16"/>
      <c r="U330" s="16"/>
      <c r="V330" s="16"/>
      <c r="W330" s="16"/>
      <c r="X330" s="16"/>
      <c r="Y330" s="16"/>
      <c r="Z330" s="16"/>
    </row>
    <row r="331" spans="1:26" ht="98">
      <c r="A331" s="101">
        <v>254</v>
      </c>
      <c r="B331" s="42">
        <v>2961</v>
      </c>
      <c r="C331" s="42" t="s">
        <v>4430</v>
      </c>
      <c r="D331" s="42" t="s">
        <v>3883</v>
      </c>
      <c r="E331" s="42" t="s">
        <v>9</v>
      </c>
      <c r="F331" s="42" t="s">
        <v>4031</v>
      </c>
      <c r="G331" s="42" t="s">
        <v>4369</v>
      </c>
      <c r="H331" s="42" t="s">
        <v>4431</v>
      </c>
      <c r="I331" s="42" t="s">
        <v>9</v>
      </c>
      <c r="J331" s="102">
        <v>42969</v>
      </c>
      <c r="K331" s="102">
        <v>43699</v>
      </c>
      <c r="L331" s="16" t="s">
        <v>6328</v>
      </c>
      <c r="M331" s="16" t="s">
        <v>6329</v>
      </c>
      <c r="N331" s="16"/>
      <c r="O331" s="16"/>
      <c r="P331" s="16"/>
      <c r="Q331" s="16"/>
      <c r="R331" s="16"/>
      <c r="S331" s="16"/>
      <c r="T331" s="16"/>
      <c r="U331" s="16"/>
      <c r="V331" s="16"/>
      <c r="W331" s="16"/>
      <c r="X331" s="16"/>
      <c r="Y331" s="16"/>
      <c r="Z331" s="16"/>
    </row>
    <row r="332" spans="1:26" ht="98">
      <c r="A332" s="101">
        <v>255</v>
      </c>
      <c r="B332" s="42">
        <v>2966</v>
      </c>
      <c r="C332" s="42" t="s">
        <v>4432</v>
      </c>
      <c r="D332" s="42" t="s">
        <v>3883</v>
      </c>
      <c r="E332" s="42" t="s">
        <v>9</v>
      </c>
      <c r="F332" s="42" t="s">
        <v>3999</v>
      </c>
      <c r="G332" s="42" t="s">
        <v>4369</v>
      </c>
      <c r="H332" s="42" t="s">
        <v>191</v>
      </c>
      <c r="I332" s="42" t="s">
        <v>9</v>
      </c>
      <c r="J332" s="102">
        <v>42969</v>
      </c>
      <c r="K332" s="102">
        <v>43699</v>
      </c>
      <c r="L332" s="16" t="s">
        <v>6328</v>
      </c>
      <c r="M332" s="16" t="s">
        <v>6329</v>
      </c>
      <c r="N332" s="16"/>
      <c r="O332" s="16"/>
      <c r="P332" s="16"/>
      <c r="Q332" s="16"/>
      <c r="R332" s="16"/>
      <c r="S332" s="16"/>
      <c r="T332" s="16"/>
      <c r="U332" s="16"/>
      <c r="V332" s="16"/>
      <c r="W332" s="16"/>
      <c r="X332" s="16"/>
      <c r="Y332" s="16"/>
      <c r="Z332" s="16"/>
    </row>
    <row r="333" spans="1:26" ht="98">
      <c r="A333" s="101">
        <v>255</v>
      </c>
      <c r="B333" s="42">
        <v>2966</v>
      </c>
      <c r="C333" s="42" t="s">
        <v>4432</v>
      </c>
      <c r="D333" s="42" t="s">
        <v>3883</v>
      </c>
      <c r="E333" s="42" t="s">
        <v>9</v>
      </c>
      <c r="F333" s="42" t="s">
        <v>3999</v>
      </c>
      <c r="G333" s="42" t="s">
        <v>4369</v>
      </c>
      <c r="H333" s="42" t="s">
        <v>4067</v>
      </c>
      <c r="I333" s="42" t="s">
        <v>13</v>
      </c>
      <c r="J333" s="102">
        <v>42969</v>
      </c>
      <c r="K333" s="102">
        <v>43699</v>
      </c>
      <c r="L333" s="16" t="s">
        <v>6328</v>
      </c>
      <c r="M333" s="16" t="s">
        <v>6329</v>
      </c>
      <c r="N333" s="16"/>
      <c r="O333" s="16"/>
      <c r="P333" s="16"/>
      <c r="Q333" s="16"/>
      <c r="R333" s="16"/>
      <c r="S333" s="16"/>
      <c r="T333" s="16"/>
      <c r="U333" s="16"/>
      <c r="V333" s="16"/>
      <c r="W333" s="16"/>
      <c r="X333" s="16"/>
      <c r="Y333" s="16"/>
      <c r="Z333" s="16"/>
    </row>
    <row r="334" spans="1:26" ht="98">
      <c r="A334" s="101">
        <v>256</v>
      </c>
      <c r="B334" s="42">
        <v>6188</v>
      </c>
      <c r="C334" s="42" t="s">
        <v>4433</v>
      </c>
      <c r="D334" s="42" t="s">
        <v>3883</v>
      </c>
      <c r="E334" s="42" t="s">
        <v>3884</v>
      </c>
      <c r="F334" s="42" t="s">
        <v>4434</v>
      </c>
      <c r="G334" s="42" t="s">
        <v>4401</v>
      </c>
      <c r="H334" s="42" t="s">
        <v>4435</v>
      </c>
      <c r="I334" s="42" t="s">
        <v>14</v>
      </c>
      <c r="J334" s="102">
        <v>42969</v>
      </c>
      <c r="K334" s="102">
        <v>43334</v>
      </c>
      <c r="L334" s="16" t="s">
        <v>6328</v>
      </c>
      <c r="M334" s="16" t="s">
        <v>6329</v>
      </c>
      <c r="N334" s="16"/>
      <c r="O334" s="16"/>
      <c r="P334" s="16"/>
      <c r="Q334" s="16"/>
      <c r="R334" s="16"/>
      <c r="S334" s="16"/>
      <c r="T334" s="16"/>
      <c r="U334" s="16"/>
      <c r="V334" s="16"/>
      <c r="W334" s="16"/>
      <c r="X334" s="16"/>
      <c r="Y334" s="16"/>
      <c r="Z334" s="16"/>
    </row>
    <row r="335" spans="1:26" ht="98">
      <c r="A335" s="101">
        <v>257</v>
      </c>
      <c r="B335" s="42">
        <v>1825</v>
      </c>
      <c r="C335" s="42" t="s">
        <v>4436</v>
      </c>
      <c r="D335" s="42" t="s">
        <v>3883</v>
      </c>
      <c r="E335" s="42" t="s">
        <v>3</v>
      </c>
      <c r="F335" s="42" t="s">
        <v>4437</v>
      </c>
      <c r="G335" s="42" t="s">
        <v>4401</v>
      </c>
      <c r="H335" s="42" t="s">
        <v>638</v>
      </c>
      <c r="I335" s="42" t="s">
        <v>3</v>
      </c>
      <c r="J335" s="102">
        <v>42969</v>
      </c>
      <c r="K335" s="102">
        <v>43518</v>
      </c>
      <c r="L335" s="16" t="s">
        <v>6328</v>
      </c>
      <c r="M335" s="16" t="s">
        <v>6329</v>
      </c>
      <c r="N335" s="16"/>
      <c r="O335" s="16"/>
      <c r="P335" s="16"/>
      <c r="Q335" s="16"/>
      <c r="R335" s="16"/>
      <c r="S335" s="16"/>
      <c r="T335" s="16"/>
      <c r="U335" s="16"/>
      <c r="V335" s="16"/>
      <c r="W335" s="16"/>
      <c r="X335" s="16"/>
      <c r="Y335" s="16"/>
      <c r="Z335" s="16"/>
    </row>
    <row r="336" spans="1:26" ht="98">
      <c r="A336" s="101">
        <v>258</v>
      </c>
      <c r="B336" s="42">
        <v>2963</v>
      </c>
      <c r="C336" s="42" t="s">
        <v>4438</v>
      </c>
      <c r="D336" s="42" t="s">
        <v>3883</v>
      </c>
      <c r="E336" s="42" t="s">
        <v>9</v>
      </c>
      <c r="F336" s="42" t="s">
        <v>4439</v>
      </c>
      <c r="G336" s="42" t="s">
        <v>4369</v>
      </c>
      <c r="H336" s="42" t="s">
        <v>3914</v>
      </c>
      <c r="I336" s="42" t="s">
        <v>9</v>
      </c>
      <c r="J336" s="102">
        <v>42969</v>
      </c>
      <c r="K336" s="102">
        <v>43699</v>
      </c>
      <c r="L336" s="16" t="s">
        <v>6328</v>
      </c>
      <c r="M336" s="16" t="s">
        <v>6329</v>
      </c>
      <c r="N336" s="16"/>
      <c r="O336" s="16"/>
      <c r="P336" s="16"/>
      <c r="Q336" s="16"/>
      <c r="R336" s="16"/>
      <c r="S336" s="16"/>
      <c r="T336" s="16"/>
      <c r="U336" s="16"/>
      <c r="V336" s="16"/>
      <c r="W336" s="16"/>
      <c r="X336" s="16"/>
      <c r="Y336" s="16"/>
      <c r="Z336" s="16"/>
    </row>
    <row r="337" spans="1:26" ht="98">
      <c r="A337" s="101">
        <v>258</v>
      </c>
      <c r="B337" s="42">
        <v>2963</v>
      </c>
      <c r="C337" s="42" t="s">
        <v>4438</v>
      </c>
      <c r="D337" s="42" t="s">
        <v>3883</v>
      </c>
      <c r="E337" s="42" t="s">
        <v>9</v>
      </c>
      <c r="F337" s="42" t="s">
        <v>4439</v>
      </c>
      <c r="G337" s="42" t="s">
        <v>4369</v>
      </c>
      <c r="H337" s="42" t="s">
        <v>4229</v>
      </c>
      <c r="I337" s="42" t="s">
        <v>13</v>
      </c>
      <c r="J337" s="102">
        <v>42969</v>
      </c>
      <c r="K337" s="102">
        <v>43699</v>
      </c>
      <c r="L337" s="16" t="s">
        <v>6328</v>
      </c>
      <c r="M337" s="16" t="s">
        <v>6329</v>
      </c>
      <c r="N337" s="16"/>
      <c r="O337" s="16"/>
      <c r="P337" s="16"/>
      <c r="Q337" s="16"/>
      <c r="R337" s="16"/>
      <c r="S337" s="16"/>
      <c r="T337" s="16"/>
      <c r="U337" s="16"/>
      <c r="V337" s="16"/>
      <c r="W337" s="16"/>
      <c r="X337" s="16"/>
      <c r="Y337" s="16"/>
      <c r="Z337" s="16"/>
    </row>
    <row r="338" spans="1:26" ht="98">
      <c r="A338" s="101">
        <v>259</v>
      </c>
      <c r="B338" s="42">
        <v>2964</v>
      </c>
      <c r="C338" s="42" t="s">
        <v>4440</v>
      </c>
      <c r="D338" s="42" t="s">
        <v>3883</v>
      </c>
      <c r="E338" s="42" t="s">
        <v>9</v>
      </c>
      <c r="F338" s="42" t="s">
        <v>3985</v>
      </c>
      <c r="G338" s="42" t="s">
        <v>4369</v>
      </c>
      <c r="H338" s="42" t="s">
        <v>3986</v>
      </c>
      <c r="I338" s="42" t="s">
        <v>9</v>
      </c>
      <c r="J338" s="102">
        <v>42969</v>
      </c>
      <c r="K338" s="102">
        <v>43699</v>
      </c>
      <c r="L338" s="16" t="s">
        <v>6328</v>
      </c>
      <c r="M338" s="16" t="s">
        <v>6329</v>
      </c>
      <c r="N338" s="16"/>
      <c r="O338" s="16"/>
      <c r="P338" s="16"/>
      <c r="Q338" s="16"/>
      <c r="R338" s="16"/>
      <c r="S338" s="16"/>
      <c r="T338" s="16"/>
      <c r="U338" s="16"/>
      <c r="V338" s="16"/>
      <c r="W338" s="16"/>
      <c r="X338" s="16"/>
      <c r="Y338" s="16"/>
      <c r="Z338" s="16"/>
    </row>
    <row r="339" spans="1:26" ht="98">
      <c r="A339" s="101">
        <v>259</v>
      </c>
      <c r="B339" s="42">
        <v>2964</v>
      </c>
      <c r="C339" s="42" t="s">
        <v>4440</v>
      </c>
      <c r="D339" s="42" t="s">
        <v>3883</v>
      </c>
      <c r="E339" s="42" t="s">
        <v>9</v>
      </c>
      <c r="F339" s="42" t="s">
        <v>3985</v>
      </c>
      <c r="G339" s="42" t="s">
        <v>4369</v>
      </c>
      <c r="H339" s="42" t="s">
        <v>3987</v>
      </c>
      <c r="I339" s="42" t="s">
        <v>9</v>
      </c>
      <c r="J339" s="102">
        <v>42969</v>
      </c>
      <c r="K339" s="102">
        <v>43699</v>
      </c>
      <c r="L339" s="16" t="s">
        <v>6328</v>
      </c>
      <c r="M339" s="16" t="s">
        <v>6329</v>
      </c>
      <c r="N339" s="16"/>
      <c r="O339" s="16"/>
      <c r="P339" s="16"/>
      <c r="Q339" s="16"/>
      <c r="R339" s="16"/>
      <c r="S339" s="16"/>
      <c r="T339" s="16"/>
      <c r="U339" s="16"/>
      <c r="V339" s="16"/>
      <c r="W339" s="16"/>
      <c r="X339" s="16"/>
      <c r="Y339" s="16"/>
      <c r="Z339" s="16"/>
    </row>
    <row r="340" spans="1:26" ht="98">
      <c r="A340" s="101">
        <v>259</v>
      </c>
      <c r="B340" s="42">
        <v>2964</v>
      </c>
      <c r="C340" s="42" t="s">
        <v>4440</v>
      </c>
      <c r="D340" s="42" t="s">
        <v>3883</v>
      </c>
      <c r="E340" s="42" t="s">
        <v>9</v>
      </c>
      <c r="F340" s="42" t="s">
        <v>3985</v>
      </c>
      <c r="G340" s="42" t="s">
        <v>4369</v>
      </c>
      <c r="H340" s="42" t="s">
        <v>4137</v>
      </c>
      <c r="I340" s="42" t="s">
        <v>3</v>
      </c>
      <c r="J340" s="102">
        <v>42969</v>
      </c>
      <c r="K340" s="102">
        <v>43699</v>
      </c>
      <c r="L340" s="16" t="s">
        <v>6328</v>
      </c>
      <c r="M340" s="16" t="s">
        <v>6329</v>
      </c>
      <c r="N340" s="16"/>
      <c r="O340" s="16"/>
      <c r="P340" s="16"/>
      <c r="Q340" s="16"/>
      <c r="R340" s="16"/>
      <c r="S340" s="16"/>
      <c r="T340" s="16"/>
      <c r="U340" s="16"/>
      <c r="V340" s="16"/>
      <c r="W340" s="16"/>
      <c r="X340" s="16"/>
      <c r="Y340" s="16"/>
      <c r="Z340" s="16"/>
    </row>
    <row r="341" spans="1:26" ht="56">
      <c r="A341" s="101">
        <v>260</v>
      </c>
      <c r="B341" s="42">
        <v>71125</v>
      </c>
      <c r="C341" s="42" t="s">
        <v>4441</v>
      </c>
      <c r="D341" s="42" t="s">
        <v>3877</v>
      </c>
      <c r="E341" s="42" t="s">
        <v>13</v>
      </c>
      <c r="F341" s="42" t="s">
        <v>3968</v>
      </c>
      <c r="G341" s="42" t="s">
        <v>4442</v>
      </c>
      <c r="H341" s="42" t="s">
        <v>4443</v>
      </c>
      <c r="I341" s="42" t="s">
        <v>13</v>
      </c>
      <c r="J341" s="103">
        <v>43061</v>
      </c>
      <c r="K341" s="102">
        <v>44460</v>
      </c>
      <c r="L341" s="16" t="s">
        <v>6328</v>
      </c>
      <c r="M341" s="16" t="s">
        <v>6329</v>
      </c>
      <c r="N341" s="16"/>
      <c r="O341" s="16"/>
      <c r="P341" s="16"/>
      <c r="Q341" s="16"/>
      <c r="R341" s="16"/>
      <c r="S341" s="16"/>
      <c r="T341" s="16"/>
      <c r="U341" s="16"/>
      <c r="V341" s="16"/>
      <c r="W341" s="16"/>
      <c r="X341" s="16"/>
      <c r="Y341" s="16"/>
      <c r="Z341" s="16"/>
    </row>
    <row r="342" spans="1:26" ht="98">
      <c r="A342" s="101">
        <v>261</v>
      </c>
      <c r="B342" s="42">
        <v>1823</v>
      </c>
      <c r="C342" s="42" t="s">
        <v>4444</v>
      </c>
      <c r="D342" s="42" t="s">
        <v>3883</v>
      </c>
      <c r="E342" s="42" t="s">
        <v>3</v>
      </c>
      <c r="F342" s="42" t="s">
        <v>4445</v>
      </c>
      <c r="G342" s="42" t="s">
        <v>4401</v>
      </c>
      <c r="H342" s="42" t="s">
        <v>620</v>
      </c>
      <c r="I342" s="42" t="s">
        <v>3</v>
      </c>
      <c r="J342" s="102">
        <v>42969</v>
      </c>
      <c r="K342" s="103">
        <v>43456</v>
      </c>
      <c r="L342" s="16" t="s">
        <v>6328</v>
      </c>
      <c r="M342" s="16" t="s">
        <v>6329</v>
      </c>
      <c r="N342" s="16"/>
      <c r="O342" s="16"/>
      <c r="P342" s="16"/>
      <c r="Q342" s="16"/>
      <c r="R342" s="16"/>
      <c r="S342" s="16"/>
      <c r="T342" s="16"/>
      <c r="U342" s="16"/>
      <c r="V342" s="16"/>
      <c r="W342" s="16"/>
      <c r="X342" s="16"/>
      <c r="Y342" s="16"/>
      <c r="Z342" s="16"/>
    </row>
    <row r="343" spans="1:26" ht="98">
      <c r="A343" s="101">
        <v>262</v>
      </c>
      <c r="B343" s="42">
        <v>2959</v>
      </c>
      <c r="C343" s="42" t="s">
        <v>4446</v>
      </c>
      <c r="D343" s="42" t="s">
        <v>3883</v>
      </c>
      <c r="E343" s="42" t="s">
        <v>9</v>
      </c>
      <c r="F343" s="42" t="s">
        <v>4447</v>
      </c>
      <c r="G343" s="42" t="s">
        <v>4401</v>
      </c>
      <c r="H343" s="42" t="s">
        <v>4448</v>
      </c>
      <c r="I343" s="42" t="s">
        <v>9</v>
      </c>
      <c r="J343" s="102">
        <v>42969</v>
      </c>
      <c r="K343" s="103">
        <v>43395</v>
      </c>
      <c r="L343" s="16" t="s">
        <v>6328</v>
      </c>
      <c r="M343" s="16" t="s">
        <v>6329</v>
      </c>
      <c r="N343" s="16"/>
      <c r="O343" s="16"/>
      <c r="P343" s="16"/>
      <c r="Q343" s="16"/>
      <c r="R343" s="16"/>
      <c r="S343" s="16"/>
      <c r="T343" s="16"/>
      <c r="U343" s="16"/>
      <c r="V343" s="16"/>
      <c r="W343" s="16"/>
      <c r="X343" s="16"/>
      <c r="Y343" s="16"/>
      <c r="Z343" s="16"/>
    </row>
    <row r="344" spans="1:26" ht="98">
      <c r="A344" s="101">
        <v>263</v>
      </c>
      <c r="B344" s="42">
        <v>1824</v>
      </c>
      <c r="C344" s="42" t="s">
        <v>4449</v>
      </c>
      <c r="D344" s="42" t="s">
        <v>3883</v>
      </c>
      <c r="E344" s="42" t="s">
        <v>3</v>
      </c>
      <c r="F344" s="42" t="s">
        <v>4450</v>
      </c>
      <c r="G344" s="42" t="s">
        <v>4401</v>
      </c>
      <c r="H344" s="42" t="s">
        <v>586</v>
      </c>
      <c r="I344" s="42" t="s">
        <v>3</v>
      </c>
      <c r="J344" s="102">
        <v>42969</v>
      </c>
      <c r="K344" s="102">
        <v>43518</v>
      </c>
      <c r="L344" s="16" t="s">
        <v>6328</v>
      </c>
      <c r="M344" s="16" t="s">
        <v>6329</v>
      </c>
      <c r="N344" s="16"/>
      <c r="O344" s="16"/>
      <c r="P344" s="16"/>
      <c r="Q344" s="16"/>
      <c r="R344" s="16"/>
      <c r="S344" s="16"/>
      <c r="T344" s="16"/>
      <c r="U344" s="16"/>
      <c r="V344" s="16"/>
      <c r="W344" s="16"/>
      <c r="X344" s="16"/>
      <c r="Y344" s="16"/>
      <c r="Z344" s="16"/>
    </row>
    <row r="345" spans="1:26" ht="98">
      <c r="A345" s="101">
        <v>264</v>
      </c>
      <c r="B345" s="42">
        <v>71109</v>
      </c>
      <c r="C345" s="42" t="s">
        <v>4451</v>
      </c>
      <c r="D345" s="42" t="s">
        <v>3883</v>
      </c>
      <c r="E345" s="42" t="s">
        <v>13</v>
      </c>
      <c r="F345" s="42" t="s">
        <v>4452</v>
      </c>
      <c r="G345" s="42" t="s">
        <v>4369</v>
      </c>
      <c r="H345" s="42" t="s">
        <v>4067</v>
      </c>
      <c r="I345" s="42" t="s">
        <v>13</v>
      </c>
      <c r="J345" s="102">
        <v>43122</v>
      </c>
      <c r="K345" s="102">
        <v>43668</v>
      </c>
      <c r="L345" s="16" t="s">
        <v>6328</v>
      </c>
      <c r="M345" s="16" t="s">
        <v>6329</v>
      </c>
      <c r="N345" s="16"/>
      <c r="O345" s="16"/>
      <c r="P345" s="16"/>
      <c r="Q345" s="16"/>
      <c r="R345" s="16"/>
      <c r="S345" s="16"/>
      <c r="T345" s="16"/>
      <c r="U345" s="16"/>
      <c r="V345" s="16"/>
      <c r="W345" s="16"/>
      <c r="X345" s="16"/>
      <c r="Y345" s="16"/>
      <c r="Z345" s="16"/>
    </row>
    <row r="346" spans="1:26" ht="98">
      <c r="A346" s="101">
        <v>264</v>
      </c>
      <c r="B346" s="42">
        <v>71109</v>
      </c>
      <c r="C346" s="42" t="s">
        <v>4451</v>
      </c>
      <c r="D346" s="42" t="s">
        <v>3883</v>
      </c>
      <c r="E346" s="42" t="s">
        <v>13</v>
      </c>
      <c r="F346" s="42" t="s">
        <v>4452</v>
      </c>
      <c r="G346" s="42" t="s">
        <v>4369</v>
      </c>
      <c r="H346" s="42" t="s">
        <v>4092</v>
      </c>
      <c r="I346" s="42" t="s">
        <v>13</v>
      </c>
      <c r="J346" s="102">
        <v>43122</v>
      </c>
      <c r="K346" s="102">
        <v>43668</v>
      </c>
      <c r="L346" s="16" t="s">
        <v>6328</v>
      </c>
      <c r="M346" s="16" t="s">
        <v>6329</v>
      </c>
      <c r="N346" s="16"/>
      <c r="O346" s="16"/>
      <c r="P346" s="16"/>
      <c r="Q346" s="16"/>
      <c r="R346" s="16"/>
      <c r="S346" s="16"/>
      <c r="T346" s="16"/>
      <c r="U346" s="16"/>
      <c r="V346" s="16"/>
      <c r="W346" s="16"/>
      <c r="X346" s="16"/>
      <c r="Y346" s="16"/>
      <c r="Z346" s="16"/>
    </row>
    <row r="347" spans="1:26" ht="56">
      <c r="A347" s="101">
        <v>265</v>
      </c>
      <c r="B347" s="42">
        <v>2970</v>
      </c>
      <c r="C347" s="42" t="s">
        <v>4453</v>
      </c>
      <c r="D347" s="42" t="s">
        <v>3883</v>
      </c>
      <c r="E347" s="42" t="s">
        <v>9</v>
      </c>
      <c r="F347" s="42" t="s">
        <v>4325</v>
      </c>
      <c r="G347" s="42" t="s">
        <v>4335</v>
      </c>
      <c r="H347" s="42" t="s">
        <v>182</v>
      </c>
      <c r="I347" s="42" t="s">
        <v>9</v>
      </c>
      <c r="J347" s="102">
        <v>42969</v>
      </c>
      <c r="K347" s="102">
        <v>43334</v>
      </c>
      <c r="L347" s="16" t="s">
        <v>6328</v>
      </c>
      <c r="M347" s="16" t="s">
        <v>6329</v>
      </c>
      <c r="N347" s="16"/>
      <c r="O347" s="16"/>
      <c r="P347" s="16"/>
      <c r="Q347" s="16"/>
      <c r="R347" s="16"/>
      <c r="S347" s="16"/>
      <c r="T347" s="16"/>
      <c r="U347" s="16"/>
      <c r="V347" s="16"/>
      <c r="W347" s="16"/>
      <c r="X347" s="16"/>
      <c r="Y347" s="16"/>
      <c r="Z347" s="16"/>
    </row>
    <row r="348" spans="1:26" ht="98">
      <c r="A348" s="101">
        <v>266</v>
      </c>
      <c r="B348" s="42">
        <v>5296</v>
      </c>
      <c r="C348" s="42" t="s">
        <v>4454</v>
      </c>
      <c r="D348" s="42" t="s">
        <v>3877</v>
      </c>
      <c r="E348" s="42" t="s">
        <v>3963</v>
      </c>
      <c r="F348" s="42" t="s">
        <v>4455</v>
      </c>
      <c r="G348" s="42" t="s">
        <v>4340</v>
      </c>
      <c r="H348" s="42" t="s">
        <v>4137</v>
      </c>
      <c r="I348" s="42" t="s">
        <v>3</v>
      </c>
      <c r="J348" s="102">
        <v>42983</v>
      </c>
      <c r="K348" s="102">
        <v>44079</v>
      </c>
      <c r="L348" s="16" t="s">
        <v>6328</v>
      </c>
      <c r="M348" s="16" t="s">
        <v>6329</v>
      </c>
      <c r="N348" s="16"/>
      <c r="O348" s="16"/>
      <c r="P348" s="16"/>
      <c r="Q348" s="16"/>
      <c r="R348" s="16"/>
      <c r="S348" s="16"/>
      <c r="T348" s="16"/>
      <c r="U348" s="16"/>
      <c r="V348" s="16"/>
      <c r="W348" s="16"/>
      <c r="X348" s="16"/>
      <c r="Y348" s="16"/>
      <c r="Z348" s="16"/>
    </row>
    <row r="349" spans="1:26" ht="98">
      <c r="A349" s="101">
        <v>267</v>
      </c>
      <c r="B349" s="42">
        <v>71114</v>
      </c>
      <c r="C349" s="42" t="s">
        <v>4456</v>
      </c>
      <c r="D349" s="42" t="s">
        <v>3883</v>
      </c>
      <c r="E349" s="42" t="s">
        <v>13</v>
      </c>
      <c r="F349" s="42" t="s">
        <v>4457</v>
      </c>
      <c r="G349" s="42" t="s">
        <v>4369</v>
      </c>
      <c r="H349" s="42" t="s">
        <v>1778</v>
      </c>
      <c r="I349" s="42" t="s">
        <v>13</v>
      </c>
      <c r="J349" s="102">
        <v>42969</v>
      </c>
      <c r="K349" s="102">
        <v>43518</v>
      </c>
      <c r="L349" s="16" t="s">
        <v>6328</v>
      </c>
      <c r="M349" s="16" t="s">
        <v>6329</v>
      </c>
      <c r="N349" s="16"/>
      <c r="O349" s="16"/>
      <c r="P349" s="16"/>
      <c r="Q349" s="16"/>
      <c r="R349" s="16"/>
      <c r="S349" s="16"/>
      <c r="T349" s="16"/>
      <c r="U349" s="16"/>
      <c r="V349" s="16"/>
      <c r="W349" s="16"/>
      <c r="X349" s="16"/>
      <c r="Y349" s="16"/>
      <c r="Z349" s="16"/>
    </row>
    <row r="350" spans="1:26" ht="98">
      <c r="A350" s="101">
        <v>267</v>
      </c>
      <c r="B350" s="42">
        <v>71114</v>
      </c>
      <c r="C350" s="42" t="s">
        <v>4456</v>
      </c>
      <c r="D350" s="42" t="s">
        <v>3883</v>
      </c>
      <c r="E350" s="42" t="s">
        <v>13</v>
      </c>
      <c r="F350" s="42" t="s">
        <v>4457</v>
      </c>
      <c r="G350" s="42" t="s">
        <v>4369</v>
      </c>
      <c r="H350" s="42" t="s">
        <v>557</v>
      </c>
      <c r="I350" s="42" t="s">
        <v>3</v>
      </c>
      <c r="J350" s="102">
        <v>42969</v>
      </c>
      <c r="K350" s="102">
        <v>43518</v>
      </c>
      <c r="L350" s="16" t="s">
        <v>6328</v>
      </c>
      <c r="M350" s="16" t="s">
        <v>6329</v>
      </c>
      <c r="N350" s="16"/>
      <c r="O350" s="16"/>
      <c r="P350" s="16"/>
      <c r="Q350" s="16"/>
      <c r="R350" s="16"/>
      <c r="S350" s="16"/>
      <c r="T350" s="16"/>
      <c r="U350" s="16"/>
      <c r="V350" s="16"/>
      <c r="W350" s="16"/>
      <c r="X350" s="16"/>
      <c r="Y350" s="16"/>
      <c r="Z350" s="16"/>
    </row>
    <row r="351" spans="1:26" ht="98">
      <c r="A351" s="101">
        <v>267</v>
      </c>
      <c r="B351" s="42">
        <v>71114</v>
      </c>
      <c r="C351" s="42" t="s">
        <v>4456</v>
      </c>
      <c r="D351" s="42" t="s">
        <v>3883</v>
      </c>
      <c r="E351" s="42" t="s">
        <v>13</v>
      </c>
      <c r="F351" s="42" t="s">
        <v>4457</v>
      </c>
      <c r="G351" s="42" t="s">
        <v>4369</v>
      </c>
      <c r="H351" s="42" t="s">
        <v>569</v>
      </c>
      <c r="I351" s="42" t="s">
        <v>3</v>
      </c>
      <c r="J351" s="102">
        <v>42969</v>
      </c>
      <c r="K351" s="102">
        <v>43518</v>
      </c>
      <c r="L351" s="16" t="s">
        <v>6328</v>
      </c>
      <c r="M351" s="16" t="s">
        <v>6329</v>
      </c>
      <c r="N351" s="16"/>
      <c r="O351" s="16"/>
      <c r="P351" s="16"/>
      <c r="Q351" s="16"/>
      <c r="R351" s="16"/>
      <c r="S351" s="16"/>
      <c r="T351" s="16"/>
      <c r="U351" s="16"/>
      <c r="V351" s="16"/>
      <c r="W351" s="16"/>
      <c r="X351" s="16"/>
      <c r="Y351" s="16"/>
      <c r="Z351" s="16"/>
    </row>
    <row r="352" spans="1:26" ht="56">
      <c r="A352" s="101">
        <v>268</v>
      </c>
      <c r="B352" s="42">
        <v>71090</v>
      </c>
      <c r="C352" s="42" t="s">
        <v>4458</v>
      </c>
      <c r="D352" s="42" t="s">
        <v>3877</v>
      </c>
      <c r="E352" s="42" t="s">
        <v>13</v>
      </c>
      <c r="F352" s="42" t="s">
        <v>4459</v>
      </c>
      <c r="G352" s="42" t="s">
        <v>4460</v>
      </c>
      <c r="H352" s="42" t="s">
        <v>4461</v>
      </c>
      <c r="I352" s="42" t="s">
        <v>13</v>
      </c>
      <c r="J352" s="102">
        <v>42760</v>
      </c>
      <c r="K352" s="102">
        <v>43306</v>
      </c>
      <c r="L352" s="16" t="s">
        <v>6328</v>
      </c>
      <c r="M352" s="16" t="s">
        <v>6329</v>
      </c>
      <c r="N352" s="16"/>
      <c r="O352" s="16"/>
      <c r="P352" s="16"/>
      <c r="Q352" s="16"/>
      <c r="R352" s="16"/>
      <c r="S352" s="16"/>
      <c r="T352" s="16"/>
      <c r="U352" s="16"/>
      <c r="V352" s="16"/>
      <c r="W352" s="16"/>
      <c r="X352" s="16"/>
      <c r="Y352" s="16"/>
      <c r="Z352" s="16"/>
    </row>
    <row r="353" spans="1:26" ht="98">
      <c r="A353" s="101">
        <v>269</v>
      </c>
      <c r="B353" s="42">
        <v>2960</v>
      </c>
      <c r="C353" s="42" t="s">
        <v>4462</v>
      </c>
      <c r="D353" s="42" t="s">
        <v>3883</v>
      </c>
      <c r="E353" s="42" t="s">
        <v>9</v>
      </c>
      <c r="F353" s="42" t="s">
        <v>4463</v>
      </c>
      <c r="G353" s="42" t="s">
        <v>4401</v>
      </c>
      <c r="H353" s="42" t="s">
        <v>4119</v>
      </c>
      <c r="I353" s="42" t="s">
        <v>9</v>
      </c>
      <c r="J353" s="102">
        <v>43122</v>
      </c>
      <c r="K353" s="102">
        <v>43487</v>
      </c>
      <c r="L353" s="16" t="s">
        <v>6328</v>
      </c>
      <c r="M353" s="16" t="s">
        <v>6329</v>
      </c>
      <c r="N353" s="16"/>
      <c r="O353" s="16"/>
      <c r="P353" s="16"/>
      <c r="Q353" s="16"/>
      <c r="R353" s="16"/>
      <c r="S353" s="16"/>
      <c r="T353" s="16"/>
      <c r="U353" s="16"/>
      <c r="V353" s="16"/>
      <c r="W353" s="16"/>
      <c r="X353" s="16"/>
      <c r="Y353" s="16"/>
      <c r="Z353" s="16"/>
    </row>
    <row r="354" spans="1:26" ht="98">
      <c r="A354" s="101">
        <v>270</v>
      </c>
      <c r="B354" s="42">
        <v>8131</v>
      </c>
      <c r="C354" s="42" t="s">
        <v>4464</v>
      </c>
      <c r="D354" s="42" t="s">
        <v>3883</v>
      </c>
      <c r="E354" s="42" t="s">
        <v>3916</v>
      </c>
      <c r="F354" s="42" t="s">
        <v>4465</v>
      </c>
      <c r="G354" s="42" t="s">
        <v>4401</v>
      </c>
      <c r="H354" s="42" t="s">
        <v>1253</v>
      </c>
      <c r="I354" s="42" t="s">
        <v>12</v>
      </c>
      <c r="J354" s="102">
        <v>42969</v>
      </c>
      <c r="K354" s="102">
        <v>43518</v>
      </c>
      <c r="L354" s="16" t="s">
        <v>6328</v>
      </c>
      <c r="M354" s="16" t="s">
        <v>6329</v>
      </c>
      <c r="N354" s="16"/>
      <c r="O354" s="16"/>
      <c r="P354" s="16"/>
      <c r="Q354" s="16"/>
      <c r="R354" s="16"/>
      <c r="S354" s="16"/>
      <c r="T354" s="16"/>
      <c r="U354" s="16"/>
      <c r="V354" s="16"/>
      <c r="W354" s="16"/>
      <c r="X354" s="16"/>
      <c r="Y354" s="16"/>
      <c r="Z354" s="16"/>
    </row>
    <row r="355" spans="1:26" ht="98">
      <c r="A355" s="101">
        <v>270</v>
      </c>
      <c r="B355" s="42">
        <v>8131</v>
      </c>
      <c r="C355" s="42" t="s">
        <v>4464</v>
      </c>
      <c r="D355" s="42" t="s">
        <v>3883</v>
      </c>
      <c r="E355" s="42" t="s">
        <v>3916</v>
      </c>
      <c r="F355" s="42" t="s">
        <v>4465</v>
      </c>
      <c r="G355" s="42" t="s">
        <v>4401</v>
      </c>
      <c r="H355" s="42" t="s">
        <v>356</v>
      </c>
      <c r="I355" s="42" t="s">
        <v>12</v>
      </c>
      <c r="J355" s="102">
        <v>42969</v>
      </c>
      <c r="K355" s="102">
        <v>43518</v>
      </c>
      <c r="L355" s="16" t="s">
        <v>6328</v>
      </c>
      <c r="M355" s="16" t="s">
        <v>6329</v>
      </c>
      <c r="N355" s="16"/>
      <c r="O355" s="16"/>
      <c r="P355" s="16"/>
      <c r="Q355" s="16"/>
      <c r="R355" s="16"/>
      <c r="S355" s="16"/>
      <c r="T355" s="16"/>
      <c r="U355" s="16"/>
      <c r="V355" s="16"/>
      <c r="W355" s="16"/>
      <c r="X355" s="16"/>
      <c r="Y355" s="16"/>
      <c r="Z355" s="16"/>
    </row>
    <row r="356" spans="1:26" ht="98">
      <c r="A356" s="101">
        <v>271</v>
      </c>
      <c r="B356" s="42">
        <v>71112</v>
      </c>
      <c r="C356" s="42" t="s">
        <v>4466</v>
      </c>
      <c r="D356" s="42" t="s">
        <v>3883</v>
      </c>
      <c r="E356" s="42" t="s">
        <v>13</v>
      </c>
      <c r="F356" s="42" t="s">
        <v>4467</v>
      </c>
      <c r="G356" s="42" t="s">
        <v>4369</v>
      </c>
      <c r="H356" s="42" t="s">
        <v>4314</v>
      </c>
      <c r="I356" s="42" t="s">
        <v>13</v>
      </c>
      <c r="J356" s="102">
        <v>42969</v>
      </c>
      <c r="K356" s="102">
        <v>43518</v>
      </c>
      <c r="L356" s="16" t="s">
        <v>6328</v>
      </c>
      <c r="M356" s="16" t="s">
        <v>6329</v>
      </c>
      <c r="N356" s="16"/>
      <c r="O356" s="16"/>
      <c r="P356" s="16"/>
      <c r="Q356" s="16"/>
      <c r="R356" s="16"/>
      <c r="S356" s="16"/>
      <c r="T356" s="16"/>
      <c r="U356" s="16"/>
      <c r="V356" s="16"/>
      <c r="W356" s="16"/>
      <c r="X356" s="16"/>
      <c r="Y356" s="16"/>
      <c r="Z356" s="16"/>
    </row>
    <row r="357" spans="1:26" ht="98">
      <c r="A357" s="101">
        <v>271</v>
      </c>
      <c r="B357" s="42">
        <v>71112</v>
      </c>
      <c r="C357" s="42" t="s">
        <v>4466</v>
      </c>
      <c r="D357" s="42" t="s">
        <v>3883</v>
      </c>
      <c r="E357" s="42" t="s">
        <v>13</v>
      </c>
      <c r="F357" s="42" t="s">
        <v>4467</v>
      </c>
      <c r="G357" s="42" t="s">
        <v>4369</v>
      </c>
      <c r="H357" s="42" t="s">
        <v>1782</v>
      </c>
      <c r="I357" s="42" t="s">
        <v>9</v>
      </c>
      <c r="J357" s="102">
        <v>42969</v>
      </c>
      <c r="K357" s="102">
        <v>43518</v>
      </c>
      <c r="L357" s="16" t="s">
        <v>6328</v>
      </c>
      <c r="M357" s="16" t="s">
        <v>6329</v>
      </c>
      <c r="N357" s="16"/>
      <c r="O357" s="16"/>
      <c r="P357" s="16"/>
      <c r="Q357" s="16"/>
      <c r="R357" s="16"/>
      <c r="S357" s="16"/>
      <c r="T357" s="16"/>
      <c r="U357" s="16"/>
      <c r="V357" s="16"/>
      <c r="W357" s="16"/>
      <c r="X357" s="16"/>
      <c r="Y357" s="16"/>
      <c r="Z357" s="16"/>
    </row>
    <row r="358" spans="1:26" ht="98">
      <c r="A358" s="101">
        <v>272</v>
      </c>
      <c r="B358" s="42">
        <v>71110</v>
      </c>
      <c r="C358" s="42" t="s">
        <v>4468</v>
      </c>
      <c r="D358" s="42" t="s">
        <v>3883</v>
      </c>
      <c r="E358" s="42" t="s">
        <v>13</v>
      </c>
      <c r="F358" s="42" t="s">
        <v>4469</v>
      </c>
      <c r="G358" s="42" t="s">
        <v>4369</v>
      </c>
      <c r="H358" s="42" t="s">
        <v>3929</v>
      </c>
      <c r="I358" s="42" t="s">
        <v>13</v>
      </c>
      <c r="J358" s="102">
        <v>42969</v>
      </c>
      <c r="K358" s="102">
        <v>43699</v>
      </c>
      <c r="L358" s="16" t="s">
        <v>6328</v>
      </c>
      <c r="M358" s="16" t="s">
        <v>6329</v>
      </c>
      <c r="N358" s="16"/>
      <c r="O358" s="16"/>
      <c r="P358" s="16"/>
      <c r="Q358" s="16"/>
      <c r="R358" s="16"/>
      <c r="S358" s="16"/>
      <c r="T358" s="16"/>
      <c r="U358" s="16"/>
      <c r="V358" s="16"/>
      <c r="W358" s="16"/>
      <c r="X358" s="16"/>
      <c r="Y358" s="16"/>
      <c r="Z358" s="16"/>
    </row>
    <row r="359" spans="1:26" ht="98">
      <c r="A359" s="101">
        <v>272</v>
      </c>
      <c r="B359" s="42">
        <v>71110</v>
      </c>
      <c r="C359" s="42" t="s">
        <v>4468</v>
      </c>
      <c r="D359" s="42" t="s">
        <v>3883</v>
      </c>
      <c r="E359" s="42" t="s">
        <v>13</v>
      </c>
      <c r="F359" s="42" t="s">
        <v>4469</v>
      </c>
      <c r="G359" s="42" t="s">
        <v>4369</v>
      </c>
      <c r="H359" s="42" t="s">
        <v>4224</v>
      </c>
      <c r="I359" s="42" t="s">
        <v>9</v>
      </c>
      <c r="J359" s="102">
        <v>42969</v>
      </c>
      <c r="K359" s="102">
        <v>43699</v>
      </c>
      <c r="L359" s="16" t="s">
        <v>6328</v>
      </c>
      <c r="M359" s="16" t="s">
        <v>6329</v>
      </c>
      <c r="N359" s="16"/>
      <c r="O359" s="16"/>
      <c r="P359" s="16"/>
      <c r="Q359" s="16"/>
      <c r="R359" s="16"/>
      <c r="S359" s="16"/>
      <c r="T359" s="16"/>
      <c r="U359" s="16"/>
      <c r="V359" s="16"/>
      <c r="W359" s="16"/>
      <c r="X359" s="16"/>
      <c r="Y359" s="16"/>
      <c r="Z359" s="16"/>
    </row>
    <row r="360" spans="1:26" ht="56">
      <c r="A360" s="101">
        <v>273</v>
      </c>
      <c r="B360" s="42">
        <v>3198</v>
      </c>
      <c r="C360" s="42" t="s">
        <v>4470</v>
      </c>
      <c r="D360" s="42" t="s">
        <v>3883</v>
      </c>
      <c r="E360" s="42" t="s">
        <v>10</v>
      </c>
      <c r="F360" s="42" t="s">
        <v>4471</v>
      </c>
      <c r="G360" s="42" t="s">
        <v>4335</v>
      </c>
      <c r="H360" s="42" t="s">
        <v>4336</v>
      </c>
      <c r="I360" s="42" t="s">
        <v>10</v>
      </c>
      <c r="J360" s="102">
        <v>42969</v>
      </c>
      <c r="K360" s="103">
        <v>43456</v>
      </c>
      <c r="L360" s="16" t="s">
        <v>6328</v>
      </c>
      <c r="M360" s="16" t="s">
        <v>6329</v>
      </c>
      <c r="N360" s="16"/>
      <c r="O360" s="16"/>
      <c r="P360" s="16"/>
      <c r="Q360" s="16"/>
      <c r="R360" s="16"/>
      <c r="S360" s="16"/>
      <c r="T360" s="16"/>
      <c r="U360" s="16"/>
      <c r="V360" s="16"/>
      <c r="W360" s="16"/>
      <c r="X360" s="16"/>
      <c r="Y360" s="16"/>
      <c r="Z360" s="16"/>
    </row>
    <row r="361" spans="1:26" ht="84">
      <c r="A361" s="101">
        <v>274</v>
      </c>
      <c r="B361" s="42">
        <v>71088</v>
      </c>
      <c r="C361" s="42" t="s">
        <v>4472</v>
      </c>
      <c r="D361" s="42" t="s">
        <v>3877</v>
      </c>
      <c r="E361" s="42" t="s">
        <v>13</v>
      </c>
      <c r="F361" s="42" t="s">
        <v>4459</v>
      </c>
      <c r="G361" s="42" t="s">
        <v>3936</v>
      </c>
      <c r="H361" s="42" t="s">
        <v>4461</v>
      </c>
      <c r="I361" s="42" t="s">
        <v>13</v>
      </c>
      <c r="J361" s="103">
        <v>42723</v>
      </c>
      <c r="K361" s="103">
        <v>43799</v>
      </c>
      <c r="L361" s="16" t="s">
        <v>6328</v>
      </c>
      <c r="M361" s="16" t="s">
        <v>6329</v>
      </c>
      <c r="N361" s="16"/>
      <c r="O361" s="16"/>
      <c r="P361" s="16"/>
      <c r="Q361" s="16"/>
      <c r="R361" s="16"/>
      <c r="S361" s="16"/>
      <c r="T361" s="16"/>
      <c r="U361" s="16"/>
      <c r="V361" s="16"/>
      <c r="W361" s="16"/>
      <c r="X361" s="16"/>
      <c r="Y361" s="16"/>
      <c r="Z361" s="16"/>
    </row>
    <row r="362" spans="1:26" ht="98">
      <c r="A362" s="101">
        <v>275</v>
      </c>
      <c r="B362" s="42">
        <v>2965</v>
      </c>
      <c r="C362" s="42" t="s">
        <v>4473</v>
      </c>
      <c r="D362" s="42" t="s">
        <v>3883</v>
      </c>
      <c r="E362" s="42" t="s">
        <v>9</v>
      </c>
      <c r="F362" s="42" t="s">
        <v>4304</v>
      </c>
      <c r="G362" s="42" t="s">
        <v>4369</v>
      </c>
      <c r="H362" s="42" t="s">
        <v>3910</v>
      </c>
      <c r="I362" s="42" t="s">
        <v>9</v>
      </c>
      <c r="J362" s="102">
        <v>43122</v>
      </c>
      <c r="K362" s="102">
        <v>43668</v>
      </c>
      <c r="L362" s="16" t="s">
        <v>6328</v>
      </c>
      <c r="M362" s="16" t="s">
        <v>6329</v>
      </c>
      <c r="N362" s="16"/>
      <c r="O362" s="16"/>
      <c r="P362" s="16"/>
      <c r="Q362" s="16"/>
      <c r="R362" s="16"/>
      <c r="S362" s="16"/>
      <c r="T362" s="16"/>
      <c r="U362" s="16"/>
      <c r="V362" s="16"/>
      <c r="W362" s="16"/>
      <c r="X362" s="16"/>
      <c r="Y362" s="16"/>
      <c r="Z362" s="16"/>
    </row>
    <row r="363" spans="1:26" ht="98">
      <c r="A363" s="101">
        <v>275</v>
      </c>
      <c r="B363" s="42">
        <v>2965</v>
      </c>
      <c r="C363" s="42" t="s">
        <v>4473</v>
      </c>
      <c r="D363" s="42" t="s">
        <v>3883</v>
      </c>
      <c r="E363" s="42" t="s">
        <v>9</v>
      </c>
      <c r="F363" s="42" t="s">
        <v>4304</v>
      </c>
      <c r="G363" s="42" t="s">
        <v>4369</v>
      </c>
      <c r="H363" s="42" t="s">
        <v>1497</v>
      </c>
      <c r="I363" s="42" t="s">
        <v>9</v>
      </c>
      <c r="J363" s="102">
        <v>43122</v>
      </c>
      <c r="K363" s="102">
        <v>43668</v>
      </c>
      <c r="L363" s="16" t="s">
        <v>6328</v>
      </c>
      <c r="M363" s="16" t="s">
        <v>6329</v>
      </c>
      <c r="N363" s="16"/>
      <c r="O363" s="16"/>
      <c r="P363" s="16"/>
      <c r="Q363" s="16"/>
      <c r="R363" s="16"/>
      <c r="S363" s="16"/>
      <c r="T363" s="16"/>
      <c r="U363" s="16"/>
      <c r="V363" s="16"/>
      <c r="W363" s="16"/>
      <c r="X363" s="16"/>
      <c r="Y363" s="16"/>
      <c r="Z363" s="16"/>
    </row>
    <row r="364" spans="1:26" ht="56">
      <c r="A364" s="101">
        <v>276</v>
      </c>
      <c r="B364" s="42">
        <v>3194</v>
      </c>
      <c r="C364" s="42" t="s">
        <v>4474</v>
      </c>
      <c r="D364" s="42" t="s">
        <v>3883</v>
      </c>
      <c r="E364" s="42" t="s">
        <v>10</v>
      </c>
      <c r="F364" s="42" t="s">
        <v>4475</v>
      </c>
      <c r="G364" s="42" t="s">
        <v>4335</v>
      </c>
      <c r="H364" s="42" t="s">
        <v>286</v>
      </c>
      <c r="I364" s="42" t="s">
        <v>10</v>
      </c>
      <c r="J364" s="102">
        <v>42969</v>
      </c>
      <c r="K364" s="102">
        <v>43334</v>
      </c>
      <c r="L364" s="16" t="s">
        <v>6328</v>
      </c>
      <c r="M364" s="16" t="s">
        <v>6329</v>
      </c>
      <c r="N364" s="16"/>
      <c r="O364" s="16"/>
      <c r="P364" s="16"/>
      <c r="Q364" s="16"/>
      <c r="R364" s="16"/>
      <c r="S364" s="16"/>
      <c r="T364" s="16"/>
      <c r="U364" s="16"/>
      <c r="V364" s="16"/>
      <c r="W364" s="16"/>
      <c r="X364" s="16"/>
      <c r="Y364" s="16"/>
      <c r="Z364" s="16"/>
    </row>
    <row r="365" spans="1:26" ht="98">
      <c r="A365" s="101">
        <v>277</v>
      </c>
      <c r="B365" s="42">
        <v>5297</v>
      </c>
      <c r="C365" s="42" t="s">
        <v>4476</v>
      </c>
      <c r="D365" s="42" t="s">
        <v>3883</v>
      </c>
      <c r="E365" s="42" t="s">
        <v>3963</v>
      </c>
      <c r="F365" s="42" t="s">
        <v>4477</v>
      </c>
      <c r="G365" s="42" t="s">
        <v>4401</v>
      </c>
      <c r="H365" s="42" t="s">
        <v>1900</v>
      </c>
      <c r="I365" s="42" t="s">
        <v>15</v>
      </c>
      <c r="J365" s="102">
        <v>42969</v>
      </c>
      <c r="K365" s="103">
        <v>43426</v>
      </c>
      <c r="L365" s="16" t="s">
        <v>6330</v>
      </c>
      <c r="M365" s="16" t="s">
        <v>1900</v>
      </c>
      <c r="N365" s="16"/>
      <c r="O365" s="16"/>
      <c r="P365" s="16"/>
      <c r="Q365" s="16"/>
      <c r="R365" s="16"/>
      <c r="S365" s="16"/>
      <c r="T365" s="16"/>
      <c r="U365" s="16"/>
      <c r="V365" s="16"/>
      <c r="W365" s="16"/>
      <c r="X365" s="16"/>
      <c r="Y365" s="16"/>
      <c r="Z365" s="16"/>
    </row>
    <row r="366" spans="1:26" ht="98">
      <c r="A366" s="101">
        <v>278</v>
      </c>
      <c r="B366" s="42">
        <v>2962</v>
      </c>
      <c r="C366" s="42" t="s">
        <v>4478</v>
      </c>
      <c r="D366" s="42" t="s">
        <v>3883</v>
      </c>
      <c r="E366" s="42" t="s">
        <v>9</v>
      </c>
      <c r="F366" s="42" t="s">
        <v>4365</v>
      </c>
      <c r="G366" s="42" t="s">
        <v>4369</v>
      </c>
      <c r="H366" s="42" t="s">
        <v>3914</v>
      </c>
      <c r="I366" s="42" t="s">
        <v>9</v>
      </c>
      <c r="J366" s="102">
        <v>42969</v>
      </c>
      <c r="K366" s="102">
        <v>43518</v>
      </c>
      <c r="L366" s="16" t="s">
        <v>6328</v>
      </c>
      <c r="M366" s="16" t="s">
        <v>6329</v>
      </c>
      <c r="N366" s="16"/>
      <c r="O366" s="16"/>
      <c r="P366" s="16"/>
      <c r="Q366" s="16"/>
      <c r="R366" s="16"/>
      <c r="S366" s="16"/>
      <c r="T366" s="16"/>
      <c r="U366" s="16"/>
      <c r="V366" s="16"/>
      <c r="W366" s="16"/>
      <c r="X366" s="16"/>
      <c r="Y366" s="16"/>
      <c r="Z366" s="16"/>
    </row>
    <row r="367" spans="1:26" ht="98">
      <c r="A367" s="101">
        <v>278</v>
      </c>
      <c r="B367" s="42">
        <v>2962</v>
      </c>
      <c r="C367" s="42" t="s">
        <v>4478</v>
      </c>
      <c r="D367" s="42" t="s">
        <v>3883</v>
      </c>
      <c r="E367" s="42" t="s">
        <v>9</v>
      </c>
      <c r="F367" s="42" t="s">
        <v>4365</v>
      </c>
      <c r="G367" s="42" t="s">
        <v>4369</v>
      </c>
      <c r="H367" s="42" t="s">
        <v>4119</v>
      </c>
      <c r="I367" s="42" t="s">
        <v>9</v>
      </c>
      <c r="J367" s="102">
        <v>42969</v>
      </c>
      <c r="K367" s="102">
        <v>43518</v>
      </c>
      <c r="L367" s="16" t="s">
        <v>6328</v>
      </c>
      <c r="M367" s="16" t="s">
        <v>6329</v>
      </c>
      <c r="N367" s="16"/>
      <c r="O367" s="16"/>
      <c r="P367" s="16"/>
      <c r="Q367" s="16"/>
      <c r="R367" s="16"/>
      <c r="S367" s="16"/>
      <c r="T367" s="16"/>
      <c r="U367" s="16"/>
      <c r="V367" s="16"/>
      <c r="W367" s="16"/>
      <c r="X367" s="16"/>
      <c r="Y367" s="16"/>
      <c r="Z367" s="16"/>
    </row>
    <row r="368" spans="1:26" ht="98">
      <c r="A368" s="101">
        <v>278</v>
      </c>
      <c r="B368" s="42">
        <v>2962</v>
      </c>
      <c r="C368" s="42" t="s">
        <v>4478</v>
      </c>
      <c r="D368" s="42" t="s">
        <v>3883</v>
      </c>
      <c r="E368" s="42" t="s">
        <v>9</v>
      </c>
      <c r="F368" s="42" t="s">
        <v>4365</v>
      </c>
      <c r="G368" s="42" t="s">
        <v>4369</v>
      </c>
      <c r="H368" s="42" t="s">
        <v>406</v>
      </c>
      <c r="I368" s="42" t="s">
        <v>14</v>
      </c>
      <c r="J368" s="102">
        <v>42969</v>
      </c>
      <c r="K368" s="102">
        <v>43518</v>
      </c>
      <c r="L368" s="16" t="s">
        <v>6328</v>
      </c>
      <c r="M368" s="16" t="s">
        <v>6329</v>
      </c>
      <c r="N368" s="16"/>
      <c r="O368" s="16"/>
      <c r="P368" s="16"/>
      <c r="Q368" s="16"/>
      <c r="R368" s="16"/>
      <c r="S368" s="16"/>
      <c r="T368" s="16"/>
      <c r="U368" s="16"/>
      <c r="V368" s="16"/>
      <c r="W368" s="16"/>
      <c r="X368" s="16"/>
      <c r="Y368" s="16"/>
      <c r="Z368" s="16"/>
    </row>
    <row r="369" spans="1:26" ht="98">
      <c r="A369" s="101">
        <v>279</v>
      </c>
      <c r="B369" s="42">
        <v>1826</v>
      </c>
      <c r="C369" s="42" t="s">
        <v>4479</v>
      </c>
      <c r="D369" s="42" t="s">
        <v>3883</v>
      </c>
      <c r="E369" s="42" t="s">
        <v>3</v>
      </c>
      <c r="F369" s="42" t="s">
        <v>4069</v>
      </c>
      <c r="G369" s="42" t="s">
        <v>4369</v>
      </c>
      <c r="H369" s="42" t="s">
        <v>4299</v>
      </c>
      <c r="I369" s="42" t="s">
        <v>3</v>
      </c>
      <c r="J369" s="102">
        <v>42969</v>
      </c>
      <c r="K369" s="102">
        <v>43638</v>
      </c>
      <c r="L369" s="16" t="s">
        <v>6328</v>
      </c>
      <c r="M369" s="16" t="s">
        <v>6329</v>
      </c>
      <c r="N369" s="16"/>
      <c r="O369" s="16"/>
      <c r="P369" s="16"/>
      <c r="Q369" s="16"/>
      <c r="R369" s="16"/>
      <c r="S369" s="16"/>
      <c r="T369" s="16"/>
      <c r="U369" s="16"/>
      <c r="V369" s="16"/>
      <c r="W369" s="16"/>
      <c r="X369" s="16"/>
      <c r="Y369" s="16"/>
      <c r="Z369" s="16"/>
    </row>
    <row r="370" spans="1:26" ht="98">
      <c r="A370" s="101">
        <v>279</v>
      </c>
      <c r="B370" s="42">
        <v>1826</v>
      </c>
      <c r="C370" s="42" t="s">
        <v>4479</v>
      </c>
      <c r="D370" s="42" t="s">
        <v>3883</v>
      </c>
      <c r="E370" s="42" t="s">
        <v>3</v>
      </c>
      <c r="F370" s="42" t="s">
        <v>4069</v>
      </c>
      <c r="G370" s="42" t="s">
        <v>4369</v>
      </c>
      <c r="H370" s="42" t="s">
        <v>2119</v>
      </c>
      <c r="I370" s="42" t="s">
        <v>3</v>
      </c>
      <c r="J370" s="102">
        <v>42969</v>
      </c>
      <c r="K370" s="102">
        <v>43638</v>
      </c>
      <c r="L370" s="16" t="s">
        <v>6328</v>
      </c>
      <c r="M370" s="16" t="s">
        <v>6329</v>
      </c>
      <c r="N370" s="16"/>
      <c r="O370" s="16"/>
      <c r="P370" s="16"/>
      <c r="Q370" s="16"/>
      <c r="R370" s="16"/>
      <c r="S370" s="16"/>
      <c r="T370" s="16"/>
      <c r="U370" s="16"/>
      <c r="V370" s="16"/>
      <c r="W370" s="16"/>
      <c r="X370" s="16"/>
      <c r="Y370" s="16"/>
      <c r="Z370" s="16"/>
    </row>
    <row r="371" spans="1:26" ht="112">
      <c r="A371" s="101">
        <v>280</v>
      </c>
      <c r="B371" s="42">
        <v>4367</v>
      </c>
      <c r="C371" s="42" t="s">
        <v>4480</v>
      </c>
      <c r="D371" s="42" t="s">
        <v>3883</v>
      </c>
      <c r="E371" s="42" t="s">
        <v>11</v>
      </c>
      <c r="F371" s="42" t="s">
        <v>4481</v>
      </c>
      <c r="G371" s="42" t="s">
        <v>4401</v>
      </c>
      <c r="H371" s="42" t="s">
        <v>3986</v>
      </c>
      <c r="I371" s="42" t="s">
        <v>9</v>
      </c>
      <c r="J371" s="102">
        <v>43122</v>
      </c>
      <c r="K371" s="102">
        <v>43668</v>
      </c>
      <c r="L371" s="16" t="s">
        <v>6328</v>
      </c>
      <c r="M371" s="16" t="s">
        <v>6329</v>
      </c>
      <c r="N371" s="16"/>
      <c r="O371" s="16"/>
      <c r="P371" s="16"/>
      <c r="Q371" s="16"/>
      <c r="R371" s="16"/>
      <c r="S371" s="16"/>
      <c r="T371" s="16"/>
      <c r="U371" s="16"/>
      <c r="V371" s="16"/>
      <c r="W371" s="16"/>
      <c r="X371" s="16"/>
      <c r="Y371" s="16"/>
      <c r="Z371" s="16"/>
    </row>
    <row r="372" spans="1:26" ht="98">
      <c r="A372" s="101">
        <v>281</v>
      </c>
      <c r="B372" s="42">
        <v>6187</v>
      </c>
      <c r="C372" s="42" t="s">
        <v>4482</v>
      </c>
      <c r="D372" s="42" t="s">
        <v>3883</v>
      </c>
      <c r="E372" s="42" t="s">
        <v>3884</v>
      </c>
      <c r="F372" s="42" t="s">
        <v>4483</v>
      </c>
      <c r="G372" s="42" t="s">
        <v>4401</v>
      </c>
      <c r="H372" s="42" t="s">
        <v>4298</v>
      </c>
      <c r="I372" s="42" t="s">
        <v>14</v>
      </c>
      <c r="J372" s="102">
        <v>42969</v>
      </c>
      <c r="K372" s="102">
        <v>43334</v>
      </c>
      <c r="L372" s="16" t="s">
        <v>6328</v>
      </c>
      <c r="M372" s="16" t="s">
        <v>6329</v>
      </c>
      <c r="N372" s="16"/>
      <c r="O372" s="16"/>
      <c r="P372" s="16"/>
      <c r="Q372" s="16"/>
      <c r="R372" s="16"/>
      <c r="S372" s="16"/>
      <c r="T372" s="16"/>
      <c r="U372" s="16"/>
      <c r="V372" s="16"/>
      <c r="W372" s="16"/>
      <c r="X372" s="16"/>
      <c r="Y372" s="16"/>
      <c r="Z372" s="16"/>
    </row>
    <row r="373" spans="1:26" ht="98">
      <c r="A373" s="101">
        <v>282</v>
      </c>
      <c r="B373" s="42">
        <v>5298</v>
      </c>
      <c r="C373" s="42" t="s">
        <v>4484</v>
      </c>
      <c r="D373" s="42" t="s">
        <v>3883</v>
      </c>
      <c r="E373" s="42" t="s">
        <v>3923</v>
      </c>
      <c r="F373" s="42" t="s">
        <v>4485</v>
      </c>
      <c r="G373" s="42" t="s">
        <v>4401</v>
      </c>
      <c r="H373" s="42" t="s">
        <v>3925</v>
      </c>
      <c r="I373" s="42" t="s">
        <v>8</v>
      </c>
      <c r="J373" s="102">
        <v>42969</v>
      </c>
      <c r="K373" s="102">
        <v>43518</v>
      </c>
      <c r="L373" s="16" t="s">
        <v>6328</v>
      </c>
      <c r="M373" s="16" t="s">
        <v>6329</v>
      </c>
      <c r="N373" s="16"/>
      <c r="O373" s="16"/>
      <c r="P373" s="16"/>
      <c r="Q373" s="16"/>
      <c r="R373" s="16"/>
      <c r="S373" s="16"/>
      <c r="T373" s="16"/>
      <c r="U373" s="16"/>
      <c r="V373" s="16"/>
      <c r="W373" s="16"/>
      <c r="X373" s="16"/>
      <c r="Y373" s="16"/>
      <c r="Z373" s="16"/>
    </row>
    <row r="374" spans="1:26" ht="98">
      <c r="A374" s="101">
        <v>282</v>
      </c>
      <c r="B374" s="42">
        <v>5298</v>
      </c>
      <c r="C374" s="42" t="s">
        <v>4484</v>
      </c>
      <c r="D374" s="42" t="s">
        <v>3883</v>
      </c>
      <c r="E374" s="42" t="s">
        <v>3923</v>
      </c>
      <c r="F374" s="42" t="s">
        <v>4485</v>
      </c>
      <c r="G374" s="42" t="s">
        <v>4401</v>
      </c>
      <c r="H374" s="42" t="s">
        <v>350</v>
      </c>
      <c r="I374" s="42" t="s">
        <v>12</v>
      </c>
      <c r="J374" s="102">
        <v>42969</v>
      </c>
      <c r="K374" s="102">
        <v>43518</v>
      </c>
      <c r="L374" s="16" t="s">
        <v>6328</v>
      </c>
      <c r="M374" s="16" t="s">
        <v>6329</v>
      </c>
      <c r="N374" s="16"/>
      <c r="O374" s="16"/>
      <c r="P374" s="16"/>
      <c r="Q374" s="16"/>
      <c r="R374" s="16"/>
      <c r="S374" s="16"/>
      <c r="T374" s="16"/>
      <c r="U374" s="16"/>
      <c r="V374" s="16"/>
      <c r="W374" s="16"/>
      <c r="X374" s="16"/>
      <c r="Y374" s="16"/>
      <c r="Z374" s="16"/>
    </row>
    <row r="375" spans="1:26" ht="56">
      <c r="A375" s="101">
        <v>283</v>
      </c>
      <c r="B375" s="42">
        <v>3196</v>
      </c>
      <c r="C375" s="42" t="s">
        <v>4486</v>
      </c>
      <c r="D375" s="42" t="s">
        <v>3883</v>
      </c>
      <c r="E375" s="42" t="s">
        <v>10</v>
      </c>
      <c r="F375" s="42" t="s">
        <v>4487</v>
      </c>
      <c r="G375" s="42" t="s">
        <v>4335</v>
      </c>
      <c r="H375" s="42" t="s">
        <v>394</v>
      </c>
      <c r="I375" s="42" t="s">
        <v>14</v>
      </c>
      <c r="J375" s="102">
        <v>43122</v>
      </c>
      <c r="K375" s="102">
        <v>43668</v>
      </c>
      <c r="L375" s="16" t="s">
        <v>6328</v>
      </c>
      <c r="M375" s="16" t="s">
        <v>6329</v>
      </c>
      <c r="N375" s="16"/>
      <c r="O375" s="16"/>
      <c r="P375" s="16"/>
      <c r="Q375" s="16"/>
      <c r="R375" s="16"/>
      <c r="S375" s="16"/>
      <c r="T375" s="16"/>
      <c r="U375" s="16"/>
      <c r="V375" s="16"/>
      <c r="W375" s="16"/>
      <c r="X375" s="16"/>
      <c r="Y375" s="16"/>
      <c r="Z375" s="16"/>
    </row>
    <row r="376" spans="1:26" ht="112">
      <c r="A376" s="101">
        <v>284</v>
      </c>
      <c r="B376" s="42">
        <v>3191</v>
      </c>
      <c r="C376" s="42" t="s">
        <v>4488</v>
      </c>
      <c r="D376" s="42" t="s">
        <v>3883</v>
      </c>
      <c r="E376" s="42" t="s">
        <v>10</v>
      </c>
      <c r="F376" s="42" t="s">
        <v>4489</v>
      </c>
      <c r="G376" s="42" t="s">
        <v>4401</v>
      </c>
      <c r="H376" s="42" t="s">
        <v>1264</v>
      </c>
      <c r="I376" s="42" t="s">
        <v>10</v>
      </c>
      <c r="J376" s="102">
        <v>42969</v>
      </c>
      <c r="K376" s="103">
        <v>43456</v>
      </c>
      <c r="L376" s="16" t="s">
        <v>6328</v>
      </c>
      <c r="M376" s="16" t="s">
        <v>6329</v>
      </c>
      <c r="N376" s="16"/>
      <c r="O376" s="16"/>
      <c r="P376" s="16"/>
      <c r="Q376" s="16"/>
      <c r="R376" s="16"/>
      <c r="S376" s="16"/>
      <c r="T376" s="16"/>
      <c r="U376" s="16"/>
      <c r="V376" s="16"/>
      <c r="W376" s="16"/>
      <c r="X376" s="16"/>
      <c r="Y376" s="16"/>
      <c r="Z376" s="16"/>
    </row>
    <row r="377" spans="1:26" ht="98">
      <c r="A377" s="101">
        <v>285</v>
      </c>
      <c r="B377" s="42">
        <v>71108</v>
      </c>
      <c r="C377" s="42" t="s">
        <v>4490</v>
      </c>
      <c r="D377" s="42" t="s">
        <v>3883</v>
      </c>
      <c r="E377" s="42" t="s">
        <v>13</v>
      </c>
      <c r="F377" s="42" t="s">
        <v>3927</v>
      </c>
      <c r="G377" s="42" t="s">
        <v>4369</v>
      </c>
      <c r="H377" s="42" t="s">
        <v>3929</v>
      </c>
      <c r="I377" s="42" t="s">
        <v>13</v>
      </c>
      <c r="J377" s="102">
        <v>42969</v>
      </c>
      <c r="K377" s="102">
        <v>43699</v>
      </c>
      <c r="L377" s="16" t="s">
        <v>6328</v>
      </c>
      <c r="M377" s="16" t="s">
        <v>6329</v>
      </c>
      <c r="N377" s="16"/>
      <c r="O377" s="16"/>
      <c r="P377" s="16"/>
      <c r="Q377" s="16"/>
      <c r="R377" s="16"/>
      <c r="S377" s="16"/>
      <c r="T377" s="16"/>
      <c r="U377" s="16"/>
      <c r="V377" s="16"/>
      <c r="W377" s="16"/>
      <c r="X377" s="16"/>
      <c r="Y377" s="16"/>
      <c r="Z377" s="16"/>
    </row>
    <row r="378" spans="1:26" ht="98">
      <c r="A378" s="101">
        <v>285</v>
      </c>
      <c r="B378" s="42">
        <v>71108</v>
      </c>
      <c r="C378" s="42" t="s">
        <v>4490</v>
      </c>
      <c r="D378" s="42" t="s">
        <v>3883</v>
      </c>
      <c r="E378" s="42" t="s">
        <v>13</v>
      </c>
      <c r="F378" s="42" t="s">
        <v>3927</v>
      </c>
      <c r="G378" s="42" t="s">
        <v>4369</v>
      </c>
      <c r="H378" s="42" t="s">
        <v>236</v>
      </c>
      <c r="I378" s="42" t="s">
        <v>9</v>
      </c>
      <c r="J378" s="102">
        <v>42969</v>
      </c>
      <c r="K378" s="102">
        <v>43699</v>
      </c>
      <c r="L378" s="16" t="s">
        <v>6328</v>
      </c>
      <c r="M378" s="16" t="s">
        <v>6329</v>
      </c>
      <c r="N378" s="16"/>
      <c r="O378" s="16"/>
      <c r="P378" s="16"/>
      <c r="Q378" s="16"/>
      <c r="R378" s="16"/>
      <c r="S378" s="16"/>
      <c r="T378" s="16"/>
      <c r="U378" s="16"/>
      <c r="V378" s="16"/>
      <c r="W378" s="16"/>
      <c r="X378" s="16"/>
      <c r="Y378" s="16"/>
      <c r="Z378" s="16"/>
    </row>
    <row r="379" spans="1:26" ht="98">
      <c r="A379" s="101">
        <v>285</v>
      </c>
      <c r="B379" s="42">
        <v>71108</v>
      </c>
      <c r="C379" s="42" t="s">
        <v>4490</v>
      </c>
      <c r="D379" s="42" t="s">
        <v>3883</v>
      </c>
      <c r="E379" s="42" t="s">
        <v>13</v>
      </c>
      <c r="F379" s="42" t="s">
        <v>3927</v>
      </c>
      <c r="G379" s="42" t="s">
        <v>4369</v>
      </c>
      <c r="H379" s="42" t="s">
        <v>2113</v>
      </c>
      <c r="I379" s="42" t="s">
        <v>9</v>
      </c>
      <c r="J379" s="102">
        <v>42969</v>
      </c>
      <c r="K379" s="102">
        <v>43699</v>
      </c>
      <c r="L379" s="16" t="s">
        <v>6328</v>
      </c>
      <c r="M379" s="16" t="s">
        <v>6329</v>
      </c>
      <c r="N379" s="16"/>
      <c r="O379" s="16"/>
      <c r="P379" s="16"/>
      <c r="Q379" s="16"/>
      <c r="R379" s="16"/>
      <c r="S379" s="16"/>
      <c r="T379" s="16"/>
      <c r="U379" s="16"/>
      <c r="V379" s="16"/>
      <c r="W379" s="16"/>
      <c r="X379" s="16"/>
      <c r="Y379" s="16"/>
      <c r="Z379" s="16"/>
    </row>
    <row r="380" spans="1:26" ht="70">
      <c r="A380" s="101">
        <v>286</v>
      </c>
      <c r="B380" s="42">
        <v>3197</v>
      </c>
      <c r="C380" s="42" t="s">
        <v>4491</v>
      </c>
      <c r="D380" s="42" t="s">
        <v>3883</v>
      </c>
      <c r="E380" s="42" t="s">
        <v>10</v>
      </c>
      <c r="F380" s="42" t="s">
        <v>4492</v>
      </c>
      <c r="G380" s="42" t="s">
        <v>4335</v>
      </c>
      <c r="H380" s="42" t="s">
        <v>304</v>
      </c>
      <c r="I380" s="42" t="s">
        <v>10</v>
      </c>
      <c r="J380" s="102">
        <v>42969</v>
      </c>
      <c r="K380" s="102">
        <v>43334</v>
      </c>
      <c r="L380" s="16" t="s">
        <v>6328</v>
      </c>
      <c r="M380" s="16" t="s">
        <v>6329</v>
      </c>
      <c r="N380" s="16"/>
      <c r="O380" s="16"/>
      <c r="P380" s="16"/>
      <c r="Q380" s="16"/>
      <c r="R380" s="16"/>
      <c r="S380" s="16"/>
      <c r="T380" s="16"/>
      <c r="U380" s="16"/>
      <c r="V380" s="16"/>
      <c r="W380" s="16"/>
      <c r="X380" s="16"/>
      <c r="Y380" s="16"/>
      <c r="Z380" s="16"/>
    </row>
    <row r="381" spans="1:26" ht="98">
      <c r="A381" s="101">
        <v>287</v>
      </c>
      <c r="B381" s="42">
        <v>71106</v>
      </c>
      <c r="C381" s="42" t="s">
        <v>4493</v>
      </c>
      <c r="D381" s="42" t="s">
        <v>3883</v>
      </c>
      <c r="E381" s="42" t="s">
        <v>13</v>
      </c>
      <c r="F381" s="42" t="s">
        <v>4286</v>
      </c>
      <c r="G381" s="42" t="s">
        <v>4401</v>
      </c>
      <c r="H381" s="42" t="s">
        <v>432</v>
      </c>
      <c r="I381" s="42" t="s">
        <v>13</v>
      </c>
      <c r="J381" s="102">
        <v>42969</v>
      </c>
      <c r="K381" s="102">
        <v>43518</v>
      </c>
      <c r="L381" s="16" t="s">
        <v>6328</v>
      </c>
      <c r="M381" s="16" t="s">
        <v>6329</v>
      </c>
      <c r="N381" s="16"/>
      <c r="O381" s="16"/>
      <c r="P381" s="16"/>
      <c r="Q381" s="16"/>
      <c r="R381" s="16"/>
      <c r="S381" s="16"/>
      <c r="T381" s="16"/>
      <c r="U381" s="16"/>
      <c r="V381" s="16"/>
      <c r="W381" s="16"/>
      <c r="X381" s="16"/>
      <c r="Y381" s="16"/>
      <c r="Z381" s="16"/>
    </row>
    <row r="382" spans="1:26" ht="98">
      <c r="A382" s="101">
        <v>287</v>
      </c>
      <c r="B382" s="42">
        <v>71106</v>
      </c>
      <c r="C382" s="42" t="s">
        <v>4493</v>
      </c>
      <c r="D382" s="42" t="s">
        <v>3883</v>
      </c>
      <c r="E382" s="42" t="s">
        <v>13</v>
      </c>
      <c r="F382" s="42" t="s">
        <v>4286</v>
      </c>
      <c r="G382" s="42" t="s">
        <v>4401</v>
      </c>
      <c r="H382" s="42" t="s">
        <v>830</v>
      </c>
      <c r="I382" s="42" t="s">
        <v>13</v>
      </c>
      <c r="J382" s="102">
        <v>42969</v>
      </c>
      <c r="K382" s="102">
        <v>43518</v>
      </c>
      <c r="L382" s="16" t="s">
        <v>6328</v>
      </c>
      <c r="M382" s="16" t="s">
        <v>6329</v>
      </c>
      <c r="N382" s="16"/>
      <c r="O382" s="16"/>
      <c r="P382" s="16"/>
      <c r="Q382" s="16"/>
      <c r="R382" s="16"/>
      <c r="S382" s="16"/>
      <c r="T382" s="16"/>
      <c r="U382" s="16"/>
      <c r="V382" s="16"/>
      <c r="W382" s="16"/>
      <c r="X382" s="16"/>
      <c r="Y382" s="16"/>
      <c r="Z382" s="16"/>
    </row>
    <row r="383" spans="1:26" ht="98">
      <c r="A383" s="101">
        <v>287</v>
      </c>
      <c r="B383" s="42">
        <v>71106</v>
      </c>
      <c r="C383" s="42" t="s">
        <v>4493</v>
      </c>
      <c r="D383" s="42" t="s">
        <v>3883</v>
      </c>
      <c r="E383" s="42" t="s">
        <v>13</v>
      </c>
      <c r="F383" s="42" t="s">
        <v>4286</v>
      </c>
      <c r="G383" s="42" t="s">
        <v>4401</v>
      </c>
      <c r="H383" s="42" t="s">
        <v>2053</v>
      </c>
      <c r="I383" s="42" t="s">
        <v>9</v>
      </c>
      <c r="J383" s="102">
        <v>42969</v>
      </c>
      <c r="K383" s="102">
        <v>43518</v>
      </c>
      <c r="L383" s="16" t="s">
        <v>6328</v>
      </c>
      <c r="M383" s="16" t="s">
        <v>6329</v>
      </c>
      <c r="N383" s="16"/>
      <c r="O383" s="16"/>
      <c r="P383" s="16"/>
      <c r="Q383" s="16"/>
      <c r="R383" s="16"/>
      <c r="S383" s="16"/>
      <c r="T383" s="16"/>
      <c r="U383" s="16"/>
      <c r="V383" s="16"/>
      <c r="W383" s="16"/>
      <c r="X383" s="16"/>
      <c r="Y383" s="16"/>
      <c r="Z383" s="16"/>
    </row>
    <row r="384" spans="1:26" ht="56">
      <c r="A384" s="101">
        <v>288</v>
      </c>
      <c r="B384" s="42">
        <v>71089</v>
      </c>
      <c r="C384" s="42" t="s">
        <v>4494</v>
      </c>
      <c r="D384" s="42" t="s">
        <v>3877</v>
      </c>
      <c r="E384" s="42" t="s">
        <v>13</v>
      </c>
      <c r="F384" s="42" t="s">
        <v>4409</v>
      </c>
      <c r="G384" s="42" t="s">
        <v>4495</v>
      </c>
      <c r="H384" s="42" t="s">
        <v>4107</v>
      </c>
      <c r="I384" s="42" t="s">
        <v>13</v>
      </c>
      <c r="J384" s="102">
        <v>42865</v>
      </c>
      <c r="K384" s="102">
        <v>44084</v>
      </c>
      <c r="L384" s="16" t="s">
        <v>6328</v>
      </c>
      <c r="M384" s="16" t="s">
        <v>6329</v>
      </c>
      <c r="N384" s="16"/>
      <c r="O384" s="16"/>
      <c r="P384" s="16"/>
      <c r="Q384" s="16"/>
      <c r="R384" s="16"/>
      <c r="S384" s="16"/>
      <c r="T384" s="16"/>
      <c r="U384" s="16"/>
      <c r="V384" s="16"/>
      <c r="W384" s="16"/>
      <c r="X384" s="16"/>
      <c r="Y384" s="16"/>
      <c r="Z384" s="16"/>
    </row>
    <row r="385" spans="1:26" ht="70">
      <c r="A385" s="101">
        <v>289</v>
      </c>
      <c r="B385" s="42">
        <v>3195</v>
      </c>
      <c r="C385" s="42" t="s">
        <v>4496</v>
      </c>
      <c r="D385" s="42" t="s">
        <v>3883</v>
      </c>
      <c r="E385" s="42" t="s">
        <v>10</v>
      </c>
      <c r="F385" s="42" t="s">
        <v>4497</v>
      </c>
      <c r="G385" s="42" t="s">
        <v>4335</v>
      </c>
      <c r="H385" s="42" t="s">
        <v>304</v>
      </c>
      <c r="I385" s="42" t="s">
        <v>10</v>
      </c>
      <c r="J385" s="102">
        <v>42969</v>
      </c>
      <c r="K385" s="102">
        <v>43518</v>
      </c>
      <c r="L385" s="16" t="s">
        <v>6328</v>
      </c>
      <c r="M385" s="16" t="s">
        <v>6329</v>
      </c>
      <c r="N385" s="16"/>
      <c r="O385" s="16"/>
      <c r="P385" s="16"/>
      <c r="Q385" s="16"/>
      <c r="R385" s="16"/>
      <c r="S385" s="16"/>
      <c r="T385" s="16"/>
      <c r="U385" s="16"/>
      <c r="V385" s="16"/>
      <c r="W385" s="16"/>
      <c r="X385" s="16"/>
      <c r="Y385" s="16"/>
      <c r="Z385" s="16"/>
    </row>
    <row r="386" spans="1:26" ht="56">
      <c r="A386" s="101">
        <v>289</v>
      </c>
      <c r="B386" s="42">
        <v>3195</v>
      </c>
      <c r="C386" s="42" t="s">
        <v>4496</v>
      </c>
      <c r="D386" s="42" t="s">
        <v>3883</v>
      </c>
      <c r="E386" s="42" t="s">
        <v>10</v>
      </c>
      <c r="F386" s="42" t="s">
        <v>4497</v>
      </c>
      <c r="G386" s="42" t="s">
        <v>4335</v>
      </c>
      <c r="H386" s="42" t="s">
        <v>1267</v>
      </c>
      <c r="I386" s="42" t="s">
        <v>15</v>
      </c>
      <c r="J386" s="102">
        <v>42969</v>
      </c>
      <c r="K386" s="102">
        <v>43518</v>
      </c>
      <c r="L386" s="16" t="s">
        <v>6328</v>
      </c>
      <c r="M386" s="16" t="s">
        <v>6329</v>
      </c>
      <c r="N386" s="16"/>
      <c r="O386" s="16"/>
      <c r="P386" s="16"/>
      <c r="Q386" s="16"/>
      <c r="R386" s="16"/>
      <c r="S386" s="16"/>
      <c r="T386" s="16"/>
      <c r="U386" s="16"/>
      <c r="V386" s="16"/>
      <c r="W386" s="16"/>
      <c r="X386" s="16"/>
      <c r="Y386" s="16"/>
      <c r="Z386" s="16"/>
    </row>
    <row r="387" spans="1:26" ht="98">
      <c r="A387" s="101">
        <v>290</v>
      </c>
      <c r="B387" s="42">
        <v>2982</v>
      </c>
      <c r="C387" s="42" t="s">
        <v>4498</v>
      </c>
      <c r="D387" s="42" t="s">
        <v>3889</v>
      </c>
      <c r="E387" s="42" t="s">
        <v>9</v>
      </c>
      <c r="F387" s="42" t="s">
        <v>4277</v>
      </c>
      <c r="G387" s="42" t="s">
        <v>3891</v>
      </c>
      <c r="H387" s="42" t="s">
        <v>4119</v>
      </c>
      <c r="I387" s="42" t="s">
        <v>9</v>
      </c>
      <c r="J387" s="102">
        <v>42917</v>
      </c>
      <c r="K387" s="102">
        <v>43466</v>
      </c>
      <c r="L387" s="16" t="s">
        <v>6328</v>
      </c>
      <c r="M387" s="16" t="s">
        <v>6329</v>
      </c>
      <c r="N387" s="16"/>
      <c r="O387" s="16"/>
      <c r="P387" s="16"/>
      <c r="Q387" s="16"/>
      <c r="R387" s="16"/>
      <c r="S387" s="16"/>
      <c r="T387" s="16"/>
      <c r="U387" s="16"/>
      <c r="V387" s="16"/>
      <c r="W387" s="16"/>
      <c r="X387" s="16"/>
      <c r="Y387" s="16"/>
      <c r="Z387" s="16"/>
    </row>
    <row r="388" spans="1:26" ht="84">
      <c r="A388" s="101">
        <v>291</v>
      </c>
      <c r="B388" s="42">
        <v>2978</v>
      </c>
      <c r="C388" s="42" t="s">
        <v>4499</v>
      </c>
      <c r="D388" s="42" t="s">
        <v>3877</v>
      </c>
      <c r="E388" s="42" t="s">
        <v>9</v>
      </c>
      <c r="F388" s="42" t="s">
        <v>4354</v>
      </c>
      <c r="G388" s="42" t="s">
        <v>4500</v>
      </c>
      <c r="H388" s="42" t="s">
        <v>2110</v>
      </c>
      <c r="I388" s="42" t="s">
        <v>9</v>
      </c>
      <c r="J388" s="103">
        <v>43087</v>
      </c>
      <c r="K388" s="102">
        <v>44214</v>
      </c>
      <c r="L388" s="16" t="s">
        <v>6328</v>
      </c>
      <c r="M388" s="16" t="s">
        <v>6329</v>
      </c>
      <c r="N388" s="16"/>
      <c r="O388" s="16"/>
      <c r="P388" s="16"/>
      <c r="Q388" s="16"/>
      <c r="R388" s="16"/>
      <c r="S388" s="16"/>
      <c r="T388" s="16"/>
      <c r="U388" s="16"/>
      <c r="V388" s="16"/>
      <c r="W388" s="16"/>
      <c r="X388" s="16"/>
      <c r="Y388" s="16"/>
      <c r="Z388" s="16"/>
    </row>
    <row r="389" spans="1:26" ht="56">
      <c r="A389" s="101">
        <v>292</v>
      </c>
      <c r="B389" s="42">
        <v>1830</v>
      </c>
      <c r="C389" s="42" t="s">
        <v>4501</v>
      </c>
      <c r="D389" s="42" t="s">
        <v>3877</v>
      </c>
      <c r="E389" s="42" t="s">
        <v>3</v>
      </c>
      <c r="F389" s="42" t="s">
        <v>4502</v>
      </c>
      <c r="G389" s="42" t="s">
        <v>4500</v>
      </c>
      <c r="H389" s="42" t="s">
        <v>591</v>
      </c>
      <c r="I389" s="42" t="s">
        <v>3</v>
      </c>
      <c r="J389" s="103">
        <v>43087</v>
      </c>
      <c r="K389" s="102">
        <v>44365</v>
      </c>
      <c r="L389" s="16" t="s">
        <v>6328</v>
      </c>
      <c r="M389" s="16" t="s">
        <v>6329</v>
      </c>
      <c r="N389" s="16"/>
      <c r="O389" s="16"/>
      <c r="P389" s="16"/>
      <c r="Q389" s="16"/>
      <c r="R389" s="16"/>
      <c r="S389" s="16"/>
      <c r="T389" s="16"/>
      <c r="U389" s="16"/>
      <c r="V389" s="16"/>
      <c r="W389" s="16"/>
      <c r="X389" s="16"/>
      <c r="Y389" s="16"/>
      <c r="Z389" s="16"/>
    </row>
    <row r="390" spans="1:26" ht="56">
      <c r="A390" s="101">
        <v>292</v>
      </c>
      <c r="B390" s="42">
        <v>1830</v>
      </c>
      <c r="C390" s="42" t="s">
        <v>4501</v>
      </c>
      <c r="D390" s="42" t="s">
        <v>3877</v>
      </c>
      <c r="E390" s="42" t="s">
        <v>3</v>
      </c>
      <c r="F390" s="42" t="s">
        <v>4502</v>
      </c>
      <c r="G390" s="42" t="s">
        <v>4500</v>
      </c>
      <c r="H390" s="42" t="s">
        <v>830</v>
      </c>
      <c r="I390" s="42" t="s">
        <v>13</v>
      </c>
      <c r="J390" s="103">
        <v>43087</v>
      </c>
      <c r="K390" s="102">
        <v>44365</v>
      </c>
      <c r="L390" s="16" t="s">
        <v>6328</v>
      </c>
      <c r="M390" s="16" t="s">
        <v>6329</v>
      </c>
      <c r="N390" s="16"/>
      <c r="O390" s="16"/>
      <c r="P390" s="16"/>
      <c r="Q390" s="16"/>
      <c r="R390" s="16"/>
      <c r="S390" s="16"/>
      <c r="T390" s="16"/>
      <c r="U390" s="16"/>
      <c r="V390" s="16"/>
      <c r="W390" s="16"/>
      <c r="X390" s="16"/>
      <c r="Y390" s="16"/>
      <c r="Z390" s="16"/>
    </row>
    <row r="391" spans="1:26" ht="56">
      <c r="A391" s="101">
        <v>293</v>
      </c>
      <c r="B391" s="42">
        <v>71126</v>
      </c>
      <c r="C391" s="42" t="s">
        <v>4503</v>
      </c>
      <c r="D391" s="42" t="s">
        <v>3889</v>
      </c>
      <c r="E391" s="42" t="s">
        <v>13</v>
      </c>
      <c r="F391" s="42" t="s">
        <v>4504</v>
      </c>
      <c r="G391" s="42" t="s">
        <v>3891</v>
      </c>
      <c r="H391" s="42" t="s">
        <v>2125</v>
      </c>
      <c r="I391" s="42" t="s">
        <v>13</v>
      </c>
      <c r="J391" s="102">
        <v>43149</v>
      </c>
      <c r="K391" s="102">
        <v>43514</v>
      </c>
      <c r="L391" s="16" t="s">
        <v>6328</v>
      </c>
      <c r="M391" s="16" t="s">
        <v>6329</v>
      </c>
      <c r="N391" s="16"/>
      <c r="O391" s="16"/>
      <c r="P391" s="16"/>
      <c r="Q391" s="16"/>
      <c r="R391" s="16"/>
      <c r="S391" s="16"/>
      <c r="T391" s="16"/>
      <c r="U391" s="16"/>
      <c r="V391" s="16"/>
      <c r="W391" s="16"/>
      <c r="X391" s="16"/>
      <c r="Y391" s="16"/>
      <c r="Z391" s="16"/>
    </row>
    <row r="392" spans="1:26" ht="56">
      <c r="A392" s="101">
        <v>293</v>
      </c>
      <c r="B392" s="42">
        <v>71126</v>
      </c>
      <c r="C392" s="42" t="s">
        <v>4503</v>
      </c>
      <c r="D392" s="42" t="s">
        <v>3889</v>
      </c>
      <c r="E392" s="42" t="s">
        <v>13</v>
      </c>
      <c r="F392" s="42" t="s">
        <v>4504</v>
      </c>
      <c r="G392" s="42" t="s">
        <v>3891</v>
      </c>
      <c r="H392" s="42" t="s">
        <v>445</v>
      </c>
      <c r="I392" s="42" t="s">
        <v>13</v>
      </c>
      <c r="J392" s="102">
        <v>43149</v>
      </c>
      <c r="K392" s="102">
        <v>43514</v>
      </c>
      <c r="L392" s="16" t="s">
        <v>6328</v>
      </c>
      <c r="M392" s="16" t="s">
        <v>6329</v>
      </c>
      <c r="N392" s="16"/>
      <c r="O392" s="16"/>
      <c r="P392" s="16"/>
      <c r="Q392" s="16"/>
      <c r="R392" s="16"/>
      <c r="S392" s="16"/>
      <c r="T392" s="16"/>
      <c r="U392" s="16"/>
      <c r="V392" s="16"/>
      <c r="W392" s="16"/>
      <c r="X392" s="16"/>
      <c r="Y392" s="16"/>
      <c r="Z392" s="16"/>
    </row>
    <row r="393" spans="1:26" ht="70">
      <c r="A393" s="101">
        <v>294</v>
      </c>
      <c r="B393" s="42">
        <v>71115</v>
      </c>
      <c r="C393" s="42" t="s">
        <v>4505</v>
      </c>
      <c r="D393" s="42" t="s">
        <v>3877</v>
      </c>
      <c r="E393" s="42" t="s">
        <v>13</v>
      </c>
      <c r="F393" s="42" t="s">
        <v>4014</v>
      </c>
      <c r="G393" s="42" t="s">
        <v>4506</v>
      </c>
      <c r="H393" s="42" t="s">
        <v>830</v>
      </c>
      <c r="I393" s="42" t="s">
        <v>13</v>
      </c>
      <c r="J393" s="102">
        <v>42986</v>
      </c>
      <c r="K393" s="103">
        <v>44195</v>
      </c>
      <c r="L393" s="16" t="s">
        <v>6328</v>
      </c>
      <c r="M393" s="16" t="s">
        <v>6329</v>
      </c>
      <c r="N393" s="16"/>
      <c r="O393" s="16"/>
      <c r="P393" s="16"/>
      <c r="Q393" s="16"/>
      <c r="R393" s="16"/>
      <c r="S393" s="16"/>
      <c r="T393" s="16"/>
      <c r="U393" s="16"/>
      <c r="V393" s="16"/>
      <c r="W393" s="16"/>
      <c r="X393" s="16"/>
      <c r="Y393" s="16"/>
      <c r="Z393" s="16"/>
    </row>
    <row r="394" spans="1:26" ht="84">
      <c r="A394" s="101">
        <v>295</v>
      </c>
      <c r="B394" s="42">
        <v>1834</v>
      </c>
      <c r="C394" s="42" t="s">
        <v>4507</v>
      </c>
      <c r="D394" s="42" t="s">
        <v>3877</v>
      </c>
      <c r="E394" s="42" t="s">
        <v>3</v>
      </c>
      <c r="F394" s="42" t="s">
        <v>4508</v>
      </c>
      <c r="G394" s="42" t="s">
        <v>4500</v>
      </c>
      <c r="H394" s="42" t="s">
        <v>569</v>
      </c>
      <c r="I394" s="42" t="s">
        <v>3</v>
      </c>
      <c r="J394" s="103">
        <v>43087</v>
      </c>
      <c r="K394" s="103">
        <v>44548</v>
      </c>
      <c r="L394" s="16" t="s">
        <v>6328</v>
      </c>
      <c r="M394" s="16" t="s">
        <v>6329</v>
      </c>
      <c r="N394" s="16"/>
      <c r="O394" s="16"/>
      <c r="P394" s="16"/>
      <c r="Q394" s="16"/>
      <c r="R394" s="16"/>
      <c r="S394" s="16"/>
      <c r="T394" s="16"/>
      <c r="U394" s="16"/>
      <c r="V394" s="16"/>
      <c r="W394" s="16"/>
      <c r="X394" s="16"/>
      <c r="Y394" s="16"/>
      <c r="Z394" s="16"/>
    </row>
    <row r="395" spans="1:26" ht="56">
      <c r="A395" s="101">
        <v>296</v>
      </c>
      <c r="B395" s="42">
        <v>2981</v>
      </c>
      <c r="C395" s="42" t="s">
        <v>4509</v>
      </c>
      <c r="D395" s="42" t="s">
        <v>3877</v>
      </c>
      <c r="E395" s="42" t="s">
        <v>9</v>
      </c>
      <c r="F395" s="42" t="s">
        <v>4143</v>
      </c>
      <c r="G395" s="42" t="s">
        <v>4506</v>
      </c>
      <c r="H395" s="42" t="s">
        <v>2053</v>
      </c>
      <c r="I395" s="42" t="s">
        <v>9</v>
      </c>
      <c r="J395" s="102">
        <v>43143</v>
      </c>
      <c r="K395" s="103">
        <v>43465</v>
      </c>
      <c r="L395" s="16" t="s">
        <v>6328</v>
      </c>
      <c r="M395" s="16" t="s">
        <v>6329</v>
      </c>
      <c r="N395" s="16"/>
      <c r="O395" s="16"/>
      <c r="P395" s="16"/>
      <c r="Q395" s="16"/>
      <c r="R395" s="16"/>
      <c r="S395" s="16"/>
      <c r="T395" s="16"/>
      <c r="U395" s="16"/>
      <c r="V395" s="16"/>
      <c r="W395" s="16"/>
      <c r="X395" s="16"/>
      <c r="Y395" s="16"/>
      <c r="Z395" s="16"/>
    </row>
    <row r="396" spans="1:26" ht="98">
      <c r="A396" s="101">
        <v>297</v>
      </c>
      <c r="B396" s="42">
        <v>1831</v>
      </c>
      <c r="C396" s="42" t="s">
        <v>4510</v>
      </c>
      <c r="D396" s="42" t="s">
        <v>3877</v>
      </c>
      <c r="E396" s="42" t="s">
        <v>3</v>
      </c>
      <c r="F396" s="42" t="s">
        <v>4511</v>
      </c>
      <c r="G396" s="42" t="s">
        <v>4500</v>
      </c>
      <c r="H396" s="42" t="s">
        <v>4137</v>
      </c>
      <c r="I396" s="42" t="s">
        <v>3</v>
      </c>
      <c r="J396" s="103">
        <v>43087</v>
      </c>
      <c r="K396" s="103">
        <v>44487</v>
      </c>
      <c r="L396" s="16" t="s">
        <v>6328</v>
      </c>
      <c r="M396" s="16" t="s">
        <v>6329</v>
      </c>
      <c r="N396" s="16"/>
      <c r="O396" s="16"/>
      <c r="P396" s="16"/>
      <c r="Q396" s="16"/>
      <c r="R396" s="16"/>
      <c r="S396" s="16"/>
      <c r="T396" s="16"/>
      <c r="U396" s="16"/>
      <c r="V396" s="16"/>
      <c r="W396" s="16"/>
      <c r="X396" s="16"/>
      <c r="Y396" s="16"/>
      <c r="Z396" s="16"/>
    </row>
    <row r="397" spans="1:26" ht="56">
      <c r="A397" s="101">
        <v>298</v>
      </c>
      <c r="B397" s="42">
        <v>71117</v>
      </c>
      <c r="C397" s="42" t="s">
        <v>4512</v>
      </c>
      <c r="D397" s="42" t="s">
        <v>3877</v>
      </c>
      <c r="E397" s="42" t="s">
        <v>13</v>
      </c>
      <c r="F397" s="42" t="s">
        <v>3968</v>
      </c>
      <c r="G397" s="42" t="s">
        <v>4506</v>
      </c>
      <c r="H397" s="42" t="s">
        <v>3933</v>
      </c>
      <c r="I397" s="42" t="s">
        <v>13</v>
      </c>
      <c r="J397" s="102">
        <v>42986</v>
      </c>
      <c r="K397" s="103">
        <v>43464</v>
      </c>
      <c r="L397" s="16" t="s">
        <v>6328</v>
      </c>
      <c r="M397" s="16" t="s">
        <v>6329</v>
      </c>
      <c r="N397" s="16"/>
      <c r="O397" s="16"/>
      <c r="P397" s="16"/>
      <c r="Q397" s="16"/>
      <c r="R397" s="16"/>
      <c r="S397" s="16"/>
      <c r="T397" s="16"/>
      <c r="U397" s="16"/>
      <c r="V397" s="16"/>
      <c r="W397" s="16"/>
      <c r="X397" s="16"/>
      <c r="Y397" s="16"/>
      <c r="Z397" s="16"/>
    </row>
    <row r="398" spans="1:26" ht="56">
      <c r="A398" s="101">
        <v>299</v>
      </c>
      <c r="B398" s="42">
        <v>2975</v>
      </c>
      <c r="C398" s="42" t="s">
        <v>4513</v>
      </c>
      <c r="D398" s="42" t="s">
        <v>3877</v>
      </c>
      <c r="E398" s="42" t="s">
        <v>9</v>
      </c>
      <c r="F398" s="42" t="s">
        <v>3976</v>
      </c>
      <c r="G398" s="42" t="s">
        <v>4506</v>
      </c>
      <c r="H398" s="42" t="s">
        <v>2053</v>
      </c>
      <c r="I398" s="42" t="s">
        <v>9</v>
      </c>
      <c r="J398" s="102">
        <v>43003</v>
      </c>
      <c r="K398" s="103">
        <v>43465</v>
      </c>
      <c r="L398" s="16" t="s">
        <v>6328</v>
      </c>
      <c r="M398" s="16" t="s">
        <v>6329</v>
      </c>
      <c r="N398" s="16"/>
      <c r="O398" s="16"/>
      <c r="P398" s="16"/>
      <c r="Q398" s="16"/>
      <c r="R398" s="16"/>
      <c r="S398" s="16"/>
      <c r="T398" s="16"/>
      <c r="U398" s="16"/>
      <c r="V398" s="16"/>
      <c r="W398" s="16"/>
      <c r="X398" s="16"/>
      <c r="Y398" s="16"/>
      <c r="Z398" s="16"/>
    </row>
    <row r="399" spans="1:26" ht="56">
      <c r="A399" s="101">
        <v>300</v>
      </c>
      <c r="B399" s="42">
        <v>71118</v>
      </c>
      <c r="C399" s="42" t="s">
        <v>4514</v>
      </c>
      <c r="D399" s="42" t="s">
        <v>3877</v>
      </c>
      <c r="E399" s="42" t="s">
        <v>13</v>
      </c>
      <c r="F399" s="42" t="s">
        <v>4082</v>
      </c>
      <c r="G399" s="42" t="s">
        <v>4506</v>
      </c>
      <c r="H399" s="42" t="s">
        <v>3933</v>
      </c>
      <c r="I399" s="42" t="s">
        <v>13</v>
      </c>
      <c r="J399" s="102">
        <v>42986</v>
      </c>
      <c r="K399" s="102">
        <v>44104</v>
      </c>
      <c r="L399" s="16" t="s">
        <v>6328</v>
      </c>
      <c r="M399" s="16" t="s">
        <v>6329</v>
      </c>
      <c r="N399" s="16"/>
      <c r="O399" s="16"/>
      <c r="P399" s="16"/>
      <c r="Q399" s="16"/>
      <c r="R399" s="16"/>
      <c r="S399" s="16"/>
      <c r="T399" s="16"/>
      <c r="U399" s="16"/>
      <c r="V399" s="16"/>
      <c r="W399" s="16"/>
      <c r="X399" s="16"/>
      <c r="Y399" s="16"/>
      <c r="Z399" s="16"/>
    </row>
    <row r="400" spans="1:26" ht="56">
      <c r="A400" s="101">
        <v>301</v>
      </c>
      <c r="B400" s="42">
        <v>2973</v>
      </c>
      <c r="C400" s="42" t="s">
        <v>4515</v>
      </c>
      <c r="D400" s="42" t="s">
        <v>3877</v>
      </c>
      <c r="E400" s="42" t="s">
        <v>9</v>
      </c>
      <c r="F400" s="42" t="s">
        <v>4027</v>
      </c>
      <c r="G400" s="42" t="s">
        <v>4506</v>
      </c>
      <c r="H400" s="42" t="s">
        <v>2101</v>
      </c>
      <c r="I400" s="42" t="s">
        <v>9</v>
      </c>
      <c r="J400" s="102">
        <v>42999</v>
      </c>
      <c r="K400" s="103">
        <v>43465</v>
      </c>
      <c r="L400" s="16" t="s">
        <v>6328</v>
      </c>
      <c r="M400" s="16" t="s">
        <v>6329</v>
      </c>
      <c r="N400" s="16"/>
      <c r="O400" s="16"/>
      <c r="P400" s="16"/>
      <c r="Q400" s="16"/>
      <c r="R400" s="16"/>
      <c r="S400" s="16"/>
      <c r="T400" s="16"/>
      <c r="U400" s="16"/>
      <c r="V400" s="16"/>
      <c r="W400" s="16"/>
      <c r="X400" s="16"/>
      <c r="Y400" s="16"/>
      <c r="Z400" s="16"/>
    </row>
    <row r="401" spans="1:26" ht="154">
      <c r="A401" s="101">
        <v>302</v>
      </c>
      <c r="B401" s="42">
        <v>2977</v>
      </c>
      <c r="C401" s="42" t="s">
        <v>4516</v>
      </c>
      <c r="D401" s="42" t="s">
        <v>3889</v>
      </c>
      <c r="E401" s="42" t="s">
        <v>9</v>
      </c>
      <c r="F401" s="42" t="s">
        <v>4517</v>
      </c>
      <c r="G401" s="42" t="s">
        <v>3891</v>
      </c>
      <c r="H401" s="42" t="s">
        <v>1782</v>
      </c>
      <c r="I401" s="42" t="s">
        <v>9</v>
      </c>
      <c r="J401" s="102">
        <v>43132</v>
      </c>
      <c r="K401" s="102">
        <v>43497</v>
      </c>
      <c r="L401" s="16" t="s">
        <v>6328</v>
      </c>
      <c r="M401" s="16" t="s">
        <v>6329</v>
      </c>
      <c r="N401" s="16"/>
      <c r="O401" s="16"/>
      <c r="P401" s="16"/>
      <c r="Q401" s="16"/>
      <c r="R401" s="16"/>
      <c r="S401" s="16"/>
      <c r="T401" s="16"/>
      <c r="U401" s="16"/>
      <c r="V401" s="16"/>
      <c r="W401" s="16"/>
      <c r="X401" s="16"/>
      <c r="Y401" s="16"/>
      <c r="Z401" s="16"/>
    </row>
    <row r="402" spans="1:26" ht="70">
      <c r="A402" s="101">
        <v>303</v>
      </c>
      <c r="B402" s="42">
        <v>71120</v>
      </c>
      <c r="C402" s="42" t="s">
        <v>4518</v>
      </c>
      <c r="D402" s="42" t="s">
        <v>3877</v>
      </c>
      <c r="E402" s="42" t="s">
        <v>13</v>
      </c>
      <c r="F402" s="42" t="s">
        <v>4177</v>
      </c>
      <c r="G402" s="42" t="s">
        <v>4506</v>
      </c>
      <c r="H402" s="42" t="s">
        <v>4052</v>
      </c>
      <c r="I402" s="42" t="s">
        <v>13</v>
      </c>
      <c r="J402" s="102">
        <v>43003</v>
      </c>
      <c r="K402" s="102">
        <v>44012</v>
      </c>
      <c r="L402" s="16" t="s">
        <v>6328</v>
      </c>
      <c r="M402" s="16" t="s">
        <v>6329</v>
      </c>
      <c r="N402" s="16"/>
      <c r="O402" s="16"/>
      <c r="P402" s="16"/>
      <c r="Q402" s="16"/>
      <c r="R402" s="16"/>
      <c r="S402" s="16"/>
      <c r="T402" s="16"/>
      <c r="U402" s="16"/>
      <c r="V402" s="16"/>
      <c r="W402" s="16"/>
      <c r="X402" s="16"/>
      <c r="Y402" s="16"/>
      <c r="Z402" s="16"/>
    </row>
    <row r="403" spans="1:26" ht="42">
      <c r="A403" s="101">
        <v>304</v>
      </c>
      <c r="B403" s="42">
        <v>3210</v>
      </c>
      <c r="C403" s="42" t="s">
        <v>4519</v>
      </c>
      <c r="D403" s="42" t="s">
        <v>3889</v>
      </c>
      <c r="E403" s="42" t="s">
        <v>10</v>
      </c>
      <c r="F403" s="42" t="s">
        <v>4520</v>
      </c>
      <c r="G403" s="42" t="s">
        <v>3891</v>
      </c>
      <c r="H403" s="42" t="s">
        <v>1260</v>
      </c>
      <c r="I403" s="42" t="s">
        <v>10</v>
      </c>
      <c r="J403" s="102">
        <v>43333</v>
      </c>
      <c r="K403" s="102">
        <v>44042</v>
      </c>
      <c r="L403" s="16" t="s">
        <v>6328</v>
      </c>
      <c r="M403" s="16" t="s">
        <v>6329</v>
      </c>
      <c r="N403" s="16"/>
      <c r="O403" s="16"/>
      <c r="P403" s="16"/>
      <c r="Q403" s="16"/>
      <c r="R403" s="16"/>
      <c r="S403" s="16"/>
      <c r="T403" s="16"/>
      <c r="U403" s="16"/>
      <c r="V403" s="16"/>
      <c r="W403" s="16"/>
      <c r="X403" s="16"/>
      <c r="Y403" s="16"/>
      <c r="Z403" s="16"/>
    </row>
    <row r="404" spans="1:26" ht="42">
      <c r="A404" s="101">
        <v>305</v>
      </c>
      <c r="B404" s="42">
        <v>71133</v>
      </c>
      <c r="C404" s="42" t="s">
        <v>4521</v>
      </c>
      <c r="D404" s="42" t="s">
        <v>3889</v>
      </c>
      <c r="E404" s="42" t="s">
        <v>13</v>
      </c>
      <c r="F404" s="42" t="s">
        <v>4522</v>
      </c>
      <c r="G404" s="42" t="s">
        <v>3891</v>
      </c>
      <c r="H404" s="42" t="s">
        <v>6336</v>
      </c>
      <c r="I404" s="42" t="s">
        <v>13</v>
      </c>
      <c r="J404" s="102">
        <v>43136</v>
      </c>
      <c r="K404" s="102">
        <v>43501</v>
      </c>
      <c r="L404" s="16" t="s">
        <v>6330</v>
      </c>
      <c r="M404" s="16" t="s">
        <v>6336</v>
      </c>
      <c r="N404" s="16"/>
      <c r="O404" s="16"/>
      <c r="P404" s="16"/>
      <c r="Q404" s="16"/>
      <c r="R404" s="16"/>
      <c r="S404" s="16"/>
      <c r="T404" s="16"/>
      <c r="U404" s="16"/>
      <c r="V404" s="16"/>
      <c r="W404" s="16"/>
      <c r="X404" s="16"/>
      <c r="Y404" s="16"/>
      <c r="Z404" s="16"/>
    </row>
    <row r="405" spans="1:26" ht="70">
      <c r="A405" s="101">
        <v>306</v>
      </c>
      <c r="B405" s="42">
        <v>1828</v>
      </c>
      <c r="C405" s="42" t="s">
        <v>4523</v>
      </c>
      <c r="D405" s="42" t="s">
        <v>3889</v>
      </c>
      <c r="E405" s="42" t="s">
        <v>3</v>
      </c>
      <c r="F405" s="42" t="s">
        <v>4524</v>
      </c>
      <c r="G405" s="42" t="s">
        <v>3891</v>
      </c>
      <c r="H405" s="42" t="s">
        <v>604</v>
      </c>
      <c r="I405" s="42" t="s">
        <v>3</v>
      </c>
      <c r="J405" s="103">
        <v>43074</v>
      </c>
      <c r="K405" s="102">
        <v>43621</v>
      </c>
      <c r="L405" s="16" t="s">
        <v>6328</v>
      </c>
      <c r="M405" s="16" t="s">
        <v>6329</v>
      </c>
      <c r="N405" s="16"/>
      <c r="O405" s="16"/>
      <c r="P405" s="16"/>
      <c r="Q405" s="16"/>
      <c r="R405" s="16"/>
      <c r="S405" s="16"/>
      <c r="T405" s="16"/>
      <c r="U405" s="16"/>
      <c r="V405" s="16"/>
      <c r="W405" s="16"/>
      <c r="X405" s="16"/>
      <c r="Y405" s="16"/>
      <c r="Z405" s="16"/>
    </row>
    <row r="406" spans="1:26" ht="70">
      <c r="A406" s="101">
        <v>307</v>
      </c>
      <c r="B406" s="42">
        <v>2971</v>
      </c>
      <c r="C406" s="42" t="s">
        <v>4525</v>
      </c>
      <c r="D406" s="42" t="s">
        <v>3877</v>
      </c>
      <c r="E406" s="42" t="s">
        <v>9</v>
      </c>
      <c r="F406" s="42" t="s">
        <v>4256</v>
      </c>
      <c r="G406" s="42" t="s">
        <v>4460</v>
      </c>
      <c r="H406" s="42" t="s">
        <v>3977</v>
      </c>
      <c r="I406" s="42" t="s">
        <v>9</v>
      </c>
      <c r="J406" s="103">
        <v>43081</v>
      </c>
      <c r="K406" s="102">
        <v>43536</v>
      </c>
      <c r="L406" s="16" t="s">
        <v>6328</v>
      </c>
      <c r="M406" s="16" t="s">
        <v>6329</v>
      </c>
      <c r="N406" s="16"/>
      <c r="O406" s="16"/>
      <c r="P406" s="16"/>
      <c r="Q406" s="16"/>
      <c r="R406" s="16"/>
      <c r="S406" s="16"/>
      <c r="T406" s="16"/>
      <c r="U406" s="16"/>
      <c r="V406" s="16"/>
      <c r="W406" s="16"/>
      <c r="X406" s="16"/>
      <c r="Y406" s="16"/>
      <c r="Z406" s="16"/>
    </row>
    <row r="407" spans="1:26" ht="70">
      <c r="A407" s="101">
        <v>307</v>
      </c>
      <c r="B407" s="42">
        <v>2971</v>
      </c>
      <c r="C407" s="42" t="s">
        <v>4525</v>
      </c>
      <c r="D407" s="42" t="s">
        <v>3877</v>
      </c>
      <c r="E407" s="42" t="s">
        <v>9</v>
      </c>
      <c r="F407" s="42" t="s">
        <v>4256</v>
      </c>
      <c r="G407" s="42" t="s">
        <v>4460</v>
      </c>
      <c r="H407" s="42" t="s">
        <v>2101</v>
      </c>
      <c r="I407" s="42" t="s">
        <v>9</v>
      </c>
      <c r="J407" s="103">
        <v>43081</v>
      </c>
      <c r="K407" s="102">
        <v>43536</v>
      </c>
      <c r="L407" s="16" t="s">
        <v>6328</v>
      </c>
      <c r="M407" s="16" t="s">
        <v>6329</v>
      </c>
      <c r="N407" s="16"/>
      <c r="O407" s="16"/>
      <c r="P407" s="16"/>
      <c r="Q407" s="16"/>
      <c r="R407" s="16"/>
      <c r="S407" s="16"/>
      <c r="T407" s="16"/>
      <c r="U407" s="16"/>
      <c r="V407" s="16"/>
      <c r="W407" s="16"/>
      <c r="X407" s="16"/>
      <c r="Y407" s="16"/>
      <c r="Z407" s="16"/>
    </row>
    <row r="408" spans="1:26" ht="56">
      <c r="A408" s="101">
        <v>308</v>
      </c>
      <c r="B408" s="42">
        <v>71116</v>
      </c>
      <c r="C408" s="42" t="s">
        <v>4526</v>
      </c>
      <c r="D408" s="42" t="s">
        <v>3877</v>
      </c>
      <c r="E408" s="42" t="s">
        <v>13</v>
      </c>
      <c r="F408" s="42" t="s">
        <v>4057</v>
      </c>
      <c r="G408" s="42" t="s">
        <v>4506</v>
      </c>
      <c r="H408" s="42" t="s">
        <v>4052</v>
      </c>
      <c r="I408" s="42" t="s">
        <v>13</v>
      </c>
      <c r="J408" s="102">
        <v>42956</v>
      </c>
      <c r="K408" s="102">
        <v>44073</v>
      </c>
      <c r="L408" s="16" t="s">
        <v>6328</v>
      </c>
      <c r="M408" s="16" t="s">
        <v>6329</v>
      </c>
      <c r="N408" s="16"/>
      <c r="O408" s="16"/>
      <c r="P408" s="16"/>
      <c r="Q408" s="16"/>
      <c r="R408" s="16"/>
      <c r="S408" s="16"/>
      <c r="T408" s="16"/>
      <c r="U408" s="16"/>
      <c r="V408" s="16"/>
      <c r="W408" s="16"/>
      <c r="X408" s="16"/>
      <c r="Y408" s="16"/>
      <c r="Z408" s="16"/>
    </row>
    <row r="409" spans="1:26" ht="56">
      <c r="A409" s="101">
        <v>308</v>
      </c>
      <c r="B409" s="42">
        <v>71116</v>
      </c>
      <c r="C409" s="42" t="s">
        <v>4526</v>
      </c>
      <c r="D409" s="42" t="s">
        <v>3877</v>
      </c>
      <c r="E409" s="42" t="s">
        <v>13</v>
      </c>
      <c r="F409" s="42" t="s">
        <v>4057</v>
      </c>
      <c r="G409" s="42" t="s">
        <v>4506</v>
      </c>
      <c r="H409" s="42" t="s">
        <v>1354</v>
      </c>
      <c r="I409" s="42" t="s">
        <v>3</v>
      </c>
      <c r="J409" s="102">
        <v>42956</v>
      </c>
      <c r="K409" s="102">
        <v>44073</v>
      </c>
      <c r="L409" s="16" t="s">
        <v>6328</v>
      </c>
      <c r="M409" s="16" t="s">
        <v>6329</v>
      </c>
      <c r="N409" s="16"/>
      <c r="O409" s="16"/>
      <c r="P409" s="16"/>
      <c r="Q409" s="16"/>
      <c r="R409" s="16"/>
      <c r="S409" s="16"/>
      <c r="T409" s="16"/>
      <c r="U409" s="16"/>
      <c r="V409" s="16"/>
      <c r="W409" s="16"/>
      <c r="X409" s="16"/>
      <c r="Y409" s="16"/>
      <c r="Z409" s="16"/>
    </row>
    <row r="410" spans="1:26" ht="84">
      <c r="A410" s="101">
        <v>309</v>
      </c>
      <c r="B410" s="42">
        <v>5299</v>
      </c>
      <c r="C410" s="42" t="s">
        <v>4527</v>
      </c>
      <c r="D410" s="42" t="s">
        <v>3889</v>
      </c>
      <c r="E410" s="42" t="s">
        <v>3963</v>
      </c>
      <c r="F410" s="42" t="s">
        <v>4528</v>
      </c>
      <c r="G410" s="42" t="s">
        <v>3891</v>
      </c>
      <c r="H410" s="42" t="s">
        <v>1897</v>
      </c>
      <c r="I410" s="42" t="s">
        <v>15</v>
      </c>
      <c r="J410" s="102">
        <v>42993</v>
      </c>
      <c r="K410" s="102">
        <v>43223</v>
      </c>
      <c r="L410" s="16" t="s">
        <v>6330</v>
      </c>
      <c r="M410" s="16" t="s">
        <v>1897</v>
      </c>
      <c r="N410" s="16"/>
      <c r="O410" s="16"/>
      <c r="P410" s="16"/>
      <c r="Q410" s="16"/>
      <c r="R410" s="16"/>
      <c r="S410" s="16"/>
      <c r="T410" s="16"/>
      <c r="U410" s="16"/>
      <c r="V410" s="16"/>
      <c r="W410" s="16"/>
      <c r="X410" s="16"/>
      <c r="Y410" s="16"/>
      <c r="Z410" s="16"/>
    </row>
    <row r="411" spans="1:26" ht="56">
      <c r="A411" s="101">
        <v>310</v>
      </c>
      <c r="B411" s="42">
        <v>71122</v>
      </c>
      <c r="C411" s="42" t="s">
        <v>4529</v>
      </c>
      <c r="D411" s="42" t="s">
        <v>3877</v>
      </c>
      <c r="E411" s="42" t="s">
        <v>13</v>
      </c>
      <c r="F411" s="42" t="s">
        <v>3968</v>
      </c>
      <c r="G411" s="42" t="s">
        <v>4506</v>
      </c>
      <c r="H411" s="42" t="s">
        <v>3933</v>
      </c>
      <c r="I411" s="42" t="s">
        <v>13</v>
      </c>
      <c r="J411" s="103">
        <v>43010</v>
      </c>
      <c r="K411" s="102">
        <v>44012</v>
      </c>
      <c r="L411" s="16" t="s">
        <v>6328</v>
      </c>
      <c r="M411" s="16" t="s">
        <v>6329</v>
      </c>
      <c r="N411" s="16"/>
      <c r="O411" s="16"/>
      <c r="P411" s="16"/>
      <c r="Q411" s="16"/>
      <c r="R411" s="16"/>
      <c r="S411" s="16"/>
      <c r="T411" s="16"/>
      <c r="U411" s="16"/>
      <c r="V411" s="16"/>
      <c r="W411" s="16"/>
      <c r="X411" s="16"/>
      <c r="Y411" s="16"/>
      <c r="Z411" s="16"/>
    </row>
    <row r="412" spans="1:26" ht="154">
      <c r="A412" s="101">
        <v>311</v>
      </c>
      <c r="B412" s="42">
        <v>2974</v>
      </c>
      <c r="C412" s="42" t="s">
        <v>4530</v>
      </c>
      <c r="D412" s="42" t="s">
        <v>3877</v>
      </c>
      <c r="E412" s="42" t="s">
        <v>9</v>
      </c>
      <c r="F412" s="42" t="s">
        <v>4319</v>
      </c>
      <c r="G412" s="42" t="s">
        <v>4460</v>
      </c>
      <c r="H412" s="42" t="s">
        <v>1258</v>
      </c>
      <c r="I412" s="42" t="s">
        <v>10</v>
      </c>
      <c r="J412" s="102">
        <v>42856</v>
      </c>
      <c r="K412" s="102">
        <v>44377</v>
      </c>
      <c r="L412" s="16" t="s">
        <v>6328</v>
      </c>
      <c r="M412" s="16" t="s">
        <v>6329</v>
      </c>
      <c r="N412" s="16"/>
      <c r="O412" s="16"/>
      <c r="P412" s="16"/>
      <c r="Q412" s="16"/>
      <c r="R412" s="16"/>
      <c r="S412" s="16"/>
      <c r="T412" s="16"/>
      <c r="U412" s="16"/>
      <c r="V412" s="16"/>
      <c r="W412" s="16"/>
      <c r="X412" s="16"/>
      <c r="Y412" s="16"/>
      <c r="Z412" s="16"/>
    </row>
    <row r="413" spans="1:26" ht="56">
      <c r="A413" s="101">
        <v>312</v>
      </c>
      <c r="B413" s="42">
        <v>21019</v>
      </c>
      <c r="C413" s="42" t="s">
        <v>4531</v>
      </c>
      <c r="D413" s="42" t="s">
        <v>3877</v>
      </c>
      <c r="E413" s="42" t="s">
        <v>9</v>
      </c>
      <c r="F413" s="42" t="s">
        <v>3879</v>
      </c>
      <c r="G413" s="42" t="s">
        <v>4506</v>
      </c>
      <c r="H413" s="42" t="s">
        <v>3881</v>
      </c>
      <c r="I413" s="42" t="s">
        <v>9</v>
      </c>
      <c r="J413" s="102">
        <v>43236</v>
      </c>
      <c r="K413" s="103">
        <v>44196</v>
      </c>
      <c r="L413" s="16" t="s">
        <v>6328</v>
      </c>
      <c r="M413" s="16" t="s">
        <v>6329</v>
      </c>
      <c r="N413" s="16"/>
      <c r="O413" s="16"/>
      <c r="P413" s="16"/>
      <c r="Q413" s="16"/>
      <c r="R413" s="16"/>
      <c r="S413" s="16"/>
      <c r="T413" s="16"/>
      <c r="U413" s="16"/>
      <c r="V413" s="16"/>
      <c r="W413" s="16"/>
      <c r="X413" s="16"/>
      <c r="Y413" s="16"/>
      <c r="Z413" s="16"/>
    </row>
    <row r="414" spans="1:26" ht="70">
      <c r="A414" s="101">
        <v>313</v>
      </c>
      <c r="B414" s="42">
        <v>71123</v>
      </c>
      <c r="C414" s="42" t="s">
        <v>4532</v>
      </c>
      <c r="D414" s="42" t="s">
        <v>3877</v>
      </c>
      <c r="E414" s="42" t="s">
        <v>13</v>
      </c>
      <c r="F414" s="42" t="s">
        <v>4533</v>
      </c>
      <c r="G414" s="42" t="s">
        <v>4506</v>
      </c>
      <c r="H414" s="42" t="s">
        <v>4092</v>
      </c>
      <c r="I414" s="42" t="s">
        <v>13</v>
      </c>
      <c r="J414" s="103">
        <v>43034</v>
      </c>
      <c r="K414" s="103">
        <v>43465</v>
      </c>
      <c r="L414" s="16" t="s">
        <v>6328</v>
      </c>
      <c r="M414" s="16" t="s">
        <v>6329</v>
      </c>
      <c r="N414" s="16"/>
      <c r="O414" s="16"/>
      <c r="P414" s="16"/>
      <c r="Q414" s="16"/>
      <c r="R414" s="16"/>
      <c r="S414" s="16"/>
      <c r="T414" s="16"/>
      <c r="U414" s="16"/>
      <c r="V414" s="16"/>
      <c r="W414" s="16"/>
      <c r="X414" s="16"/>
      <c r="Y414" s="16"/>
      <c r="Z414" s="16"/>
    </row>
    <row r="415" spans="1:26" ht="84">
      <c r="A415" s="101">
        <v>314</v>
      </c>
      <c r="B415" s="42">
        <v>71169</v>
      </c>
      <c r="C415" s="42" t="s">
        <v>4534</v>
      </c>
      <c r="D415" s="42" t="s">
        <v>3877</v>
      </c>
      <c r="E415" s="42" t="s">
        <v>13</v>
      </c>
      <c r="F415" s="42" t="s">
        <v>3938</v>
      </c>
      <c r="G415" s="42" t="s">
        <v>4535</v>
      </c>
      <c r="H415" s="42" t="s">
        <v>3939</v>
      </c>
      <c r="I415" s="42" t="s">
        <v>13</v>
      </c>
      <c r="J415" s="102">
        <v>43567</v>
      </c>
      <c r="K415" s="102">
        <v>44438</v>
      </c>
      <c r="L415" s="16" t="s">
        <v>6328</v>
      </c>
      <c r="M415" s="16" t="s">
        <v>6329</v>
      </c>
      <c r="N415" s="16"/>
      <c r="O415" s="16"/>
      <c r="P415" s="16"/>
      <c r="Q415" s="16"/>
      <c r="R415" s="16"/>
      <c r="S415" s="16"/>
      <c r="T415" s="16"/>
      <c r="U415" s="16"/>
      <c r="V415" s="16"/>
      <c r="W415" s="16"/>
      <c r="X415" s="16"/>
      <c r="Y415" s="16"/>
      <c r="Z415" s="16"/>
    </row>
    <row r="416" spans="1:26" ht="56">
      <c r="A416" s="101">
        <v>315</v>
      </c>
      <c r="B416" s="42">
        <v>2972</v>
      </c>
      <c r="C416" s="42" t="s">
        <v>4536</v>
      </c>
      <c r="D416" s="42" t="s">
        <v>3883</v>
      </c>
      <c r="E416" s="42" t="s">
        <v>9</v>
      </c>
      <c r="F416" s="42" t="s">
        <v>4319</v>
      </c>
      <c r="G416" s="42" t="s">
        <v>4537</v>
      </c>
      <c r="H416" s="42" t="s">
        <v>1258</v>
      </c>
      <c r="I416" s="42" t="s">
        <v>10</v>
      </c>
      <c r="J416" s="102">
        <v>42971</v>
      </c>
      <c r="K416" s="103">
        <v>43830</v>
      </c>
      <c r="L416" s="16" t="s">
        <v>6328</v>
      </c>
      <c r="M416" s="16" t="s">
        <v>6329</v>
      </c>
      <c r="N416" s="16"/>
      <c r="O416" s="16"/>
      <c r="P416" s="16"/>
      <c r="Q416" s="16"/>
      <c r="R416" s="16"/>
      <c r="S416" s="16"/>
      <c r="T416" s="16"/>
      <c r="U416" s="16"/>
      <c r="V416" s="16"/>
      <c r="W416" s="16"/>
      <c r="X416" s="16"/>
      <c r="Y416" s="16"/>
      <c r="Z416" s="16"/>
    </row>
    <row r="417" spans="1:26" ht="56">
      <c r="A417" s="101">
        <v>315</v>
      </c>
      <c r="B417" s="42">
        <v>2972</v>
      </c>
      <c r="C417" s="42" t="s">
        <v>4536</v>
      </c>
      <c r="D417" s="42" t="s">
        <v>3883</v>
      </c>
      <c r="E417" s="42" t="s">
        <v>9</v>
      </c>
      <c r="F417" s="42" t="s">
        <v>4319</v>
      </c>
      <c r="G417" s="42" t="s">
        <v>4537</v>
      </c>
      <c r="H417" s="42" t="s">
        <v>191</v>
      </c>
      <c r="I417" s="42" t="s">
        <v>9</v>
      </c>
      <c r="J417" s="102">
        <v>42971</v>
      </c>
      <c r="K417" s="103">
        <v>43830</v>
      </c>
      <c r="L417" s="16" t="s">
        <v>6328</v>
      </c>
      <c r="M417" s="16" t="s">
        <v>6329</v>
      </c>
      <c r="N417" s="16"/>
      <c r="O417" s="16"/>
      <c r="P417" s="16"/>
      <c r="Q417" s="16"/>
      <c r="R417" s="16"/>
      <c r="S417" s="16"/>
      <c r="T417" s="16"/>
      <c r="U417" s="16"/>
      <c r="V417" s="16"/>
      <c r="W417" s="16"/>
      <c r="X417" s="16"/>
      <c r="Y417" s="16"/>
      <c r="Z417" s="16"/>
    </row>
    <row r="418" spans="1:26" ht="56">
      <c r="A418" s="101">
        <v>315</v>
      </c>
      <c r="B418" s="42">
        <v>2972</v>
      </c>
      <c r="C418" s="42" t="s">
        <v>4536</v>
      </c>
      <c r="D418" s="42" t="s">
        <v>3883</v>
      </c>
      <c r="E418" s="42" t="s">
        <v>9</v>
      </c>
      <c r="F418" s="42" t="s">
        <v>4319</v>
      </c>
      <c r="G418" s="42" t="s">
        <v>4537</v>
      </c>
      <c r="H418" s="42" t="s">
        <v>2101</v>
      </c>
      <c r="I418" s="42" t="s">
        <v>9</v>
      </c>
      <c r="J418" s="102">
        <v>42971</v>
      </c>
      <c r="K418" s="103">
        <v>43830</v>
      </c>
      <c r="L418" s="16" t="s">
        <v>6328</v>
      </c>
      <c r="M418" s="16" t="s">
        <v>6329</v>
      </c>
      <c r="N418" s="16"/>
      <c r="O418" s="16"/>
      <c r="P418" s="16"/>
      <c r="Q418" s="16"/>
      <c r="R418" s="16"/>
      <c r="S418" s="16"/>
      <c r="T418" s="16"/>
      <c r="U418" s="16"/>
      <c r="V418" s="16"/>
      <c r="W418" s="16"/>
      <c r="X418" s="16"/>
      <c r="Y418" s="16"/>
      <c r="Z418" s="16"/>
    </row>
    <row r="419" spans="1:26" ht="56">
      <c r="A419" s="101">
        <v>315</v>
      </c>
      <c r="B419" s="42">
        <v>2972</v>
      </c>
      <c r="C419" s="42" t="s">
        <v>4536</v>
      </c>
      <c r="D419" s="42" t="s">
        <v>3883</v>
      </c>
      <c r="E419" s="42" t="s">
        <v>9</v>
      </c>
      <c r="F419" s="42" t="s">
        <v>4319</v>
      </c>
      <c r="G419" s="42" t="s">
        <v>4537</v>
      </c>
      <c r="H419" s="42" t="s">
        <v>307</v>
      </c>
      <c r="I419" s="42" t="s">
        <v>10</v>
      </c>
      <c r="J419" s="102">
        <v>42971</v>
      </c>
      <c r="K419" s="103">
        <v>43830</v>
      </c>
      <c r="L419" s="16" t="s">
        <v>6328</v>
      </c>
      <c r="M419" s="16" t="s">
        <v>6329</v>
      </c>
      <c r="N419" s="16"/>
      <c r="O419" s="16"/>
      <c r="P419" s="16"/>
      <c r="Q419" s="16"/>
      <c r="R419" s="16"/>
      <c r="S419" s="16"/>
      <c r="T419" s="16"/>
      <c r="U419" s="16"/>
      <c r="V419" s="16"/>
      <c r="W419" s="16"/>
      <c r="X419" s="16"/>
      <c r="Y419" s="16"/>
      <c r="Z419" s="16"/>
    </row>
    <row r="420" spans="1:26" ht="56">
      <c r="A420" s="101">
        <v>315</v>
      </c>
      <c r="B420" s="42">
        <v>2972</v>
      </c>
      <c r="C420" s="42" t="s">
        <v>4536</v>
      </c>
      <c r="D420" s="42" t="s">
        <v>3883</v>
      </c>
      <c r="E420" s="42" t="s">
        <v>9</v>
      </c>
      <c r="F420" s="42" t="s">
        <v>4319</v>
      </c>
      <c r="G420" s="42" t="s">
        <v>4537</v>
      </c>
      <c r="H420" s="42" t="s">
        <v>3914</v>
      </c>
      <c r="I420" s="42" t="s">
        <v>9</v>
      </c>
      <c r="J420" s="102">
        <v>42971</v>
      </c>
      <c r="K420" s="103">
        <v>43830</v>
      </c>
      <c r="L420" s="16" t="s">
        <v>6328</v>
      </c>
      <c r="M420" s="16" t="s">
        <v>6329</v>
      </c>
      <c r="N420" s="16"/>
      <c r="O420" s="16"/>
      <c r="P420" s="16"/>
      <c r="Q420" s="16"/>
      <c r="R420" s="16"/>
      <c r="S420" s="16"/>
      <c r="T420" s="16"/>
      <c r="U420" s="16"/>
      <c r="V420" s="16"/>
      <c r="W420" s="16"/>
      <c r="X420" s="16"/>
      <c r="Y420" s="16"/>
      <c r="Z420" s="16"/>
    </row>
    <row r="421" spans="1:26" ht="56">
      <c r="A421" s="101">
        <v>316</v>
      </c>
      <c r="B421" s="42">
        <v>71119</v>
      </c>
      <c r="C421" s="42" t="s">
        <v>4538</v>
      </c>
      <c r="D421" s="42" t="s">
        <v>3877</v>
      </c>
      <c r="E421" s="42" t="s">
        <v>13</v>
      </c>
      <c r="F421" s="42" t="s">
        <v>4539</v>
      </c>
      <c r="G421" s="42" t="s">
        <v>4540</v>
      </c>
      <c r="H421" s="42" t="s">
        <v>4541</v>
      </c>
      <c r="I421" s="42" t="s">
        <v>13</v>
      </c>
      <c r="J421" s="102">
        <v>42979</v>
      </c>
      <c r="K421" s="102">
        <v>43709</v>
      </c>
      <c r="L421" s="16" t="s">
        <v>6328</v>
      </c>
      <c r="M421" s="16" t="s">
        <v>6329</v>
      </c>
      <c r="N421" s="16"/>
      <c r="O421" s="16"/>
      <c r="P421" s="16"/>
      <c r="Q421" s="16"/>
      <c r="R421" s="16"/>
      <c r="S421" s="16"/>
      <c r="T421" s="16"/>
      <c r="U421" s="16"/>
      <c r="V421" s="16"/>
      <c r="W421" s="16"/>
      <c r="X421" s="16"/>
      <c r="Y421" s="16"/>
      <c r="Z421" s="16"/>
    </row>
    <row r="422" spans="1:26" ht="70">
      <c r="A422" s="101">
        <v>317</v>
      </c>
      <c r="B422" s="42">
        <v>71121</v>
      </c>
      <c r="C422" s="42" t="s">
        <v>4542</v>
      </c>
      <c r="D422" s="42" t="s">
        <v>3877</v>
      </c>
      <c r="E422" s="42" t="s">
        <v>13</v>
      </c>
      <c r="F422" s="42" t="s">
        <v>3927</v>
      </c>
      <c r="G422" s="42" t="s">
        <v>4540</v>
      </c>
      <c r="H422" s="42" t="s">
        <v>3929</v>
      </c>
      <c r="I422" s="42" t="s">
        <v>13</v>
      </c>
      <c r="J422" s="102">
        <v>42908</v>
      </c>
      <c r="K422" s="102">
        <v>43343</v>
      </c>
      <c r="L422" s="16" t="s">
        <v>6328</v>
      </c>
      <c r="M422" s="16" t="s">
        <v>6329</v>
      </c>
      <c r="N422" s="16"/>
      <c r="O422" s="16"/>
      <c r="P422" s="16"/>
      <c r="Q422" s="16"/>
      <c r="R422" s="16"/>
      <c r="S422" s="16"/>
      <c r="T422" s="16"/>
      <c r="U422" s="16"/>
      <c r="V422" s="16"/>
      <c r="W422" s="16"/>
      <c r="X422" s="16"/>
      <c r="Y422" s="16"/>
      <c r="Z422" s="16"/>
    </row>
    <row r="423" spans="1:26" ht="70">
      <c r="A423" s="101">
        <v>317</v>
      </c>
      <c r="B423" s="42">
        <v>71121</v>
      </c>
      <c r="C423" s="42" t="s">
        <v>4542</v>
      </c>
      <c r="D423" s="42" t="s">
        <v>3877</v>
      </c>
      <c r="E423" s="42" t="s">
        <v>13</v>
      </c>
      <c r="F423" s="42" t="s">
        <v>3927</v>
      </c>
      <c r="G423" s="42" t="s">
        <v>4540</v>
      </c>
      <c r="H423" s="42" t="s">
        <v>236</v>
      </c>
      <c r="I423" s="42" t="s">
        <v>9</v>
      </c>
      <c r="J423" s="102">
        <v>42908</v>
      </c>
      <c r="K423" s="102">
        <v>43343</v>
      </c>
      <c r="L423" s="16" t="s">
        <v>6328</v>
      </c>
      <c r="M423" s="16" t="s">
        <v>6329</v>
      </c>
      <c r="N423" s="16"/>
      <c r="O423" s="16"/>
      <c r="P423" s="16"/>
      <c r="Q423" s="16"/>
      <c r="R423" s="16"/>
      <c r="S423" s="16"/>
      <c r="T423" s="16"/>
      <c r="U423" s="16"/>
      <c r="V423" s="16"/>
      <c r="W423" s="16"/>
      <c r="X423" s="16"/>
      <c r="Y423" s="16"/>
      <c r="Z423" s="16"/>
    </row>
    <row r="424" spans="1:26" ht="56">
      <c r="A424" s="101">
        <v>318</v>
      </c>
      <c r="B424" s="42">
        <v>71172</v>
      </c>
      <c r="C424" s="42" t="s">
        <v>4543</v>
      </c>
      <c r="D424" s="42" t="s">
        <v>3877</v>
      </c>
      <c r="E424" s="42" t="s">
        <v>13</v>
      </c>
      <c r="F424" s="42" t="s">
        <v>3927</v>
      </c>
      <c r="G424" s="42" t="s">
        <v>4460</v>
      </c>
      <c r="H424" s="42" t="s">
        <v>3929</v>
      </c>
      <c r="I424" s="42" t="s">
        <v>13</v>
      </c>
      <c r="J424" s="103">
        <v>43437</v>
      </c>
      <c r="K424" s="102">
        <v>44227</v>
      </c>
      <c r="L424" s="16" t="s">
        <v>6328</v>
      </c>
      <c r="M424" s="16" t="s">
        <v>6329</v>
      </c>
      <c r="N424" s="16"/>
      <c r="O424" s="16"/>
      <c r="P424" s="16"/>
      <c r="Q424" s="16"/>
      <c r="R424" s="16"/>
      <c r="S424" s="16"/>
      <c r="T424" s="16"/>
      <c r="U424" s="16"/>
      <c r="V424" s="16"/>
      <c r="W424" s="16"/>
      <c r="X424" s="16"/>
      <c r="Y424" s="16"/>
      <c r="Z424" s="16"/>
    </row>
    <row r="425" spans="1:26" ht="70">
      <c r="A425" s="101">
        <v>319</v>
      </c>
      <c r="B425" s="42">
        <v>6190</v>
      </c>
      <c r="C425" s="42" t="s">
        <v>4544</v>
      </c>
      <c r="D425" s="42" t="s">
        <v>3889</v>
      </c>
      <c r="E425" s="42" t="s">
        <v>3884</v>
      </c>
      <c r="F425" s="42" t="s">
        <v>4545</v>
      </c>
      <c r="G425" s="42" t="s">
        <v>3891</v>
      </c>
      <c r="H425" s="42" t="s">
        <v>2123</v>
      </c>
      <c r="I425" s="42" t="s">
        <v>14</v>
      </c>
      <c r="J425" s="102">
        <v>43160</v>
      </c>
      <c r="K425" s="102">
        <v>43525</v>
      </c>
      <c r="L425" s="16" t="s">
        <v>6328</v>
      </c>
      <c r="M425" s="16" t="s">
        <v>6329</v>
      </c>
      <c r="N425" s="16"/>
      <c r="O425" s="16"/>
      <c r="P425" s="16"/>
      <c r="Q425" s="16"/>
      <c r="R425" s="16"/>
      <c r="S425" s="16"/>
      <c r="T425" s="16"/>
      <c r="U425" s="16"/>
      <c r="V425" s="16"/>
      <c r="W425" s="16"/>
      <c r="X425" s="16"/>
      <c r="Y425" s="16"/>
      <c r="Z425" s="16"/>
    </row>
    <row r="426" spans="1:26" ht="70">
      <c r="A426" s="101">
        <v>320</v>
      </c>
      <c r="B426" s="42">
        <v>1832</v>
      </c>
      <c r="C426" s="42" t="s">
        <v>4546</v>
      </c>
      <c r="D426" s="42" t="s">
        <v>3889</v>
      </c>
      <c r="E426" s="42" t="s">
        <v>3</v>
      </c>
      <c r="F426" s="42" t="s">
        <v>4547</v>
      </c>
      <c r="G426" s="42" t="s">
        <v>3891</v>
      </c>
      <c r="H426" s="42" t="s">
        <v>623</v>
      </c>
      <c r="I426" s="42" t="s">
        <v>3</v>
      </c>
      <c r="J426" s="103">
        <v>43070</v>
      </c>
      <c r="K426" s="102">
        <v>43617</v>
      </c>
      <c r="L426" s="16" t="s">
        <v>6328</v>
      </c>
      <c r="M426" s="16" t="s">
        <v>6329</v>
      </c>
      <c r="N426" s="16"/>
      <c r="O426" s="16"/>
      <c r="P426" s="16"/>
      <c r="Q426" s="16"/>
      <c r="R426" s="16"/>
      <c r="S426" s="16"/>
      <c r="T426" s="16"/>
      <c r="U426" s="16"/>
      <c r="V426" s="16"/>
      <c r="W426" s="16"/>
      <c r="X426" s="16"/>
      <c r="Y426" s="16"/>
      <c r="Z426" s="16"/>
    </row>
    <row r="427" spans="1:26" ht="70">
      <c r="A427" s="101">
        <v>320</v>
      </c>
      <c r="B427" s="42">
        <v>1832</v>
      </c>
      <c r="C427" s="42" t="s">
        <v>4546</v>
      </c>
      <c r="D427" s="42" t="s">
        <v>3889</v>
      </c>
      <c r="E427" s="42" t="s">
        <v>3</v>
      </c>
      <c r="F427" s="42" t="s">
        <v>4547</v>
      </c>
      <c r="G427" s="42" t="s">
        <v>3891</v>
      </c>
      <c r="H427" s="42" t="s">
        <v>620</v>
      </c>
      <c r="I427" s="42" t="s">
        <v>3</v>
      </c>
      <c r="J427" s="103">
        <v>43070</v>
      </c>
      <c r="K427" s="102">
        <v>43617</v>
      </c>
      <c r="L427" s="16" t="s">
        <v>6328</v>
      </c>
      <c r="M427" s="16" t="s">
        <v>6329</v>
      </c>
      <c r="N427" s="16"/>
      <c r="O427" s="16"/>
      <c r="P427" s="16"/>
      <c r="Q427" s="16"/>
      <c r="R427" s="16"/>
      <c r="S427" s="16"/>
      <c r="T427" s="16"/>
      <c r="U427" s="16"/>
      <c r="V427" s="16"/>
      <c r="W427" s="16"/>
      <c r="X427" s="16"/>
      <c r="Y427" s="16"/>
      <c r="Z427" s="16"/>
    </row>
    <row r="428" spans="1:26" ht="70">
      <c r="A428" s="101">
        <v>321</v>
      </c>
      <c r="B428" s="42">
        <v>1829</v>
      </c>
      <c r="C428" s="42" t="s">
        <v>4548</v>
      </c>
      <c r="D428" s="42" t="s">
        <v>3877</v>
      </c>
      <c r="E428" s="42" t="s">
        <v>3</v>
      </c>
      <c r="F428" s="42" t="s">
        <v>4549</v>
      </c>
      <c r="G428" s="42" t="s">
        <v>4550</v>
      </c>
      <c r="H428" s="42" t="s">
        <v>4551</v>
      </c>
      <c r="I428" s="42" t="s">
        <v>3</v>
      </c>
      <c r="J428" s="103">
        <v>43435</v>
      </c>
      <c r="K428" s="103">
        <v>44166</v>
      </c>
      <c r="L428" s="16" t="s">
        <v>6328</v>
      </c>
      <c r="M428" s="16" t="s">
        <v>6329</v>
      </c>
      <c r="N428" s="16"/>
      <c r="O428" s="16"/>
      <c r="P428" s="16"/>
      <c r="Q428" s="16"/>
      <c r="R428" s="16"/>
      <c r="S428" s="16"/>
      <c r="T428" s="16"/>
      <c r="U428" s="16"/>
      <c r="V428" s="16"/>
      <c r="W428" s="16"/>
      <c r="X428" s="16"/>
      <c r="Y428" s="16"/>
      <c r="Z428" s="16"/>
    </row>
    <row r="429" spans="1:26" ht="56">
      <c r="A429" s="101">
        <v>322</v>
      </c>
      <c r="B429" s="42">
        <v>71127</v>
      </c>
      <c r="C429" s="42" t="s">
        <v>4552</v>
      </c>
      <c r="D429" s="42" t="s">
        <v>3877</v>
      </c>
      <c r="E429" s="42" t="s">
        <v>13</v>
      </c>
      <c r="F429" s="42" t="s">
        <v>4553</v>
      </c>
      <c r="G429" s="42" t="s">
        <v>3894</v>
      </c>
      <c r="H429" s="42" t="s">
        <v>1778</v>
      </c>
      <c r="I429" s="42" t="s">
        <v>13</v>
      </c>
      <c r="J429" s="102">
        <v>42495</v>
      </c>
      <c r="K429" s="102">
        <v>43713</v>
      </c>
      <c r="L429" s="16" t="s">
        <v>6328</v>
      </c>
      <c r="M429" s="16" t="s">
        <v>6329</v>
      </c>
      <c r="N429" s="16"/>
      <c r="O429" s="16"/>
      <c r="P429" s="16"/>
      <c r="Q429" s="16"/>
      <c r="R429" s="16"/>
      <c r="S429" s="16"/>
      <c r="T429" s="16"/>
      <c r="U429" s="16"/>
      <c r="V429" s="16"/>
      <c r="W429" s="16"/>
      <c r="X429" s="16"/>
      <c r="Y429" s="16"/>
      <c r="Z429" s="16"/>
    </row>
    <row r="430" spans="1:26" ht="70">
      <c r="A430" s="101">
        <v>323</v>
      </c>
      <c r="B430" s="42">
        <v>2979</v>
      </c>
      <c r="C430" s="42" t="s">
        <v>4554</v>
      </c>
      <c r="D430" s="42" t="s">
        <v>3877</v>
      </c>
      <c r="E430" s="42" t="s">
        <v>9</v>
      </c>
      <c r="F430" s="42" t="s">
        <v>4555</v>
      </c>
      <c r="G430" s="42" t="s">
        <v>4244</v>
      </c>
      <c r="H430" s="42" t="s">
        <v>163</v>
      </c>
      <c r="I430" s="42" t="s">
        <v>9</v>
      </c>
      <c r="J430" s="103">
        <v>43049</v>
      </c>
      <c r="K430" s="103">
        <v>43456</v>
      </c>
      <c r="L430" s="16" t="s">
        <v>6328</v>
      </c>
      <c r="M430" s="16" t="s">
        <v>6329</v>
      </c>
      <c r="N430" s="16"/>
      <c r="O430" s="16"/>
      <c r="P430" s="16"/>
      <c r="Q430" s="16"/>
      <c r="R430" s="16"/>
      <c r="S430" s="16"/>
      <c r="T430" s="16"/>
      <c r="U430" s="16"/>
      <c r="V430" s="16"/>
      <c r="W430" s="16"/>
      <c r="X430" s="16"/>
      <c r="Y430" s="16"/>
      <c r="Z430" s="16"/>
    </row>
    <row r="431" spans="1:26" ht="84">
      <c r="A431" s="101">
        <v>323</v>
      </c>
      <c r="B431" s="42">
        <v>2979</v>
      </c>
      <c r="C431" s="42" t="s">
        <v>4554</v>
      </c>
      <c r="D431" s="42" t="s">
        <v>3877</v>
      </c>
      <c r="E431" s="42" t="s">
        <v>9</v>
      </c>
      <c r="F431" s="42" t="s">
        <v>4555</v>
      </c>
      <c r="G431" s="42" t="s">
        <v>4244</v>
      </c>
      <c r="H431" s="42" t="s">
        <v>3910</v>
      </c>
      <c r="I431" s="42" t="s">
        <v>9</v>
      </c>
      <c r="J431" s="103">
        <v>43049</v>
      </c>
      <c r="K431" s="103">
        <v>43456</v>
      </c>
      <c r="L431" s="16" t="s">
        <v>6328</v>
      </c>
      <c r="M431" s="16" t="s">
        <v>6329</v>
      </c>
      <c r="N431" s="16"/>
      <c r="O431" s="16"/>
      <c r="P431" s="16"/>
      <c r="Q431" s="16"/>
      <c r="R431" s="16"/>
      <c r="S431" s="16"/>
      <c r="T431" s="16"/>
      <c r="U431" s="16"/>
      <c r="V431" s="16"/>
      <c r="W431" s="16"/>
      <c r="X431" s="16"/>
      <c r="Y431" s="16"/>
      <c r="Z431" s="16"/>
    </row>
    <row r="432" spans="1:26" ht="56">
      <c r="A432" s="101">
        <v>324</v>
      </c>
      <c r="B432" s="42">
        <v>1835</v>
      </c>
      <c r="C432" s="42" t="s">
        <v>4556</v>
      </c>
      <c r="D432" s="42" t="s">
        <v>3877</v>
      </c>
      <c r="E432" s="42" t="s">
        <v>3</v>
      </c>
      <c r="F432" s="42" t="s">
        <v>4557</v>
      </c>
      <c r="G432" s="42" t="s">
        <v>4290</v>
      </c>
      <c r="H432" s="42" t="s">
        <v>1394</v>
      </c>
      <c r="I432" s="42" t="s">
        <v>3</v>
      </c>
      <c r="J432" s="103">
        <v>42713</v>
      </c>
      <c r="K432" s="103">
        <v>43808</v>
      </c>
      <c r="L432" s="16" t="s">
        <v>6328</v>
      </c>
      <c r="M432" s="16" t="s">
        <v>6329</v>
      </c>
      <c r="N432" s="16"/>
      <c r="O432" s="16"/>
      <c r="P432" s="16"/>
      <c r="Q432" s="16"/>
      <c r="R432" s="16"/>
      <c r="S432" s="16"/>
      <c r="T432" s="16"/>
      <c r="U432" s="16"/>
      <c r="V432" s="16"/>
      <c r="W432" s="16"/>
      <c r="X432" s="16"/>
      <c r="Y432" s="16"/>
      <c r="Z432" s="16"/>
    </row>
    <row r="433" spans="1:26" ht="70">
      <c r="A433" s="101">
        <v>325</v>
      </c>
      <c r="B433" s="42">
        <v>21030</v>
      </c>
      <c r="C433" s="42" t="s">
        <v>4558</v>
      </c>
      <c r="D433" s="42" t="s">
        <v>3877</v>
      </c>
      <c r="E433" s="42" t="s">
        <v>9</v>
      </c>
      <c r="F433" s="42" t="s">
        <v>4559</v>
      </c>
      <c r="G433" s="42" t="s">
        <v>4560</v>
      </c>
      <c r="H433" s="42" t="s">
        <v>182</v>
      </c>
      <c r="I433" s="42" t="s">
        <v>9</v>
      </c>
      <c r="J433" s="103">
        <v>43383</v>
      </c>
      <c r="K433" s="102">
        <v>44296</v>
      </c>
      <c r="L433" s="16" t="s">
        <v>6328</v>
      </c>
      <c r="M433" s="16" t="s">
        <v>6329</v>
      </c>
      <c r="N433" s="16"/>
      <c r="O433" s="16"/>
      <c r="P433" s="16"/>
      <c r="Q433" s="16"/>
      <c r="R433" s="16"/>
      <c r="S433" s="16"/>
      <c r="T433" s="16"/>
      <c r="U433" s="16"/>
      <c r="V433" s="16"/>
      <c r="W433" s="16"/>
      <c r="X433" s="16"/>
      <c r="Y433" s="16"/>
      <c r="Z433" s="16"/>
    </row>
    <row r="434" spans="1:26" ht="70">
      <c r="A434" s="101">
        <v>325</v>
      </c>
      <c r="B434" s="42">
        <v>21030</v>
      </c>
      <c r="C434" s="42" t="s">
        <v>4558</v>
      </c>
      <c r="D434" s="42" t="s">
        <v>3877</v>
      </c>
      <c r="E434" s="42" t="s">
        <v>9</v>
      </c>
      <c r="F434" s="42" t="s">
        <v>4559</v>
      </c>
      <c r="G434" s="42" t="s">
        <v>4560</v>
      </c>
      <c r="H434" s="42" t="s">
        <v>90</v>
      </c>
      <c r="I434" s="42" t="s">
        <v>11</v>
      </c>
      <c r="J434" s="103">
        <v>43383</v>
      </c>
      <c r="K434" s="102">
        <v>44296</v>
      </c>
      <c r="L434" s="16" t="s">
        <v>6328</v>
      </c>
      <c r="M434" s="16" t="s">
        <v>6329</v>
      </c>
      <c r="N434" s="16"/>
      <c r="O434" s="16"/>
      <c r="P434" s="16"/>
      <c r="Q434" s="16"/>
      <c r="R434" s="16"/>
      <c r="S434" s="16"/>
      <c r="T434" s="16"/>
      <c r="U434" s="16"/>
      <c r="V434" s="16"/>
      <c r="W434" s="16"/>
      <c r="X434" s="16"/>
      <c r="Y434" s="16"/>
      <c r="Z434" s="16"/>
    </row>
    <row r="435" spans="1:26" ht="70">
      <c r="A435" s="101">
        <v>325</v>
      </c>
      <c r="B435" s="42">
        <v>21030</v>
      </c>
      <c r="C435" s="42" t="s">
        <v>4558</v>
      </c>
      <c r="D435" s="42" t="s">
        <v>3877</v>
      </c>
      <c r="E435" s="42" t="s">
        <v>9</v>
      </c>
      <c r="F435" s="42" t="s">
        <v>4559</v>
      </c>
      <c r="G435" s="42" t="s">
        <v>4560</v>
      </c>
      <c r="H435" s="42" t="s">
        <v>1911</v>
      </c>
      <c r="I435" s="42" t="s">
        <v>15</v>
      </c>
      <c r="J435" s="103">
        <v>43383</v>
      </c>
      <c r="K435" s="102">
        <v>44296</v>
      </c>
      <c r="L435" s="16" t="s">
        <v>6328</v>
      </c>
      <c r="M435" s="16" t="s">
        <v>6329</v>
      </c>
      <c r="N435" s="16"/>
      <c r="O435" s="16"/>
      <c r="P435" s="16"/>
      <c r="Q435" s="16"/>
      <c r="R435" s="16"/>
      <c r="S435" s="16"/>
      <c r="T435" s="16"/>
      <c r="U435" s="16"/>
      <c r="V435" s="16"/>
      <c r="W435" s="16"/>
      <c r="X435" s="16"/>
      <c r="Y435" s="16"/>
      <c r="Z435" s="16"/>
    </row>
    <row r="436" spans="1:26" ht="84">
      <c r="A436" s="101">
        <v>326</v>
      </c>
      <c r="B436" s="42">
        <v>71129</v>
      </c>
      <c r="C436" s="42" t="s">
        <v>4561</v>
      </c>
      <c r="D436" s="42" t="s">
        <v>3889</v>
      </c>
      <c r="E436" s="42" t="s">
        <v>13</v>
      </c>
      <c r="F436" s="42" t="s">
        <v>3938</v>
      </c>
      <c r="G436" s="42" t="s">
        <v>4562</v>
      </c>
      <c r="H436" s="42" t="s">
        <v>3939</v>
      </c>
      <c r="I436" s="42" t="s">
        <v>13</v>
      </c>
      <c r="J436" s="102">
        <v>43136</v>
      </c>
      <c r="K436" s="102">
        <v>43866</v>
      </c>
      <c r="L436" s="16" t="s">
        <v>6328</v>
      </c>
      <c r="M436" s="16" t="s">
        <v>6329</v>
      </c>
      <c r="N436" s="16"/>
      <c r="O436" s="16"/>
      <c r="P436" s="16"/>
      <c r="Q436" s="16"/>
      <c r="R436" s="16"/>
      <c r="S436" s="16"/>
      <c r="T436" s="16"/>
      <c r="U436" s="16"/>
      <c r="V436" s="16"/>
      <c r="W436" s="16"/>
      <c r="X436" s="16"/>
      <c r="Y436" s="16"/>
      <c r="Z436" s="16"/>
    </row>
    <row r="437" spans="1:26" ht="56">
      <c r="A437" s="101">
        <v>327</v>
      </c>
      <c r="B437" s="42">
        <v>4369</v>
      </c>
      <c r="C437" s="42" t="s">
        <v>4563</v>
      </c>
      <c r="D437" s="42" t="s">
        <v>3889</v>
      </c>
      <c r="E437" s="42" t="s">
        <v>11</v>
      </c>
      <c r="F437" s="42" t="s">
        <v>4564</v>
      </c>
      <c r="G437" s="42" t="s">
        <v>3891</v>
      </c>
      <c r="H437" s="42" t="s">
        <v>122</v>
      </c>
      <c r="I437" s="42" t="s">
        <v>11</v>
      </c>
      <c r="J437" s="102">
        <v>43124</v>
      </c>
      <c r="K437" s="102">
        <v>43854</v>
      </c>
      <c r="L437" s="16" t="s">
        <v>6328</v>
      </c>
      <c r="M437" s="16" t="s">
        <v>6329</v>
      </c>
      <c r="N437" s="16"/>
      <c r="O437" s="16"/>
      <c r="P437" s="16"/>
      <c r="Q437" s="16"/>
      <c r="R437" s="16"/>
      <c r="S437" s="16"/>
      <c r="T437" s="16"/>
      <c r="U437" s="16"/>
      <c r="V437" s="16"/>
      <c r="W437" s="16"/>
      <c r="X437" s="16"/>
      <c r="Y437" s="16"/>
      <c r="Z437" s="16"/>
    </row>
    <row r="438" spans="1:26" ht="56">
      <c r="A438" s="101">
        <v>328</v>
      </c>
      <c r="B438" s="42">
        <v>4371</v>
      </c>
      <c r="C438" s="42" t="s">
        <v>4565</v>
      </c>
      <c r="D438" s="42" t="s">
        <v>3889</v>
      </c>
      <c r="E438" s="42" t="s">
        <v>11</v>
      </c>
      <c r="F438" s="42" t="s">
        <v>4566</v>
      </c>
      <c r="G438" s="42" t="s">
        <v>3891</v>
      </c>
      <c r="H438" s="42" t="s">
        <v>1277</v>
      </c>
      <c r="I438" s="42" t="s">
        <v>11</v>
      </c>
      <c r="J438" s="102">
        <v>43132</v>
      </c>
      <c r="K438" s="103">
        <v>43800</v>
      </c>
      <c r="L438" s="16" t="s">
        <v>6328</v>
      </c>
      <c r="M438" s="16" t="s">
        <v>6329</v>
      </c>
      <c r="N438" s="16"/>
      <c r="O438" s="16"/>
      <c r="P438" s="16"/>
      <c r="Q438" s="16"/>
      <c r="R438" s="16"/>
      <c r="S438" s="16"/>
      <c r="T438" s="16"/>
      <c r="U438" s="16"/>
      <c r="V438" s="16"/>
      <c r="W438" s="16"/>
      <c r="X438" s="16"/>
      <c r="Y438" s="16"/>
      <c r="Z438" s="16"/>
    </row>
    <row r="439" spans="1:26" ht="56">
      <c r="A439" s="101">
        <v>329</v>
      </c>
      <c r="B439" s="42">
        <v>2983</v>
      </c>
      <c r="C439" s="42" t="s">
        <v>4567</v>
      </c>
      <c r="D439" s="42" t="s">
        <v>3877</v>
      </c>
      <c r="E439" s="42" t="s">
        <v>9</v>
      </c>
      <c r="F439" s="42" t="s">
        <v>4306</v>
      </c>
      <c r="G439" s="42" t="s">
        <v>4568</v>
      </c>
      <c r="H439" s="42" t="s">
        <v>179</v>
      </c>
      <c r="I439" s="42" t="s">
        <v>9</v>
      </c>
      <c r="J439" s="102">
        <v>42754</v>
      </c>
      <c r="K439" s="102">
        <v>43484</v>
      </c>
      <c r="L439" s="16" t="s">
        <v>6328</v>
      </c>
      <c r="M439" s="16" t="s">
        <v>6329</v>
      </c>
      <c r="N439" s="16"/>
      <c r="O439" s="16"/>
      <c r="P439" s="16"/>
      <c r="Q439" s="16"/>
      <c r="R439" s="16"/>
      <c r="S439" s="16"/>
      <c r="T439" s="16"/>
      <c r="U439" s="16"/>
      <c r="V439" s="16"/>
      <c r="W439" s="16"/>
      <c r="X439" s="16"/>
      <c r="Y439" s="16"/>
      <c r="Z439" s="16"/>
    </row>
    <row r="440" spans="1:26" ht="42">
      <c r="A440" s="101">
        <v>330</v>
      </c>
      <c r="B440" s="42">
        <v>1833</v>
      </c>
      <c r="C440" s="42" t="s">
        <v>4569</v>
      </c>
      <c r="D440" s="42" t="s">
        <v>3877</v>
      </c>
      <c r="E440" s="42" t="s">
        <v>3</v>
      </c>
      <c r="F440" s="42" t="s">
        <v>4570</v>
      </c>
      <c r="G440" s="42" t="s">
        <v>4460</v>
      </c>
      <c r="H440" s="42" t="s">
        <v>557</v>
      </c>
      <c r="I440" s="42" t="s">
        <v>3</v>
      </c>
      <c r="J440" s="102">
        <v>43132</v>
      </c>
      <c r="K440" s="102">
        <v>43585</v>
      </c>
      <c r="L440" s="16" t="s">
        <v>6328</v>
      </c>
      <c r="M440" s="16" t="s">
        <v>6329</v>
      </c>
      <c r="N440" s="16"/>
      <c r="O440" s="16"/>
      <c r="P440" s="16"/>
      <c r="Q440" s="16"/>
      <c r="R440" s="16"/>
      <c r="S440" s="16"/>
      <c r="T440" s="16"/>
      <c r="U440" s="16"/>
      <c r="V440" s="16"/>
      <c r="W440" s="16"/>
      <c r="X440" s="16"/>
      <c r="Y440" s="16"/>
      <c r="Z440" s="16"/>
    </row>
    <row r="441" spans="1:26" ht="70">
      <c r="A441" s="101">
        <v>331</v>
      </c>
      <c r="B441" s="42">
        <v>1836</v>
      </c>
      <c r="C441" s="42" t="s">
        <v>4571</v>
      </c>
      <c r="D441" s="42" t="s">
        <v>3889</v>
      </c>
      <c r="E441" s="42" t="s">
        <v>3</v>
      </c>
      <c r="F441" s="42" t="s">
        <v>4572</v>
      </c>
      <c r="G441" s="42" t="s">
        <v>3891</v>
      </c>
      <c r="H441" s="42" t="s">
        <v>2116</v>
      </c>
      <c r="I441" s="42" t="s">
        <v>3</v>
      </c>
      <c r="J441" s="102">
        <v>43221</v>
      </c>
      <c r="K441" s="102">
        <v>43647</v>
      </c>
      <c r="L441" s="16" t="s">
        <v>6328</v>
      </c>
      <c r="M441" s="16" t="s">
        <v>6329</v>
      </c>
      <c r="N441" s="16"/>
      <c r="O441" s="16"/>
      <c r="P441" s="16"/>
      <c r="Q441" s="16"/>
      <c r="R441" s="16"/>
      <c r="S441" s="16"/>
      <c r="T441" s="16"/>
      <c r="U441" s="16"/>
      <c r="V441" s="16"/>
      <c r="W441" s="16"/>
      <c r="X441" s="16"/>
      <c r="Y441" s="16"/>
      <c r="Z441" s="16"/>
    </row>
    <row r="442" spans="1:26" ht="84">
      <c r="A442" s="101">
        <v>332</v>
      </c>
      <c r="B442" s="42">
        <v>1859</v>
      </c>
      <c r="C442" s="42" t="s">
        <v>4573</v>
      </c>
      <c r="D442" s="42" t="s">
        <v>3889</v>
      </c>
      <c r="E442" s="42" t="s">
        <v>3</v>
      </c>
      <c r="F442" s="42" t="s">
        <v>4574</v>
      </c>
      <c r="G442" s="42" t="s">
        <v>3891</v>
      </c>
      <c r="H442" s="42" t="s">
        <v>4575</v>
      </c>
      <c r="I442" s="42" t="s">
        <v>3</v>
      </c>
      <c r="J442" s="102">
        <v>43210</v>
      </c>
      <c r="K442" s="102">
        <v>44012</v>
      </c>
      <c r="L442" s="16" t="s">
        <v>6328</v>
      </c>
      <c r="M442" s="16" t="s">
        <v>6329</v>
      </c>
      <c r="N442" s="16"/>
      <c r="O442" s="16"/>
      <c r="P442" s="16"/>
      <c r="Q442" s="16"/>
      <c r="R442" s="16"/>
      <c r="S442" s="16"/>
      <c r="T442" s="16"/>
      <c r="U442" s="16"/>
      <c r="V442" s="16"/>
      <c r="W442" s="16"/>
      <c r="X442" s="16"/>
      <c r="Y442" s="16"/>
      <c r="Z442" s="16"/>
    </row>
    <row r="443" spans="1:26" ht="70">
      <c r="A443" s="101">
        <v>333</v>
      </c>
      <c r="B443" s="42">
        <v>5308</v>
      </c>
      <c r="C443" s="42" t="s">
        <v>4576</v>
      </c>
      <c r="D443" s="42" t="s">
        <v>3889</v>
      </c>
      <c r="E443" s="42" t="s">
        <v>3963</v>
      </c>
      <c r="F443" s="42" t="s">
        <v>4577</v>
      </c>
      <c r="G443" s="42" t="s">
        <v>4562</v>
      </c>
      <c r="H443" s="42" t="s">
        <v>4578</v>
      </c>
      <c r="I443" s="42" t="s">
        <v>15</v>
      </c>
      <c r="J443" s="102">
        <v>43147</v>
      </c>
      <c r="K443" s="102">
        <v>44608</v>
      </c>
      <c r="L443" s="16" t="s">
        <v>6328</v>
      </c>
      <c r="M443" s="16" t="s">
        <v>6329</v>
      </c>
      <c r="N443" s="16"/>
      <c r="O443" s="16"/>
      <c r="P443" s="16"/>
      <c r="Q443" s="16"/>
      <c r="R443" s="16"/>
      <c r="S443" s="16"/>
      <c r="T443" s="16"/>
      <c r="U443" s="16"/>
      <c r="V443" s="16"/>
      <c r="W443" s="16"/>
      <c r="X443" s="16"/>
      <c r="Y443" s="16"/>
      <c r="Z443" s="16"/>
    </row>
    <row r="444" spans="1:26" ht="84">
      <c r="A444" s="101">
        <v>334</v>
      </c>
      <c r="B444" s="42">
        <v>5300</v>
      </c>
      <c r="C444" s="42" t="s">
        <v>4579</v>
      </c>
      <c r="D444" s="42" t="s">
        <v>3889</v>
      </c>
      <c r="E444" s="42" t="s">
        <v>3923</v>
      </c>
      <c r="F444" s="42" t="s">
        <v>4580</v>
      </c>
      <c r="G444" s="42" t="s">
        <v>3891</v>
      </c>
      <c r="H444" s="42" t="s">
        <v>380</v>
      </c>
      <c r="I444" s="42" t="s">
        <v>8</v>
      </c>
      <c r="J444" s="102">
        <v>43227</v>
      </c>
      <c r="K444" s="102">
        <v>43684</v>
      </c>
      <c r="L444" s="16" t="s">
        <v>6328</v>
      </c>
      <c r="M444" s="16" t="s">
        <v>6329</v>
      </c>
      <c r="N444" s="16"/>
      <c r="O444" s="16"/>
      <c r="P444" s="16"/>
      <c r="Q444" s="16"/>
      <c r="R444" s="16"/>
      <c r="S444" s="16"/>
      <c r="T444" s="16"/>
      <c r="U444" s="16"/>
      <c r="V444" s="16"/>
      <c r="W444" s="16"/>
      <c r="X444" s="16"/>
      <c r="Y444" s="16"/>
      <c r="Z444" s="16"/>
    </row>
    <row r="445" spans="1:26" ht="70">
      <c r="A445" s="101">
        <v>335</v>
      </c>
      <c r="B445" s="42">
        <v>71128</v>
      </c>
      <c r="C445" s="42" t="s">
        <v>4581</v>
      </c>
      <c r="D445" s="42" t="s">
        <v>3889</v>
      </c>
      <c r="E445" s="42" t="s">
        <v>13</v>
      </c>
      <c r="F445" s="42" t="s">
        <v>4582</v>
      </c>
      <c r="G445" s="42" t="s">
        <v>4562</v>
      </c>
      <c r="H445" s="42" t="s">
        <v>1173</v>
      </c>
      <c r="I445" s="42" t="s">
        <v>13</v>
      </c>
      <c r="J445" s="102">
        <v>43132</v>
      </c>
      <c r="K445" s="102">
        <v>43678</v>
      </c>
      <c r="L445" s="16" t="s">
        <v>6328</v>
      </c>
      <c r="M445" s="16" t="s">
        <v>6329</v>
      </c>
      <c r="N445" s="16"/>
      <c r="O445" s="16"/>
      <c r="P445" s="16"/>
      <c r="Q445" s="16"/>
      <c r="R445" s="16"/>
      <c r="S445" s="16"/>
      <c r="T445" s="16"/>
      <c r="U445" s="16"/>
      <c r="V445" s="16"/>
      <c r="W445" s="16"/>
      <c r="X445" s="16"/>
      <c r="Y445" s="16"/>
      <c r="Z445" s="16"/>
    </row>
    <row r="446" spans="1:26" ht="70">
      <c r="A446" s="101">
        <v>336</v>
      </c>
      <c r="B446" s="42">
        <v>21035</v>
      </c>
      <c r="C446" s="42" t="s">
        <v>4583</v>
      </c>
      <c r="D446" s="42" t="s">
        <v>3877</v>
      </c>
      <c r="E446" s="42" t="s">
        <v>9</v>
      </c>
      <c r="F446" s="42" t="s">
        <v>4306</v>
      </c>
      <c r="G446" s="42" t="s">
        <v>4584</v>
      </c>
      <c r="H446" s="42" t="s">
        <v>179</v>
      </c>
      <c r="I446" s="42" t="s">
        <v>9</v>
      </c>
      <c r="J446" s="103">
        <v>43405</v>
      </c>
      <c r="K446" s="103">
        <v>44866</v>
      </c>
      <c r="L446" s="16" t="s">
        <v>6328</v>
      </c>
      <c r="M446" s="16" t="s">
        <v>6329</v>
      </c>
      <c r="N446" s="16"/>
      <c r="O446" s="16"/>
      <c r="P446" s="16"/>
      <c r="Q446" s="16"/>
      <c r="R446" s="16"/>
      <c r="S446" s="16"/>
      <c r="T446" s="16"/>
      <c r="U446" s="16"/>
      <c r="V446" s="16"/>
      <c r="W446" s="16"/>
      <c r="X446" s="16"/>
      <c r="Y446" s="16"/>
      <c r="Z446" s="16"/>
    </row>
    <row r="447" spans="1:26" ht="70">
      <c r="A447" s="101">
        <v>336</v>
      </c>
      <c r="B447" s="42">
        <v>21035</v>
      </c>
      <c r="C447" s="42" t="s">
        <v>4583</v>
      </c>
      <c r="D447" s="42" t="s">
        <v>3877</v>
      </c>
      <c r="E447" s="42" t="s">
        <v>9</v>
      </c>
      <c r="F447" s="42" t="s">
        <v>4306</v>
      </c>
      <c r="G447" s="42" t="s">
        <v>4584</v>
      </c>
      <c r="H447" s="42" t="s">
        <v>2113</v>
      </c>
      <c r="I447" s="42" t="s">
        <v>9</v>
      </c>
      <c r="J447" s="103">
        <v>43405</v>
      </c>
      <c r="K447" s="103">
        <v>44866</v>
      </c>
      <c r="L447" s="16" t="s">
        <v>6328</v>
      </c>
      <c r="M447" s="16" t="s">
        <v>6329</v>
      </c>
      <c r="N447" s="16"/>
      <c r="O447" s="16"/>
      <c r="P447" s="16"/>
      <c r="Q447" s="16"/>
      <c r="R447" s="16"/>
      <c r="S447" s="16"/>
      <c r="T447" s="16"/>
      <c r="U447" s="16"/>
      <c r="V447" s="16"/>
      <c r="W447" s="16"/>
      <c r="X447" s="16"/>
      <c r="Y447" s="16"/>
      <c r="Z447" s="16"/>
    </row>
    <row r="448" spans="1:26" ht="70">
      <c r="A448" s="101">
        <v>336</v>
      </c>
      <c r="B448" s="42">
        <v>21035</v>
      </c>
      <c r="C448" s="42" t="s">
        <v>4583</v>
      </c>
      <c r="D448" s="42" t="s">
        <v>3877</v>
      </c>
      <c r="E448" s="42" t="s">
        <v>9</v>
      </c>
      <c r="F448" s="42" t="s">
        <v>4306</v>
      </c>
      <c r="G448" s="42" t="s">
        <v>4584</v>
      </c>
      <c r="H448" s="42" t="s">
        <v>1497</v>
      </c>
      <c r="I448" s="42" t="s">
        <v>9</v>
      </c>
      <c r="J448" s="103">
        <v>43405</v>
      </c>
      <c r="K448" s="103">
        <v>44866</v>
      </c>
      <c r="L448" s="16" t="s">
        <v>6328</v>
      </c>
      <c r="M448" s="16" t="s">
        <v>6329</v>
      </c>
      <c r="N448" s="16"/>
      <c r="O448" s="16"/>
      <c r="P448" s="16"/>
      <c r="Q448" s="16"/>
      <c r="R448" s="16"/>
      <c r="S448" s="16"/>
      <c r="T448" s="16"/>
      <c r="U448" s="16"/>
      <c r="V448" s="16"/>
      <c r="W448" s="16"/>
      <c r="X448" s="16"/>
      <c r="Y448" s="16"/>
      <c r="Z448" s="16"/>
    </row>
    <row r="449" spans="1:26" ht="70">
      <c r="A449" s="101">
        <v>336</v>
      </c>
      <c r="B449" s="42">
        <v>21035</v>
      </c>
      <c r="C449" s="42" t="s">
        <v>4583</v>
      </c>
      <c r="D449" s="42" t="s">
        <v>3877</v>
      </c>
      <c r="E449" s="42" t="s">
        <v>9</v>
      </c>
      <c r="F449" s="42" t="s">
        <v>4306</v>
      </c>
      <c r="G449" s="42" t="s">
        <v>4584</v>
      </c>
      <c r="H449" s="42" t="s">
        <v>4119</v>
      </c>
      <c r="I449" s="42" t="s">
        <v>9</v>
      </c>
      <c r="J449" s="103">
        <v>43405</v>
      </c>
      <c r="K449" s="103">
        <v>44866</v>
      </c>
      <c r="L449" s="16" t="s">
        <v>6328</v>
      </c>
      <c r="M449" s="16" t="s">
        <v>6329</v>
      </c>
      <c r="N449" s="16"/>
      <c r="O449" s="16"/>
      <c r="P449" s="16"/>
      <c r="Q449" s="16"/>
      <c r="R449" s="16"/>
      <c r="S449" s="16"/>
      <c r="T449" s="16"/>
      <c r="U449" s="16"/>
      <c r="V449" s="16"/>
      <c r="W449" s="16"/>
      <c r="X449" s="16"/>
      <c r="Y449" s="16"/>
      <c r="Z449" s="16"/>
    </row>
    <row r="450" spans="1:26" ht="56">
      <c r="A450" s="101">
        <v>337</v>
      </c>
      <c r="B450" s="42">
        <v>21055</v>
      </c>
      <c r="C450" s="42" t="s">
        <v>4585</v>
      </c>
      <c r="D450" s="42" t="s">
        <v>3877</v>
      </c>
      <c r="E450" s="42" t="s">
        <v>9</v>
      </c>
      <c r="F450" s="42" t="s">
        <v>4586</v>
      </c>
      <c r="G450" s="42" t="s">
        <v>4587</v>
      </c>
      <c r="H450" s="42" t="s">
        <v>179</v>
      </c>
      <c r="I450" s="42" t="s">
        <v>9</v>
      </c>
      <c r="J450" s="102">
        <v>43516</v>
      </c>
      <c r="K450" s="102">
        <v>44246</v>
      </c>
      <c r="L450" s="16" t="s">
        <v>6328</v>
      </c>
      <c r="M450" s="16" t="s">
        <v>6329</v>
      </c>
      <c r="N450" s="16"/>
      <c r="O450" s="16"/>
      <c r="P450" s="16"/>
      <c r="Q450" s="16"/>
      <c r="R450" s="16"/>
      <c r="S450" s="16"/>
      <c r="T450" s="16"/>
      <c r="U450" s="16"/>
      <c r="V450" s="16"/>
      <c r="W450" s="16"/>
      <c r="X450" s="16"/>
      <c r="Y450" s="16"/>
      <c r="Z450" s="16"/>
    </row>
    <row r="451" spans="1:26" ht="98">
      <c r="A451" s="101">
        <v>338</v>
      </c>
      <c r="B451" s="42">
        <v>21036</v>
      </c>
      <c r="C451" s="42" t="s">
        <v>4588</v>
      </c>
      <c r="D451" s="42" t="s">
        <v>3877</v>
      </c>
      <c r="E451" s="42" t="s">
        <v>9</v>
      </c>
      <c r="F451" s="42" t="s">
        <v>3976</v>
      </c>
      <c r="G451" s="42" t="s">
        <v>4584</v>
      </c>
      <c r="H451" s="42" t="s">
        <v>2053</v>
      </c>
      <c r="I451" s="42" t="s">
        <v>9</v>
      </c>
      <c r="J451" s="103">
        <v>43405</v>
      </c>
      <c r="K451" s="103">
        <v>44866</v>
      </c>
      <c r="L451" s="16" t="s">
        <v>6328</v>
      </c>
      <c r="M451" s="16" t="s">
        <v>6329</v>
      </c>
      <c r="N451" s="16"/>
      <c r="O451" s="16"/>
      <c r="P451" s="16"/>
      <c r="Q451" s="16"/>
      <c r="R451" s="16"/>
      <c r="S451" s="16"/>
      <c r="T451" s="16"/>
      <c r="U451" s="16"/>
      <c r="V451" s="16"/>
      <c r="W451" s="16"/>
      <c r="X451" s="16"/>
      <c r="Y451" s="16"/>
      <c r="Z451" s="16"/>
    </row>
    <row r="452" spans="1:26" ht="98">
      <c r="A452" s="101">
        <v>338</v>
      </c>
      <c r="B452" s="42">
        <v>21036</v>
      </c>
      <c r="C452" s="42" t="s">
        <v>4588</v>
      </c>
      <c r="D452" s="42" t="s">
        <v>3877</v>
      </c>
      <c r="E452" s="42" t="s">
        <v>9</v>
      </c>
      <c r="F452" s="42" t="s">
        <v>3976</v>
      </c>
      <c r="G452" s="42" t="s">
        <v>4584</v>
      </c>
      <c r="H452" s="42" t="s">
        <v>3978</v>
      </c>
      <c r="I452" s="42" t="s">
        <v>9</v>
      </c>
      <c r="J452" s="103">
        <v>43405</v>
      </c>
      <c r="K452" s="103">
        <v>44866</v>
      </c>
      <c r="L452" s="16" t="s">
        <v>6328</v>
      </c>
      <c r="M452" s="16" t="s">
        <v>6329</v>
      </c>
      <c r="N452" s="16"/>
      <c r="O452" s="16"/>
      <c r="P452" s="16"/>
      <c r="Q452" s="16"/>
      <c r="R452" s="16"/>
      <c r="S452" s="16"/>
      <c r="T452" s="16"/>
      <c r="U452" s="16"/>
      <c r="V452" s="16"/>
      <c r="W452" s="16"/>
      <c r="X452" s="16"/>
      <c r="Y452" s="16"/>
      <c r="Z452" s="16"/>
    </row>
    <row r="453" spans="1:26" ht="98">
      <c r="A453" s="101">
        <v>339</v>
      </c>
      <c r="B453" s="42">
        <v>2985</v>
      </c>
      <c r="C453" s="42" t="s">
        <v>4589</v>
      </c>
      <c r="D453" s="42" t="s">
        <v>3877</v>
      </c>
      <c r="E453" s="42" t="s">
        <v>9</v>
      </c>
      <c r="F453" s="42" t="s">
        <v>4365</v>
      </c>
      <c r="G453" s="42" t="s">
        <v>4506</v>
      </c>
      <c r="H453" s="42" t="s">
        <v>3914</v>
      </c>
      <c r="I453" s="42" t="s">
        <v>9</v>
      </c>
      <c r="J453" s="102">
        <v>43236</v>
      </c>
      <c r="K453" s="103">
        <v>43830</v>
      </c>
      <c r="L453" s="16" t="s">
        <v>6328</v>
      </c>
      <c r="M453" s="16" t="s">
        <v>6329</v>
      </c>
      <c r="N453" s="16"/>
      <c r="O453" s="16"/>
      <c r="P453" s="16"/>
      <c r="Q453" s="16"/>
      <c r="R453" s="16"/>
      <c r="S453" s="16"/>
      <c r="T453" s="16"/>
      <c r="U453" s="16"/>
      <c r="V453" s="16"/>
      <c r="W453" s="16"/>
      <c r="X453" s="16"/>
      <c r="Y453" s="16"/>
      <c r="Z453" s="16"/>
    </row>
    <row r="454" spans="1:26" ht="84">
      <c r="A454" s="101">
        <v>340</v>
      </c>
      <c r="B454" s="42">
        <v>71131</v>
      </c>
      <c r="C454" s="42" t="s">
        <v>4590</v>
      </c>
      <c r="D454" s="42" t="s">
        <v>3889</v>
      </c>
      <c r="E454" s="42" t="s">
        <v>13</v>
      </c>
      <c r="F454" s="42" t="s">
        <v>4591</v>
      </c>
      <c r="G454" s="42" t="s">
        <v>4562</v>
      </c>
      <c r="H454" s="42" t="s">
        <v>4592</v>
      </c>
      <c r="I454" s="42" t="s">
        <v>13</v>
      </c>
      <c r="J454" s="102">
        <v>43130</v>
      </c>
      <c r="K454" s="102">
        <v>43860</v>
      </c>
      <c r="L454" s="16" t="s">
        <v>6328</v>
      </c>
      <c r="M454" s="16" t="s">
        <v>6329</v>
      </c>
      <c r="N454" s="16"/>
      <c r="O454" s="16"/>
      <c r="P454" s="16"/>
      <c r="Q454" s="16"/>
      <c r="R454" s="16"/>
      <c r="S454" s="16"/>
      <c r="T454" s="16"/>
      <c r="U454" s="16"/>
      <c r="V454" s="16"/>
      <c r="W454" s="16"/>
      <c r="X454" s="16"/>
      <c r="Y454" s="16"/>
      <c r="Z454" s="16"/>
    </row>
    <row r="455" spans="1:26" ht="126">
      <c r="A455" s="101">
        <v>341</v>
      </c>
      <c r="B455" s="42">
        <v>21018</v>
      </c>
      <c r="C455" s="42" t="s">
        <v>4593</v>
      </c>
      <c r="D455" s="42" t="s">
        <v>3877</v>
      </c>
      <c r="E455" s="42" t="s">
        <v>9</v>
      </c>
      <c r="F455" s="42" t="s">
        <v>4371</v>
      </c>
      <c r="G455" s="42" t="s">
        <v>4506</v>
      </c>
      <c r="H455" s="42" t="s">
        <v>3950</v>
      </c>
      <c r="I455" s="42" t="s">
        <v>9</v>
      </c>
      <c r="J455" s="102">
        <v>43236</v>
      </c>
      <c r="K455" s="102">
        <v>44012</v>
      </c>
      <c r="L455" s="16" t="s">
        <v>6328</v>
      </c>
      <c r="M455" s="16" t="s">
        <v>6329</v>
      </c>
      <c r="N455" s="16"/>
      <c r="O455" s="16"/>
      <c r="P455" s="16"/>
      <c r="Q455" s="16"/>
      <c r="R455" s="16"/>
      <c r="S455" s="16"/>
      <c r="T455" s="16"/>
      <c r="U455" s="16"/>
      <c r="V455" s="16"/>
      <c r="W455" s="16"/>
      <c r="X455" s="16"/>
      <c r="Y455" s="16"/>
      <c r="Z455" s="16"/>
    </row>
    <row r="456" spans="1:26" ht="56">
      <c r="A456" s="101">
        <v>342</v>
      </c>
      <c r="B456" s="42">
        <v>2986</v>
      </c>
      <c r="C456" s="42" t="s">
        <v>4594</v>
      </c>
      <c r="D456" s="42" t="s">
        <v>3877</v>
      </c>
      <c r="E456" s="42" t="s">
        <v>9</v>
      </c>
      <c r="F456" s="42" t="s">
        <v>3935</v>
      </c>
      <c r="G456" s="42" t="s">
        <v>4506</v>
      </c>
      <c r="H456" s="42" t="s">
        <v>2013</v>
      </c>
      <c r="I456" s="42" t="s">
        <v>9</v>
      </c>
      <c r="J456" s="102">
        <v>43236</v>
      </c>
      <c r="K456" s="103">
        <v>44561</v>
      </c>
      <c r="L456" s="16" t="s">
        <v>6328</v>
      </c>
      <c r="M456" s="16" t="s">
        <v>6329</v>
      </c>
      <c r="N456" s="16"/>
      <c r="O456" s="16"/>
      <c r="P456" s="16"/>
      <c r="Q456" s="16"/>
      <c r="R456" s="16"/>
      <c r="S456" s="16"/>
      <c r="T456" s="16"/>
      <c r="U456" s="16"/>
      <c r="V456" s="16"/>
      <c r="W456" s="16"/>
      <c r="X456" s="16"/>
      <c r="Y456" s="16"/>
      <c r="Z456" s="16"/>
    </row>
    <row r="457" spans="1:26" ht="84">
      <c r="A457" s="101">
        <v>343</v>
      </c>
      <c r="B457" s="42">
        <v>2980</v>
      </c>
      <c r="C457" s="42" t="s">
        <v>4595</v>
      </c>
      <c r="D457" s="42" t="s">
        <v>3877</v>
      </c>
      <c r="E457" s="42" t="s">
        <v>9</v>
      </c>
      <c r="F457" s="42" t="s">
        <v>3948</v>
      </c>
      <c r="G457" s="42" t="s">
        <v>4596</v>
      </c>
      <c r="H457" s="42" t="s">
        <v>3950</v>
      </c>
      <c r="I457" s="42" t="s">
        <v>9</v>
      </c>
      <c r="J457" s="102">
        <v>42825</v>
      </c>
      <c r="K457" s="102">
        <v>43890</v>
      </c>
      <c r="L457" s="16" t="s">
        <v>6328</v>
      </c>
      <c r="M457" s="16" t="s">
        <v>6329</v>
      </c>
      <c r="N457" s="16"/>
      <c r="O457" s="16"/>
      <c r="P457" s="16"/>
      <c r="Q457" s="16"/>
      <c r="R457" s="16"/>
      <c r="S457" s="16"/>
      <c r="T457" s="16"/>
      <c r="U457" s="16"/>
      <c r="V457" s="16"/>
      <c r="W457" s="16"/>
      <c r="X457" s="16"/>
      <c r="Y457" s="16"/>
      <c r="Z457" s="16"/>
    </row>
    <row r="458" spans="1:26" ht="84">
      <c r="A458" s="101">
        <v>344</v>
      </c>
      <c r="B458" s="42">
        <v>2987</v>
      </c>
      <c r="C458" s="42" t="s">
        <v>4597</v>
      </c>
      <c r="D458" s="42" t="s">
        <v>3877</v>
      </c>
      <c r="E458" s="42" t="s">
        <v>9</v>
      </c>
      <c r="F458" s="42" t="s">
        <v>3948</v>
      </c>
      <c r="G458" s="42" t="s">
        <v>4506</v>
      </c>
      <c r="H458" s="42" t="s">
        <v>3950</v>
      </c>
      <c r="I458" s="42" t="s">
        <v>9</v>
      </c>
      <c r="J458" s="102">
        <v>43236</v>
      </c>
      <c r="K458" s="102">
        <v>44012</v>
      </c>
      <c r="L458" s="16" t="s">
        <v>6328</v>
      </c>
      <c r="M458" s="16" t="s">
        <v>6329</v>
      </c>
      <c r="N458" s="16"/>
      <c r="O458" s="16"/>
      <c r="P458" s="16"/>
      <c r="Q458" s="16"/>
      <c r="R458" s="16"/>
      <c r="S458" s="16"/>
      <c r="T458" s="16"/>
      <c r="U458" s="16"/>
      <c r="V458" s="16"/>
      <c r="W458" s="16"/>
      <c r="X458" s="16"/>
      <c r="Y458" s="16"/>
      <c r="Z458" s="16"/>
    </row>
    <row r="459" spans="1:26" ht="56">
      <c r="A459" s="101">
        <v>345</v>
      </c>
      <c r="B459" s="42">
        <v>2988</v>
      </c>
      <c r="C459" s="42" t="s">
        <v>4598</v>
      </c>
      <c r="D459" s="42" t="s">
        <v>3877</v>
      </c>
      <c r="E459" s="42" t="s">
        <v>9</v>
      </c>
      <c r="F459" s="42" t="s">
        <v>4463</v>
      </c>
      <c r="G459" s="42" t="s">
        <v>4506</v>
      </c>
      <c r="H459" s="42" t="s">
        <v>4119</v>
      </c>
      <c r="I459" s="42" t="s">
        <v>9</v>
      </c>
      <c r="J459" s="102">
        <v>43236</v>
      </c>
      <c r="K459" s="103">
        <v>43829</v>
      </c>
      <c r="L459" s="16" t="s">
        <v>6328</v>
      </c>
      <c r="M459" s="16" t="s">
        <v>6329</v>
      </c>
      <c r="N459" s="16"/>
      <c r="O459" s="16"/>
      <c r="P459" s="16"/>
      <c r="Q459" s="16"/>
      <c r="R459" s="16"/>
      <c r="S459" s="16"/>
      <c r="T459" s="16"/>
      <c r="U459" s="16"/>
      <c r="V459" s="16"/>
      <c r="W459" s="16"/>
      <c r="X459" s="16"/>
      <c r="Y459" s="16"/>
      <c r="Z459" s="16"/>
    </row>
    <row r="460" spans="1:26" ht="84">
      <c r="A460" s="101">
        <v>346</v>
      </c>
      <c r="B460" s="42">
        <v>2989</v>
      </c>
      <c r="C460" s="42" t="s">
        <v>4599</v>
      </c>
      <c r="D460" s="42" t="s">
        <v>3877</v>
      </c>
      <c r="E460" s="42" t="s">
        <v>9</v>
      </c>
      <c r="F460" s="42" t="s">
        <v>3906</v>
      </c>
      <c r="G460" s="42" t="s">
        <v>4506</v>
      </c>
      <c r="H460" s="42" t="s">
        <v>1782</v>
      </c>
      <c r="I460" s="42" t="s">
        <v>9</v>
      </c>
      <c r="J460" s="102">
        <v>43236</v>
      </c>
      <c r="K460" s="103">
        <v>44561</v>
      </c>
      <c r="L460" s="16" t="s">
        <v>6328</v>
      </c>
      <c r="M460" s="16" t="s">
        <v>6329</v>
      </c>
      <c r="N460" s="16"/>
      <c r="O460" s="16"/>
      <c r="P460" s="16"/>
      <c r="Q460" s="16"/>
      <c r="R460" s="16"/>
      <c r="S460" s="16"/>
      <c r="T460" s="16"/>
      <c r="U460" s="16"/>
      <c r="V460" s="16"/>
      <c r="W460" s="16"/>
      <c r="X460" s="16"/>
      <c r="Y460" s="16"/>
      <c r="Z460" s="16"/>
    </row>
    <row r="461" spans="1:26" ht="98">
      <c r="A461" s="101">
        <v>347</v>
      </c>
      <c r="B461" s="42">
        <v>2990</v>
      </c>
      <c r="C461" s="42" t="s">
        <v>4600</v>
      </c>
      <c r="D461" s="42" t="s">
        <v>3877</v>
      </c>
      <c r="E461" s="42" t="s">
        <v>9</v>
      </c>
      <c r="F461" s="42" t="s">
        <v>4194</v>
      </c>
      <c r="G461" s="42" t="s">
        <v>4506</v>
      </c>
      <c r="H461" s="42" t="s">
        <v>1782</v>
      </c>
      <c r="I461" s="42" t="s">
        <v>9</v>
      </c>
      <c r="J461" s="102">
        <v>43236</v>
      </c>
      <c r="K461" s="103">
        <v>44561</v>
      </c>
      <c r="L461" s="16" t="s">
        <v>6328</v>
      </c>
      <c r="M461" s="16" t="s">
        <v>6329</v>
      </c>
      <c r="N461" s="16"/>
      <c r="O461" s="16"/>
      <c r="P461" s="16"/>
      <c r="Q461" s="16"/>
      <c r="R461" s="16"/>
      <c r="S461" s="16"/>
      <c r="T461" s="16"/>
      <c r="U461" s="16"/>
      <c r="V461" s="16"/>
      <c r="W461" s="16"/>
      <c r="X461" s="16"/>
      <c r="Y461" s="16"/>
      <c r="Z461" s="16"/>
    </row>
    <row r="462" spans="1:26" ht="126">
      <c r="A462" s="101">
        <v>348</v>
      </c>
      <c r="B462" s="42">
        <v>2991</v>
      </c>
      <c r="C462" s="42" t="s">
        <v>4601</v>
      </c>
      <c r="D462" s="42" t="s">
        <v>3877</v>
      </c>
      <c r="E462" s="42" t="s">
        <v>9</v>
      </c>
      <c r="F462" s="42" t="s">
        <v>4517</v>
      </c>
      <c r="G462" s="42" t="s">
        <v>4506</v>
      </c>
      <c r="H462" s="42" t="s">
        <v>1782</v>
      </c>
      <c r="I462" s="42" t="s">
        <v>9</v>
      </c>
      <c r="J462" s="102">
        <v>43236</v>
      </c>
      <c r="K462" s="103">
        <v>44560</v>
      </c>
      <c r="L462" s="16" t="s">
        <v>6328</v>
      </c>
      <c r="M462" s="16" t="s">
        <v>6329</v>
      </c>
      <c r="N462" s="16"/>
      <c r="O462" s="16"/>
      <c r="P462" s="16"/>
      <c r="Q462" s="16"/>
      <c r="R462" s="16"/>
      <c r="S462" s="16"/>
      <c r="T462" s="16"/>
      <c r="U462" s="16"/>
      <c r="V462" s="16"/>
      <c r="W462" s="16"/>
      <c r="X462" s="16"/>
      <c r="Y462" s="16"/>
      <c r="Z462" s="16"/>
    </row>
    <row r="463" spans="1:26" ht="126">
      <c r="A463" s="101">
        <v>349</v>
      </c>
      <c r="B463" s="42">
        <v>71175</v>
      </c>
      <c r="C463" s="42" t="s">
        <v>4602</v>
      </c>
      <c r="D463" s="42" t="s">
        <v>3877</v>
      </c>
      <c r="E463" s="42" t="s">
        <v>13</v>
      </c>
      <c r="F463" s="42" t="s">
        <v>4603</v>
      </c>
      <c r="G463" s="42" t="s">
        <v>4584</v>
      </c>
      <c r="H463" s="42" t="s">
        <v>4461</v>
      </c>
      <c r="I463" s="42" t="s">
        <v>13</v>
      </c>
      <c r="J463" s="102">
        <v>43368</v>
      </c>
      <c r="K463" s="102">
        <v>44829</v>
      </c>
      <c r="L463" s="16" t="s">
        <v>6328</v>
      </c>
      <c r="M463" s="16" t="s">
        <v>6329</v>
      </c>
      <c r="N463" s="16"/>
      <c r="O463" s="16"/>
      <c r="P463" s="16"/>
      <c r="Q463" s="16"/>
      <c r="R463" s="16"/>
      <c r="S463" s="16"/>
      <c r="T463" s="16"/>
      <c r="U463" s="16"/>
      <c r="V463" s="16"/>
      <c r="W463" s="16"/>
      <c r="X463" s="16"/>
      <c r="Y463" s="16"/>
      <c r="Z463" s="16"/>
    </row>
    <row r="464" spans="1:26" ht="56">
      <c r="A464" s="101">
        <v>350</v>
      </c>
      <c r="B464" s="42">
        <v>3223</v>
      </c>
      <c r="C464" s="42" t="s">
        <v>4604</v>
      </c>
      <c r="D464" s="42" t="s">
        <v>3889</v>
      </c>
      <c r="E464" s="42" t="s">
        <v>10</v>
      </c>
      <c r="F464" s="42" t="s">
        <v>4475</v>
      </c>
      <c r="G464" s="42" t="s">
        <v>4562</v>
      </c>
      <c r="H464" s="42" t="s">
        <v>286</v>
      </c>
      <c r="I464" s="42" t="s">
        <v>10</v>
      </c>
      <c r="J464" s="102">
        <v>43482</v>
      </c>
      <c r="K464" s="102">
        <v>43847</v>
      </c>
      <c r="L464" s="16" t="s">
        <v>6328</v>
      </c>
      <c r="M464" s="16" t="s">
        <v>6329</v>
      </c>
      <c r="N464" s="16"/>
      <c r="O464" s="16"/>
      <c r="P464" s="16"/>
      <c r="Q464" s="16"/>
      <c r="R464" s="16"/>
      <c r="S464" s="16"/>
      <c r="T464" s="16"/>
      <c r="U464" s="16"/>
      <c r="V464" s="16"/>
      <c r="W464" s="16"/>
      <c r="X464" s="16"/>
      <c r="Y464" s="16"/>
      <c r="Z464" s="16"/>
    </row>
    <row r="465" spans="1:26" ht="84">
      <c r="A465" s="101">
        <v>351</v>
      </c>
      <c r="B465" s="42">
        <v>4384</v>
      </c>
      <c r="C465" s="42" t="s">
        <v>4605</v>
      </c>
      <c r="D465" s="42" t="s">
        <v>3889</v>
      </c>
      <c r="E465" s="42" t="s">
        <v>11</v>
      </c>
      <c r="F465" s="42" t="s">
        <v>4606</v>
      </c>
      <c r="G465" s="42" t="s">
        <v>4562</v>
      </c>
      <c r="H465" s="42" t="s">
        <v>4607</v>
      </c>
      <c r="I465" s="42" t="s">
        <v>11</v>
      </c>
      <c r="J465" s="102">
        <v>43333</v>
      </c>
      <c r="K465" s="102">
        <v>43882</v>
      </c>
      <c r="L465" s="16" t="s">
        <v>6328</v>
      </c>
      <c r="M465" s="16" t="s">
        <v>6329</v>
      </c>
      <c r="N465" s="16"/>
      <c r="O465" s="16"/>
      <c r="P465" s="16"/>
      <c r="Q465" s="16"/>
      <c r="R465" s="16"/>
      <c r="S465" s="16"/>
      <c r="T465" s="16"/>
      <c r="U465" s="16"/>
      <c r="V465" s="16"/>
      <c r="W465" s="16"/>
      <c r="X465" s="16"/>
      <c r="Y465" s="16"/>
      <c r="Z465" s="16"/>
    </row>
    <row r="466" spans="1:26" ht="84">
      <c r="A466" s="101">
        <v>352</v>
      </c>
      <c r="B466" s="42">
        <v>71130</v>
      </c>
      <c r="C466" s="42" t="s">
        <v>4608</v>
      </c>
      <c r="D466" s="42" t="s">
        <v>3877</v>
      </c>
      <c r="E466" s="42" t="s">
        <v>13</v>
      </c>
      <c r="F466" s="42" t="s">
        <v>4609</v>
      </c>
      <c r="G466" s="42" t="s">
        <v>4610</v>
      </c>
      <c r="H466" s="42" t="s">
        <v>4229</v>
      </c>
      <c r="I466" s="42" t="s">
        <v>13</v>
      </c>
      <c r="J466" s="102">
        <v>43146</v>
      </c>
      <c r="K466" s="102">
        <v>43692</v>
      </c>
      <c r="L466" s="16" t="s">
        <v>6328</v>
      </c>
      <c r="M466" s="16" t="s">
        <v>6329</v>
      </c>
      <c r="N466" s="16"/>
      <c r="O466" s="16"/>
      <c r="P466" s="16"/>
      <c r="Q466" s="16"/>
      <c r="R466" s="16"/>
      <c r="S466" s="16"/>
      <c r="T466" s="16"/>
      <c r="U466" s="16"/>
      <c r="V466" s="16"/>
      <c r="W466" s="16"/>
      <c r="X466" s="16"/>
      <c r="Y466" s="16"/>
      <c r="Z466" s="16"/>
    </row>
    <row r="467" spans="1:26" ht="70">
      <c r="A467" s="101">
        <v>353</v>
      </c>
      <c r="B467" s="42">
        <v>21016</v>
      </c>
      <c r="C467" s="42" t="s">
        <v>4611</v>
      </c>
      <c r="D467" s="42" t="s">
        <v>3877</v>
      </c>
      <c r="E467" s="42" t="s">
        <v>9</v>
      </c>
      <c r="F467" s="42" t="s">
        <v>3952</v>
      </c>
      <c r="G467" s="42" t="s">
        <v>4460</v>
      </c>
      <c r="H467" s="42" t="s">
        <v>236</v>
      </c>
      <c r="I467" s="42" t="s">
        <v>9</v>
      </c>
      <c r="J467" s="102">
        <v>43126</v>
      </c>
      <c r="K467" s="102">
        <v>43845</v>
      </c>
      <c r="L467" s="16" t="s">
        <v>6328</v>
      </c>
      <c r="M467" s="16" t="s">
        <v>6329</v>
      </c>
      <c r="N467" s="16"/>
      <c r="O467" s="16"/>
      <c r="P467" s="16"/>
      <c r="Q467" s="16"/>
      <c r="R467" s="16"/>
      <c r="S467" s="16"/>
      <c r="T467" s="16"/>
      <c r="U467" s="16"/>
      <c r="V467" s="16"/>
      <c r="W467" s="16"/>
      <c r="X467" s="16"/>
      <c r="Y467" s="16"/>
      <c r="Z467" s="16"/>
    </row>
    <row r="468" spans="1:26" ht="70">
      <c r="A468" s="101">
        <v>354</v>
      </c>
      <c r="B468" s="42">
        <v>71149</v>
      </c>
      <c r="C468" s="42" t="s">
        <v>4612</v>
      </c>
      <c r="D468" s="42" t="s">
        <v>3877</v>
      </c>
      <c r="E468" s="42" t="s">
        <v>13</v>
      </c>
      <c r="F468" s="42" t="s">
        <v>4025</v>
      </c>
      <c r="G468" s="42" t="s">
        <v>4613</v>
      </c>
      <c r="H468" s="42" t="s">
        <v>2112</v>
      </c>
      <c r="I468" s="42" t="s">
        <v>9</v>
      </c>
      <c r="J468" s="102">
        <v>43368</v>
      </c>
      <c r="K468" s="103">
        <v>44159</v>
      </c>
      <c r="L468" s="16" t="s">
        <v>6328</v>
      </c>
      <c r="M468" s="16" t="s">
        <v>6329</v>
      </c>
      <c r="N468" s="16"/>
      <c r="O468" s="16"/>
      <c r="P468" s="16"/>
      <c r="Q468" s="16"/>
      <c r="R468" s="16"/>
      <c r="S468" s="16"/>
      <c r="T468" s="16"/>
      <c r="U468" s="16"/>
      <c r="V468" s="16"/>
      <c r="W468" s="16"/>
      <c r="X468" s="16"/>
      <c r="Y468" s="16"/>
      <c r="Z468" s="16"/>
    </row>
    <row r="469" spans="1:26" ht="70">
      <c r="A469" s="101">
        <v>355</v>
      </c>
      <c r="B469" s="42">
        <v>71132</v>
      </c>
      <c r="C469" s="42" t="s">
        <v>4614</v>
      </c>
      <c r="D469" s="42" t="s">
        <v>3877</v>
      </c>
      <c r="E469" s="42" t="s">
        <v>13</v>
      </c>
      <c r="F469" s="42" t="s">
        <v>3989</v>
      </c>
      <c r="G469" s="42" t="s">
        <v>4615</v>
      </c>
      <c r="H469" s="42" t="s">
        <v>448</v>
      </c>
      <c r="I469" s="42" t="s">
        <v>13</v>
      </c>
      <c r="J469" s="103">
        <v>43069</v>
      </c>
      <c r="K469" s="102">
        <v>43920</v>
      </c>
      <c r="L469" s="16" t="s">
        <v>6328</v>
      </c>
      <c r="M469" s="16" t="s">
        <v>6329</v>
      </c>
      <c r="N469" s="16"/>
      <c r="O469" s="16"/>
      <c r="P469" s="16"/>
      <c r="Q469" s="16"/>
      <c r="R469" s="16"/>
      <c r="S469" s="16"/>
      <c r="T469" s="16"/>
      <c r="U469" s="16"/>
      <c r="V469" s="16"/>
      <c r="W469" s="16"/>
      <c r="X469" s="16"/>
      <c r="Y469" s="16"/>
      <c r="Z469" s="16"/>
    </row>
    <row r="470" spans="1:26" ht="56">
      <c r="A470" s="101">
        <v>356</v>
      </c>
      <c r="B470" s="42">
        <v>4374</v>
      </c>
      <c r="C470" s="42" t="s">
        <v>4616</v>
      </c>
      <c r="D470" s="42" t="s">
        <v>3889</v>
      </c>
      <c r="E470" s="42" t="s">
        <v>11</v>
      </c>
      <c r="F470" s="42" t="s">
        <v>4617</v>
      </c>
      <c r="G470" s="42" t="s">
        <v>4562</v>
      </c>
      <c r="H470" s="42" t="s">
        <v>86</v>
      </c>
      <c r="I470" s="42" t="s">
        <v>11</v>
      </c>
      <c r="J470" s="102">
        <v>43136</v>
      </c>
      <c r="K470" s="102">
        <v>43501</v>
      </c>
      <c r="L470" s="16" t="s">
        <v>6328</v>
      </c>
      <c r="M470" s="16" t="s">
        <v>6329</v>
      </c>
      <c r="N470" s="16"/>
      <c r="O470" s="16"/>
      <c r="P470" s="16"/>
      <c r="Q470" s="16"/>
      <c r="R470" s="16"/>
      <c r="S470" s="16"/>
      <c r="T470" s="16"/>
      <c r="U470" s="16"/>
      <c r="V470" s="16"/>
      <c r="W470" s="16"/>
      <c r="X470" s="16"/>
      <c r="Y470" s="16"/>
      <c r="Z470" s="16"/>
    </row>
    <row r="471" spans="1:26" ht="42">
      <c r="A471" s="101">
        <v>357</v>
      </c>
      <c r="B471" s="42">
        <v>21015</v>
      </c>
      <c r="C471" s="42" t="s">
        <v>4618</v>
      </c>
      <c r="D471" s="42" t="s">
        <v>3889</v>
      </c>
      <c r="E471" s="42" t="s">
        <v>9</v>
      </c>
      <c r="F471" s="42" t="s">
        <v>4619</v>
      </c>
      <c r="G471" s="42" t="s">
        <v>4562</v>
      </c>
      <c r="H471" s="42" t="s">
        <v>3977</v>
      </c>
      <c r="I471" s="42" t="s">
        <v>9</v>
      </c>
      <c r="J471" s="102">
        <v>43333</v>
      </c>
      <c r="K471" s="102">
        <v>43698</v>
      </c>
      <c r="L471" s="16" t="s">
        <v>6328</v>
      </c>
      <c r="M471" s="16" t="s">
        <v>6329</v>
      </c>
      <c r="N471" s="16"/>
      <c r="O471" s="16"/>
      <c r="P471" s="16"/>
      <c r="Q471" s="16"/>
      <c r="R471" s="16"/>
      <c r="S471" s="16"/>
      <c r="T471" s="16"/>
      <c r="U471" s="16"/>
      <c r="V471" s="16"/>
      <c r="W471" s="16"/>
      <c r="X471" s="16"/>
      <c r="Y471" s="16"/>
      <c r="Z471" s="16"/>
    </row>
    <row r="472" spans="1:26" ht="56">
      <c r="A472" s="101">
        <v>357</v>
      </c>
      <c r="B472" s="42">
        <v>21015</v>
      </c>
      <c r="C472" s="42" t="s">
        <v>4618</v>
      </c>
      <c r="D472" s="42" t="s">
        <v>3889</v>
      </c>
      <c r="E472" s="42" t="s">
        <v>9</v>
      </c>
      <c r="F472" s="42" t="s">
        <v>4619</v>
      </c>
      <c r="G472" s="42" t="s">
        <v>4562</v>
      </c>
      <c r="H472" s="42" t="s">
        <v>4620</v>
      </c>
      <c r="I472" s="42" t="s">
        <v>9</v>
      </c>
      <c r="J472" s="102">
        <v>43333</v>
      </c>
      <c r="K472" s="102">
        <v>43698</v>
      </c>
      <c r="L472" s="16" t="s">
        <v>6328</v>
      </c>
      <c r="M472" s="16" t="s">
        <v>6329</v>
      </c>
      <c r="N472" s="16"/>
      <c r="O472" s="16"/>
      <c r="P472" s="16"/>
      <c r="Q472" s="16"/>
      <c r="R472" s="16"/>
      <c r="S472" s="16"/>
      <c r="T472" s="16"/>
      <c r="U472" s="16"/>
      <c r="V472" s="16"/>
      <c r="W472" s="16"/>
      <c r="X472" s="16"/>
      <c r="Y472" s="16"/>
      <c r="Z472" s="16"/>
    </row>
    <row r="473" spans="1:26" ht="84">
      <c r="A473" s="101">
        <v>358</v>
      </c>
      <c r="B473" s="42">
        <v>2984</v>
      </c>
      <c r="C473" s="42" t="s">
        <v>4621</v>
      </c>
      <c r="D473" s="42" t="s">
        <v>3877</v>
      </c>
      <c r="E473" s="42" t="s">
        <v>9</v>
      </c>
      <c r="F473" s="42" t="s">
        <v>4622</v>
      </c>
      <c r="G473" s="42" t="s">
        <v>4623</v>
      </c>
      <c r="H473" s="42" t="s">
        <v>3950</v>
      </c>
      <c r="I473" s="42" t="s">
        <v>9</v>
      </c>
      <c r="J473" s="102">
        <v>43213</v>
      </c>
      <c r="K473" s="102">
        <v>43373</v>
      </c>
      <c r="L473" s="16" t="s">
        <v>6328</v>
      </c>
      <c r="M473" s="16" t="s">
        <v>6329</v>
      </c>
      <c r="N473" s="16"/>
      <c r="O473" s="16"/>
      <c r="P473" s="16"/>
      <c r="Q473" s="16"/>
      <c r="R473" s="16"/>
      <c r="S473" s="16"/>
      <c r="T473" s="16"/>
      <c r="U473" s="16"/>
      <c r="V473" s="16"/>
      <c r="W473" s="16"/>
      <c r="X473" s="16"/>
      <c r="Y473" s="16"/>
      <c r="Z473" s="16"/>
    </row>
    <row r="474" spans="1:26" ht="112">
      <c r="A474" s="101">
        <v>359</v>
      </c>
      <c r="B474" s="42">
        <v>21004</v>
      </c>
      <c r="C474" s="42" t="s">
        <v>4624</v>
      </c>
      <c r="D474" s="42" t="s">
        <v>3883</v>
      </c>
      <c r="E474" s="42" t="s">
        <v>9</v>
      </c>
      <c r="F474" s="42" t="s">
        <v>3948</v>
      </c>
      <c r="G474" s="42" t="s">
        <v>4625</v>
      </c>
      <c r="H474" s="42" t="s">
        <v>3950</v>
      </c>
      <c r="I474" s="42" t="s">
        <v>9</v>
      </c>
      <c r="J474" s="102">
        <v>43276</v>
      </c>
      <c r="K474" s="103">
        <v>43824</v>
      </c>
      <c r="L474" s="16" t="s">
        <v>6328</v>
      </c>
      <c r="M474" s="16" t="s">
        <v>6329</v>
      </c>
      <c r="N474" s="16"/>
      <c r="O474" s="16"/>
      <c r="P474" s="16"/>
      <c r="Q474" s="16"/>
      <c r="R474" s="16"/>
      <c r="S474" s="16"/>
      <c r="T474" s="16"/>
      <c r="U474" s="16"/>
      <c r="V474" s="16"/>
      <c r="W474" s="16"/>
      <c r="X474" s="16"/>
      <c r="Y474" s="16"/>
      <c r="Z474" s="16"/>
    </row>
    <row r="475" spans="1:26" ht="84">
      <c r="A475" s="101">
        <v>360</v>
      </c>
      <c r="B475" s="42">
        <v>21003</v>
      </c>
      <c r="C475" s="42" t="s">
        <v>4626</v>
      </c>
      <c r="D475" s="42" t="s">
        <v>3883</v>
      </c>
      <c r="E475" s="42" t="s">
        <v>9</v>
      </c>
      <c r="F475" s="42" t="s">
        <v>4215</v>
      </c>
      <c r="G475" s="42" t="s">
        <v>4625</v>
      </c>
      <c r="H475" s="42" t="s">
        <v>1782</v>
      </c>
      <c r="I475" s="42" t="s">
        <v>9</v>
      </c>
      <c r="J475" s="102">
        <v>43276</v>
      </c>
      <c r="K475" s="103">
        <v>43824</v>
      </c>
      <c r="L475" s="16" t="s">
        <v>6328</v>
      </c>
      <c r="M475" s="16" t="s">
        <v>6329</v>
      </c>
      <c r="N475" s="16"/>
      <c r="O475" s="16"/>
      <c r="P475" s="16"/>
      <c r="Q475" s="16"/>
      <c r="R475" s="16"/>
      <c r="S475" s="16"/>
      <c r="T475" s="16"/>
      <c r="U475" s="16"/>
      <c r="V475" s="16"/>
      <c r="W475" s="16"/>
      <c r="X475" s="16"/>
      <c r="Y475" s="16"/>
      <c r="Z475" s="16"/>
    </row>
    <row r="476" spans="1:26" ht="28">
      <c r="A476" s="101">
        <v>361</v>
      </c>
      <c r="B476" s="42">
        <v>4391</v>
      </c>
      <c r="C476" s="42" t="s">
        <v>4627</v>
      </c>
      <c r="D476" s="42" t="s">
        <v>3889</v>
      </c>
      <c r="E476" s="42" t="s">
        <v>11</v>
      </c>
      <c r="F476" s="42" t="s">
        <v>4628</v>
      </c>
      <c r="G476" s="42" t="s">
        <v>4562</v>
      </c>
      <c r="H476" s="42" t="s">
        <v>4629</v>
      </c>
      <c r="I476" s="42" t="s">
        <v>11</v>
      </c>
      <c r="J476" s="102">
        <v>43333</v>
      </c>
      <c r="K476" s="102">
        <v>44248</v>
      </c>
      <c r="L476" s="16" t="s">
        <v>6328</v>
      </c>
      <c r="M476" s="16" t="s">
        <v>6329</v>
      </c>
      <c r="N476" s="16"/>
      <c r="O476" s="16"/>
      <c r="P476" s="16"/>
      <c r="Q476" s="16"/>
      <c r="R476" s="16"/>
      <c r="S476" s="16"/>
      <c r="T476" s="16"/>
      <c r="U476" s="16"/>
      <c r="V476" s="16"/>
      <c r="W476" s="16"/>
      <c r="X476" s="16"/>
      <c r="Y476" s="16"/>
      <c r="Z476" s="16"/>
    </row>
    <row r="477" spans="1:26" ht="56">
      <c r="A477" s="101">
        <v>362</v>
      </c>
      <c r="B477" s="42">
        <v>21020</v>
      </c>
      <c r="C477" s="42" t="s">
        <v>4630</v>
      </c>
      <c r="D477" s="42" t="s">
        <v>3877</v>
      </c>
      <c r="E477" s="42" t="s">
        <v>9</v>
      </c>
      <c r="F477" s="42" t="s">
        <v>4631</v>
      </c>
      <c r="G477" s="42" t="s">
        <v>4460</v>
      </c>
      <c r="H477" s="42" t="s">
        <v>4620</v>
      </c>
      <c r="I477" s="42" t="s">
        <v>9</v>
      </c>
      <c r="J477" s="102">
        <v>43294</v>
      </c>
      <c r="K477" s="102">
        <v>43524</v>
      </c>
      <c r="L477" s="16" t="s">
        <v>6328</v>
      </c>
      <c r="M477" s="16" t="s">
        <v>6329</v>
      </c>
      <c r="N477" s="16"/>
      <c r="O477" s="16"/>
      <c r="P477" s="16"/>
      <c r="Q477" s="16"/>
      <c r="R477" s="16"/>
      <c r="S477" s="16"/>
      <c r="T477" s="16"/>
      <c r="U477" s="16"/>
      <c r="V477" s="16"/>
      <c r="W477" s="16"/>
      <c r="X477" s="16"/>
      <c r="Y477" s="16"/>
      <c r="Z477" s="16"/>
    </row>
    <row r="478" spans="1:26" ht="56">
      <c r="A478" s="101">
        <v>362</v>
      </c>
      <c r="B478" s="42">
        <v>21020</v>
      </c>
      <c r="C478" s="42" t="s">
        <v>4630</v>
      </c>
      <c r="D478" s="42" t="s">
        <v>3877</v>
      </c>
      <c r="E478" s="42" t="s">
        <v>9</v>
      </c>
      <c r="F478" s="42" t="s">
        <v>4631</v>
      </c>
      <c r="G478" s="42" t="s">
        <v>4460</v>
      </c>
      <c r="H478" s="42" t="s">
        <v>179</v>
      </c>
      <c r="I478" s="42" t="s">
        <v>9</v>
      </c>
      <c r="J478" s="102">
        <v>43294</v>
      </c>
      <c r="K478" s="102">
        <v>43524</v>
      </c>
      <c r="L478" s="16" t="s">
        <v>6328</v>
      </c>
      <c r="M478" s="16" t="s">
        <v>6329</v>
      </c>
      <c r="N478" s="16"/>
      <c r="O478" s="16"/>
      <c r="P478" s="16"/>
      <c r="Q478" s="16"/>
      <c r="R478" s="16"/>
      <c r="S478" s="16"/>
      <c r="T478" s="16"/>
      <c r="U478" s="16"/>
      <c r="V478" s="16"/>
      <c r="W478" s="16"/>
      <c r="X478" s="16"/>
      <c r="Y478" s="16"/>
      <c r="Z478" s="16"/>
    </row>
    <row r="479" spans="1:26" ht="56">
      <c r="A479" s="101">
        <v>363</v>
      </c>
      <c r="B479" s="42">
        <v>71224</v>
      </c>
      <c r="C479" s="42" t="s">
        <v>4632</v>
      </c>
      <c r="D479" s="42" t="s">
        <v>3877</v>
      </c>
      <c r="E479" s="42" t="s">
        <v>13</v>
      </c>
      <c r="F479" s="42" t="s">
        <v>4553</v>
      </c>
      <c r="G479" s="42" t="s">
        <v>4633</v>
      </c>
      <c r="H479" s="42" t="s">
        <v>1778</v>
      </c>
      <c r="I479" s="42" t="s">
        <v>13</v>
      </c>
      <c r="J479" s="102">
        <v>43515</v>
      </c>
      <c r="K479" s="102">
        <v>44611</v>
      </c>
      <c r="L479" s="16" t="s">
        <v>6328</v>
      </c>
      <c r="M479" s="16" t="s">
        <v>6329</v>
      </c>
      <c r="N479" s="16"/>
      <c r="O479" s="16"/>
      <c r="P479" s="16"/>
      <c r="Q479" s="16"/>
      <c r="R479" s="16"/>
      <c r="S479" s="16"/>
      <c r="T479" s="16"/>
      <c r="U479" s="16"/>
      <c r="V479" s="16"/>
      <c r="W479" s="16"/>
      <c r="X479" s="16"/>
      <c r="Y479" s="16"/>
      <c r="Z479" s="16"/>
    </row>
    <row r="480" spans="1:26" ht="56">
      <c r="A480" s="101">
        <v>364</v>
      </c>
      <c r="B480" s="42">
        <v>21038</v>
      </c>
      <c r="C480" s="42" t="s">
        <v>4634</v>
      </c>
      <c r="D480" s="42" t="s">
        <v>3877</v>
      </c>
      <c r="E480" s="42" t="s">
        <v>9</v>
      </c>
      <c r="F480" s="42" t="s">
        <v>3879</v>
      </c>
      <c r="G480" s="42" t="s">
        <v>4635</v>
      </c>
      <c r="H480" s="42" t="s">
        <v>3881</v>
      </c>
      <c r="I480" s="42" t="s">
        <v>9</v>
      </c>
      <c r="J480" s="102">
        <v>43550</v>
      </c>
      <c r="K480" s="102">
        <v>44939</v>
      </c>
      <c r="L480" s="16" t="s">
        <v>6328</v>
      </c>
      <c r="M480" s="16" t="s">
        <v>6329</v>
      </c>
      <c r="N480" s="16"/>
      <c r="O480" s="16"/>
      <c r="P480" s="16"/>
      <c r="Q480" s="16"/>
      <c r="R480" s="16"/>
      <c r="S480" s="16"/>
      <c r="T480" s="16"/>
      <c r="U480" s="16"/>
      <c r="V480" s="16"/>
      <c r="W480" s="16"/>
      <c r="X480" s="16"/>
      <c r="Y480" s="16"/>
      <c r="Z480" s="16"/>
    </row>
    <row r="481" spans="1:26" ht="56">
      <c r="A481" s="101">
        <v>364</v>
      </c>
      <c r="B481" s="42">
        <v>21038</v>
      </c>
      <c r="C481" s="42" t="s">
        <v>4634</v>
      </c>
      <c r="D481" s="42" t="s">
        <v>3877</v>
      </c>
      <c r="E481" s="42" t="s">
        <v>9</v>
      </c>
      <c r="F481" s="42" t="s">
        <v>3879</v>
      </c>
      <c r="G481" s="42" t="s">
        <v>4635</v>
      </c>
      <c r="H481" s="42" t="s">
        <v>3929</v>
      </c>
      <c r="I481" s="42" t="s">
        <v>13</v>
      </c>
      <c r="J481" s="102">
        <v>43550</v>
      </c>
      <c r="K481" s="102">
        <v>44939</v>
      </c>
      <c r="L481" s="16" t="s">
        <v>6328</v>
      </c>
      <c r="M481" s="16" t="s">
        <v>6329</v>
      </c>
      <c r="N481" s="16"/>
      <c r="O481" s="16"/>
      <c r="P481" s="16"/>
      <c r="Q481" s="16"/>
      <c r="R481" s="16"/>
      <c r="S481" s="16"/>
      <c r="T481" s="16"/>
      <c r="U481" s="16"/>
      <c r="V481" s="16"/>
      <c r="W481" s="16"/>
      <c r="X481" s="16"/>
      <c r="Y481" s="16"/>
      <c r="Z481" s="16"/>
    </row>
    <row r="482" spans="1:26" ht="56">
      <c r="A482" s="101">
        <v>365</v>
      </c>
      <c r="B482" s="42">
        <v>71176</v>
      </c>
      <c r="C482" s="42" t="s">
        <v>4636</v>
      </c>
      <c r="D482" s="42" t="s">
        <v>3877</v>
      </c>
      <c r="E482" s="42" t="s">
        <v>13</v>
      </c>
      <c r="F482" s="42" t="s">
        <v>4504</v>
      </c>
      <c r="G482" s="42" t="s">
        <v>4635</v>
      </c>
      <c r="H482" s="42" t="s">
        <v>2125</v>
      </c>
      <c r="I482" s="42" t="s">
        <v>13</v>
      </c>
      <c r="J482" s="102">
        <v>43552</v>
      </c>
      <c r="K482" s="102">
        <v>45196</v>
      </c>
      <c r="L482" s="16" t="s">
        <v>6328</v>
      </c>
      <c r="M482" s="16" t="s">
        <v>6329</v>
      </c>
      <c r="N482" s="16"/>
      <c r="O482" s="16"/>
      <c r="P482" s="16"/>
      <c r="Q482" s="16"/>
      <c r="R482" s="16"/>
      <c r="S482" s="16"/>
      <c r="T482" s="16"/>
      <c r="U482" s="16"/>
      <c r="V482" s="16"/>
      <c r="W482" s="16"/>
      <c r="X482" s="16"/>
      <c r="Y482" s="16"/>
      <c r="Z482" s="16"/>
    </row>
    <row r="483" spans="1:26" ht="56">
      <c r="A483" s="101">
        <v>365</v>
      </c>
      <c r="B483" s="42">
        <v>71176</v>
      </c>
      <c r="C483" s="42" t="s">
        <v>4636</v>
      </c>
      <c r="D483" s="42" t="s">
        <v>3877</v>
      </c>
      <c r="E483" s="42" t="s">
        <v>13</v>
      </c>
      <c r="F483" s="42" t="s">
        <v>4504</v>
      </c>
      <c r="G483" s="42" t="s">
        <v>4635</v>
      </c>
      <c r="H483" s="42" t="s">
        <v>445</v>
      </c>
      <c r="I483" s="42" t="s">
        <v>13</v>
      </c>
      <c r="J483" s="102">
        <v>43552</v>
      </c>
      <c r="K483" s="102">
        <v>45196</v>
      </c>
      <c r="L483" s="16" t="s">
        <v>6328</v>
      </c>
      <c r="M483" s="16" t="s">
        <v>6329</v>
      </c>
      <c r="N483" s="16"/>
      <c r="O483" s="16"/>
      <c r="P483" s="16"/>
      <c r="Q483" s="16"/>
      <c r="R483" s="16"/>
      <c r="S483" s="16"/>
      <c r="T483" s="16"/>
      <c r="U483" s="16"/>
      <c r="V483" s="16"/>
      <c r="W483" s="16"/>
      <c r="X483" s="16"/>
      <c r="Y483" s="16"/>
      <c r="Z483" s="16"/>
    </row>
    <row r="484" spans="1:26" ht="98">
      <c r="A484" s="101">
        <v>366</v>
      </c>
      <c r="B484" s="42">
        <v>21001</v>
      </c>
      <c r="C484" s="42" t="s">
        <v>4637</v>
      </c>
      <c r="D484" s="42" t="s">
        <v>3883</v>
      </c>
      <c r="E484" s="42" t="s">
        <v>9</v>
      </c>
      <c r="F484" s="42" t="s">
        <v>4040</v>
      </c>
      <c r="G484" s="42" t="s">
        <v>4638</v>
      </c>
      <c r="H484" s="42" t="s">
        <v>2112</v>
      </c>
      <c r="I484" s="42" t="s">
        <v>9</v>
      </c>
      <c r="J484" s="102">
        <v>43276</v>
      </c>
      <c r="K484" s="102">
        <v>43702</v>
      </c>
      <c r="L484" s="16" t="s">
        <v>6328</v>
      </c>
      <c r="M484" s="16" t="s">
        <v>6329</v>
      </c>
      <c r="N484" s="16"/>
      <c r="O484" s="16"/>
      <c r="P484" s="16"/>
      <c r="Q484" s="16"/>
      <c r="R484" s="16"/>
      <c r="S484" s="16"/>
      <c r="T484" s="16"/>
      <c r="U484" s="16"/>
      <c r="V484" s="16"/>
      <c r="W484" s="16"/>
      <c r="X484" s="16"/>
      <c r="Y484" s="16"/>
      <c r="Z484" s="16"/>
    </row>
    <row r="485" spans="1:26" ht="56">
      <c r="A485" s="101">
        <v>367</v>
      </c>
      <c r="B485" s="42">
        <v>71184</v>
      </c>
      <c r="C485" s="42" t="s">
        <v>4639</v>
      </c>
      <c r="D485" s="42" t="s">
        <v>3877</v>
      </c>
      <c r="E485" s="42" t="s">
        <v>13</v>
      </c>
      <c r="F485" s="42" t="s">
        <v>3920</v>
      </c>
      <c r="G485" s="42" t="s">
        <v>4635</v>
      </c>
      <c r="H485" s="42" t="s">
        <v>445</v>
      </c>
      <c r="I485" s="42" t="s">
        <v>13</v>
      </c>
      <c r="J485" s="102">
        <v>43626</v>
      </c>
      <c r="K485" s="102">
        <v>44722</v>
      </c>
      <c r="L485" s="16" t="s">
        <v>6328</v>
      </c>
      <c r="M485" s="16" t="s">
        <v>6329</v>
      </c>
      <c r="N485" s="16"/>
      <c r="O485" s="16"/>
      <c r="P485" s="16"/>
      <c r="Q485" s="16"/>
      <c r="R485" s="16"/>
      <c r="S485" s="16"/>
      <c r="T485" s="16"/>
      <c r="U485" s="16"/>
      <c r="V485" s="16"/>
      <c r="W485" s="16"/>
      <c r="X485" s="16"/>
      <c r="Y485" s="16"/>
      <c r="Z485" s="16"/>
    </row>
    <row r="486" spans="1:26" ht="56">
      <c r="A486" s="101">
        <v>367</v>
      </c>
      <c r="B486" s="42">
        <v>71184</v>
      </c>
      <c r="C486" s="42" t="s">
        <v>4639</v>
      </c>
      <c r="D486" s="42" t="s">
        <v>3877</v>
      </c>
      <c r="E486" s="42" t="s">
        <v>13</v>
      </c>
      <c r="F486" s="42" t="s">
        <v>3920</v>
      </c>
      <c r="G486" s="42" t="s">
        <v>4635</v>
      </c>
      <c r="H486" s="42" t="s">
        <v>2125</v>
      </c>
      <c r="I486" s="42" t="s">
        <v>13</v>
      </c>
      <c r="J486" s="102">
        <v>43626</v>
      </c>
      <c r="K486" s="102">
        <v>44722</v>
      </c>
      <c r="L486" s="16" t="s">
        <v>6328</v>
      </c>
      <c r="M486" s="16" t="s">
        <v>6329</v>
      </c>
      <c r="N486" s="16"/>
      <c r="O486" s="16"/>
      <c r="P486" s="16"/>
      <c r="Q486" s="16"/>
      <c r="R486" s="16"/>
      <c r="S486" s="16"/>
      <c r="T486" s="16"/>
      <c r="U486" s="16"/>
      <c r="V486" s="16"/>
      <c r="W486" s="16"/>
      <c r="X486" s="16"/>
      <c r="Y486" s="16"/>
      <c r="Z486" s="16"/>
    </row>
    <row r="487" spans="1:26" ht="98">
      <c r="A487" s="101">
        <v>368</v>
      </c>
      <c r="B487" s="42">
        <v>4380</v>
      </c>
      <c r="C487" s="42" t="s">
        <v>4640</v>
      </c>
      <c r="D487" s="42" t="s">
        <v>3883</v>
      </c>
      <c r="E487" s="42" t="s">
        <v>11</v>
      </c>
      <c r="F487" s="42" t="s">
        <v>4162</v>
      </c>
      <c r="G487" s="42" t="s">
        <v>3918</v>
      </c>
      <c r="H487" s="42" t="s">
        <v>4090</v>
      </c>
      <c r="I487" s="42" t="s">
        <v>11</v>
      </c>
      <c r="J487" s="102">
        <v>43507</v>
      </c>
      <c r="K487" s="102">
        <v>44358</v>
      </c>
      <c r="L487" s="16" t="s">
        <v>6328</v>
      </c>
      <c r="M487" s="16" t="s">
        <v>6329</v>
      </c>
      <c r="N487" s="16"/>
      <c r="O487" s="16"/>
      <c r="P487" s="16"/>
      <c r="Q487" s="16"/>
      <c r="R487" s="16"/>
      <c r="S487" s="16"/>
      <c r="T487" s="16"/>
      <c r="U487" s="16"/>
      <c r="V487" s="16"/>
      <c r="W487" s="16"/>
      <c r="X487" s="16"/>
      <c r="Y487" s="16"/>
      <c r="Z487" s="16"/>
    </row>
    <row r="488" spans="1:26" ht="84">
      <c r="A488" s="101">
        <v>369</v>
      </c>
      <c r="B488" s="42">
        <v>1857</v>
      </c>
      <c r="C488" s="42" t="s">
        <v>4641</v>
      </c>
      <c r="D488" s="42" t="s">
        <v>3877</v>
      </c>
      <c r="E488" s="42" t="s">
        <v>3</v>
      </c>
      <c r="F488" s="42" t="s">
        <v>4642</v>
      </c>
      <c r="G488" s="42" t="s">
        <v>4633</v>
      </c>
      <c r="H488" s="42" t="s">
        <v>1308</v>
      </c>
      <c r="I488" s="42" t="s">
        <v>3</v>
      </c>
      <c r="J488" s="102">
        <v>43496</v>
      </c>
      <c r="K488" s="103">
        <v>44530</v>
      </c>
      <c r="L488" s="16" t="s">
        <v>6328</v>
      </c>
      <c r="M488" s="16" t="s">
        <v>6329</v>
      </c>
      <c r="N488" s="16"/>
      <c r="O488" s="16"/>
      <c r="P488" s="16"/>
      <c r="Q488" s="16"/>
      <c r="R488" s="16"/>
      <c r="S488" s="16"/>
      <c r="T488" s="16"/>
      <c r="U488" s="16"/>
      <c r="V488" s="16"/>
      <c r="W488" s="16"/>
      <c r="X488" s="16"/>
      <c r="Y488" s="16"/>
      <c r="Z488" s="16"/>
    </row>
    <row r="489" spans="1:26" ht="84">
      <c r="A489" s="101">
        <v>369</v>
      </c>
      <c r="B489" s="42">
        <v>1857</v>
      </c>
      <c r="C489" s="42" t="s">
        <v>4641</v>
      </c>
      <c r="D489" s="42" t="s">
        <v>3877</v>
      </c>
      <c r="E489" s="42" t="s">
        <v>3</v>
      </c>
      <c r="F489" s="42" t="s">
        <v>4642</v>
      </c>
      <c r="G489" s="42" t="s">
        <v>4633</v>
      </c>
      <c r="H489" s="42" t="s">
        <v>1354</v>
      </c>
      <c r="I489" s="42" t="s">
        <v>3</v>
      </c>
      <c r="J489" s="102">
        <v>43496</v>
      </c>
      <c r="K489" s="103">
        <v>44530</v>
      </c>
      <c r="L489" s="16" t="s">
        <v>6328</v>
      </c>
      <c r="M489" s="16" t="s">
        <v>6329</v>
      </c>
      <c r="N489" s="16"/>
      <c r="O489" s="16"/>
      <c r="P489" s="16"/>
      <c r="Q489" s="16"/>
      <c r="R489" s="16"/>
      <c r="S489" s="16"/>
      <c r="T489" s="16"/>
      <c r="U489" s="16"/>
      <c r="V489" s="16"/>
      <c r="W489" s="16"/>
      <c r="X489" s="16"/>
      <c r="Y489" s="16"/>
      <c r="Z489" s="16"/>
    </row>
    <row r="490" spans="1:26" ht="70">
      <c r="A490" s="101">
        <v>370</v>
      </c>
      <c r="B490" s="42">
        <v>71225</v>
      </c>
      <c r="C490" s="42" t="s">
        <v>4643</v>
      </c>
      <c r="D490" s="42" t="s">
        <v>3877</v>
      </c>
      <c r="E490" s="42" t="s">
        <v>13</v>
      </c>
      <c r="F490" s="42" t="s">
        <v>4082</v>
      </c>
      <c r="G490" s="42" t="s">
        <v>4635</v>
      </c>
      <c r="H490" s="42" t="s">
        <v>3933</v>
      </c>
      <c r="I490" s="42" t="s">
        <v>13</v>
      </c>
      <c r="J490" s="102">
        <v>43677</v>
      </c>
      <c r="K490" s="102">
        <v>44773</v>
      </c>
      <c r="L490" s="16" t="s">
        <v>6328</v>
      </c>
      <c r="M490" s="16" t="s">
        <v>6329</v>
      </c>
      <c r="N490" s="16"/>
      <c r="O490" s="16"/>
      <c r="P490" s="16"/>
      <c r="Q490" s="16"/>
      <c r="R490" s="16"/>
      <c r="S490" s="16"/>
      <c r="T490" s="16"/>
      <c r="U490" s="16"/>
      <c r="V490" s="16"/>
      <c r="W490" s="16"/>
      <c r="X490" s="16"/>
      <c r="Y490" s="16"/>
      <c r="Z490" s="16"/>
    </row>
    <row r="491" spans="1:26" ht="98">
      <c r="A491" s="101">
        <v>371</v>
      </c>
      <c r="B491" s="42">
        <v>21022</v>
      </c>
      <c r="C491" s="42" t="s">
        <v>4644</v>
      </c>
      <c r="D491" s="42" t="s">
        <v>3883</v>
      </c>
      <c r="E491" s="42" t="s">
        <v>9</v>
      </c>
      <c r="F491" s="42" t="s">
        <v>4645</v>
      </c>
      <c r="G491" s="42" t="s">
        <v>4646</v>
      </c>
      <c r="H491" s="42" t="s">
        <v>4052</v>
      </c>
      <c r="I491" s="42" t="s">
        <v>13</v>
      </c>
      <c r="J491" s="102">
        <v>43367</v>
      </c>
      <c r="K491" s="103">
        <v>44183</v>
      </c>
      <c r="L491" s="16" t="s">
        <v>6328</v>
      </c>
      <c r="M491" s="16" t="s">
        <v>6329</v>
      </c>
      <c r="N491" s="16"/>
      <c r="O491" s="16"/>
      <c r="P491" s="16"/>
      <c r="Q491" s="16"/>
      <c r="R491" s="16"/>
      <c r="S491" s="16"/>
      <c r="T491" s="16"/>
      <c r="U491" s="16"/>
      <c r="V491" s="16"/>
      <c r="W491" s="16"/>
      <c r="X491" s="16"/>
      <c r="Y491" s="16"/>
      <c r="Z491" s="16"/>
    </row>
    <row r="492" spans="1:26" ht="98">
      <c r="A492" s="101">
        <v>371</v>
      </c>
      <c r="B492" s="42">
        <v>21022</v>
      </c>
      <c r="C492" s="42" t="s">
        <v>4644</v>
      </c>
      <c r="D492" s="42" t="s">
        <v>3883</v>
      </c>
      <c r="E492" s="42" t="s">
        <v>9</v>
      </c>
      <c r="F492" s="42" t="s">
        <v>4645</v>
      </c>
      <c r="G492" s="42" t="s">
        <v>4646</v>
      </c>
      <c r="H492" s="42" t="s">
        <v>3950</v>
      </c>
      <c r="I492" s="42" t="s">
        <v>9</v>
      </c>
      <c r="J492" s="102">
        <v>43367</v>
      </c>
      <c r="K492" s="103">
        <v>44183</v>
      </c>
      <c r="L492" s="16" t="s">
        <v>6328</v>
      </c>
      <c r="M492" s="16" t="s">
        <v>6329</v>
      </c>
      <c r="N492" s="16"/>
      <c r="O492" s="16"/>
      <c r="P492" s="16"/>
      <c r="Q492" s="16"/>
      <c r="R492" s="16"/>
      <c r="S492" s="16"/>
      <c r="T492" s="16"/>
      <c r="U492" s="16"/>
      <c r="V492" s="16"/>
      <c r="W492" s="16"/>
      <c r="X492" s="16"/>
      <c r="Y492" s="16"/>
      <c r="Z492" s="16"/>
    </row>
    <row r="493" spans="1:26" ht="98">
      <c r="A493" s="101">
        <v>372</v>
      </c>
      <c r="B493" s="42">
        <v>1858</v>
      </c>
      <c r="C493" s="42" t="s">
        <v>4647</v>
      </c>
      <c r="D493" s="42" t="s">
        <v>3877</v>
      </c>
      <c r="E493" s="42" t="s">
        <v>3</v>
      </c>
      <c r="F493" s="42" t="s">
        <v>4648</v>
      </c>
      <c r="G493" s="42" t="s">
        <v>4633</v>
      </c>
      <c r="H493" s="42" t="s">
        <v>1308</v>
      </c>
      <c r="I493" s="42" t="s">
        <v>3</v>
      </c>
      <c r="J493" s="102">
        <v>43518</v>
      </c>
      <c r="K493" s="102">
        <v>44614</v>
      </c>
      <c r="L493" s="16" t="s">
        <v>6328</v>
      </c>
      <c r="M493" s="16" t="s">
        <v>6329</v>
      </c>
      <c r="N493" s="16"/>
      <c r="O493" s="16"/>
      <c r="P493" s="16"/>
      <c r="Q493" s="16"/>
      <c r="R493" s="16"/>
      <c r="S493" s="16"/>
      <c r="T493" s="16"/>
      <c r="U493" s="16"/>
      <c r="V493" s="16"/>
      <c r="W493" s="16"/>
      <c r="X493" s="16"/>
      <c r="Y493" s="16"/>
      <c r="Z493" s="16"/>
    </row>
    <row r="494" spans="1:26" ht="98">
      <c r="A494" s="101">
        <v>372</v>
      </c>
      <c r="B494" s="42">
        <v>1858</v>
      </c>
      <c r="C494" s="42" t="s">
        <v>4647</v>
      </c>
      <c r="D494" s="42" t="s">
        <v>3877</v>
      </c>
      <c r="E494" s="42" t="s">
        <v>3</v>
      </c>
      <c r="F494" s="42" t="s">
        <v>4648</v>
      </c>
      <c r="G494" s="42" t="s">
        <v>4633</v>
      </c>
      <c r="H494" s="42" t="s">
        <v>1279</v>
      </c>
      <c r="I494" s="42" t="s">
        <v>15</v>
      </c>
      <c r="J494" s="102">
        <v>43518</v>
      </c>
      <c r="K494" s="102">
        <v>44614</v>
      </c>
      <c r="L494" s="16" t="s">
        <v>6328</v>
      </c>
      <c r="M494" s="16" t="s">
        <v>6329</v>
      </c>
      <c r="N494" s="16"/>
      <c r="O494" s="16"/>
      <c r="P494" s="16"/>
      <c r="Q494" s="16"/>
      <c r="R494" s="16"/>
      <c r="S494" s="16"/>
      <c r="T494" s="16"/>
      <c r="U494" s="16"/>
      <c r="V494" s="16"/>
      <c r="W494" s="16"/>
      <c r="X494" s="16"/>
      <c r="Y494" s="16"/>
      <c r="Z494" s="16"/>
    </row>
    <row r="495" spans="1:26" ht="98">
      <c r="A495" s="101">
        <v>373</v>
      </c>
      <c r="B495" s="42">
        <v>21006</v>
      </c>
      <c r="C495" s="42" t="s">
        <v>4649</v>
      </c>
      <c r="D495" s="42" t="s">
        <v>3883</v>
      </c>
      <c r="E495" s="42" t="s">
        <v>9</v>
      </c>
      <c r="F495" s="42" t="s">
        <v>4038</v>
      </c>
      <c r="G495" s="42" t="s">
        <v>4625</v>
      </c>
      <c r="H495" s="42" t="s">
        <v>3914</v>
      </c>
      <c r="I495" s="42" t="s">
        <v>9</v>
      </c>
      <c r="J495" s="102">
        <v>43276</v>
      </c>
      <c r="K495" s="103">
        <v>43824</v>
      </c>
      <c r="L495" s="16" t="s">
        <v>6328</v>
      </c>
      <c r="M495" s="16" t="s">
        <v>6329</v>
      </c>
      <c r="N495" s="16"/>
      <c r="O495" s="16"/>
      <c r="P495" s="16"/>
      <c r="Q495" s="16"/>
      <c r="R495" s="16"/>
      <c r="S495" s="16"/>
      <c r="T495" s="16"/>
      <c r="U495" s="16"/>
      <c r="V495" s="16"/>
      <c r="W495" s="16"/>
      <c r="X495" s="16"/>
      <c r="Y495" s="16"/>
      <c r="Z495" s="16"/>
    </row>
    <row r="496" spans="1:26" ht="70">
      <c r="A496" s="101">
        <v>374</v>
      </c>
      <c r="B496" s="42">
        <v>21039</v>
      </c>
      <c r="C496" s="42" t="s">
        <v>4650</v>
      </c>
      <c r="D496" s="42" t="s">
        <v>3877</v>
      </c>
      <c r="E496" s="42" t="s">
        <v>9</v>
      </c>
      <c r="F496" s="42" t="s">
        <v>4651</v>
      </c>
      <c r="G496" s="42" t="s">
        <v>4635</v>
      </c>
      <c r="H496" s="42" t="s">
        <v>191</v>
      </c>
      <c r="I496" s="42" t="s">
        <v>9</v>
      </c>
      <c r="J496" s="102">
        <v>43560</v>
      </c>
      <c r="K496" s="102">
        <v>44656</v>
      </c>
      <c r="L496" s="16" t="s">
        <v>6328</v>
      </c>
      <c r="M496" s="16" t="s">
        <v>6329</v>
      </c>
      <c r="N496" s="16"/>
      <c r="O496" s="16"/>
      <c r="P496" s="16"/>
      <c r="Q496" s="16"/>
      <c r="R496" s="16"/>
      <c r="S496" s="16"/>
      <c r="T496" s="16"/>
      <c r="U496" s="16"/>
      <c r="V496" s="16"/>
      <c r="W496" s="16"/>
      <c r="X496" s="16"/>
      <c r="Y496" s="16"/>
      <c r="Z496" s="16"/>
    </row>
    <row r="497" spans="1:26" ht="56">
      <c r="A497" s="101">
        <v>375</v>
      </c>
      <c r="B497" s="42">
        <v>71229</v>
      </c>
      <c r="C497" s="42" t="s">
        <v>4652</v>
      </c>
      <c r="D497" s="42" t="s">
        <v>3877</v>
      </c>
      <c r="E497" s="42" t="s">
        <v>13</v>
      </c>
      <c r="F497" s="42" t="s">
        <v>4653</v>
      </c>
      <c r="G497" s="42" t="s">
        <v>4654</v>
      </c>
      <c r="H497" s="42" t="s">
        <v>463</v>
      </c>
      <c r="I497" s="42" t="s">
        <v>13</v>
      </c>
      <c r="J497" s="102">
        <v>43889</v>
      </c>
      <c r="K497" s="102">
        <v>44284</v>
      </c>
      <c r="L497" s="16" t="s">
        <v>6328</v>
      </c>
      <c r="M497" s="16" t="s">
        <v>6329</v>
      </c>
      <c r="N497" s="16"/>
      <c r="O497" s="16"/>
      <c r="P497" s="16"/>
      <c r="Q497" s="16"/>
      <c r="R497" s="16"/>
      <c r="S497" s="16"/>
      <c r="T497" s="16"/>
      <c r="U497" s="16"/>
      <c r="V497" s="16"/>
      <c r="W497" s="16"/>
      <c r="X497" s="16"/>
      <c r="Y497" s="16"/>
      <c r="Z497" s="16"/>
    </row>
    <row r="498" spans="1:26" ht="70">
      <c r="A498" s="101">
        <v>376</v>
      </c>
      <c r="B498" s="42">
        <v>21060</v>
      </c>
      <c r="C498" s="42" t="s">
        <v>4655</v>
      </c>
      <c r="D498" s="42" t="s">
        <v>3877</v>
      </c>
      <c r="E498" s="42" t="s">
        <v>9</v>
      </c>
      <c r="F498" s="42" t="s">
        <v>4160</v>
      </c>
      <c r="G498" s="42" t="s">
        <v>4635</v>
      </c>
      <c r="H498" s="42" t="s">
        <v>191</v>
      </c>
      <c r="I498" s="42" t="s">
        <v>9</v>
      </c>
      <c r="J498" s="102">
        <v>43626</v>
      </c>
      <c r="K498" s="102">
        <v>44722</v>
      </c>
      <c r="L498" s="16" t="s">
        <v>6328</v>
      </c>
      <c r="M498" s="16" t="s">
        <v>6329</v>
      </c>
      <c r="N498" s="16"/>
      <c r="O498" s="16"/>
      <c r="P498" s="16"/>
      <c r="Q498" s="16"/>
      <c r="R498" s="16"/>
      <c r="S498" s="16"/>
      <c r="T498" s="16"/>
      <c r="U498" s="16"/>
      <c r="V498" s="16"/>
      <c r="W498" s="16"/>
      <c r="X498" s="16"/>
      <c r="Y498" s="16"/>
      <c r="Z498" s="16"/>
    </row>
    <row r="499" spans="1:26" ht="70">
      <c r="A499" s="101">
        <v>376</v>
      </c>
      <c r="B499" s="42">
        <v>21060</v>
      </c>
      <c r="C499" s="42" t="s">
        <v>4655</v>
      </c>
      <c r="D499" s="42" t="s">
        <v>3877</v>
      </c>
      <c r="E499" s="42" t="s">
        <v>9</v>
      </c>
      <c r="F499" s="42" t="s">
        <v>4160</v>
      </c>
      <c r="G499" s="42" t="s">
        <v>4635</v>
      </c>
      <c r="H499" s="42" t="s">
        <v>2058</v>
      </c>
      <c r="I499" s="42" t="s">
        <v>9</v>
      </c>
      <c r="J499" s="102">
        <v>43626</v>
      </c>
      <c r="K499" s="102">
        <v>44722</v>
      </c>
      <c r="L499" s="16" t="s">
        <v>6328</v>
      </c>
      <c r="M499" s="16" t="s">
        <v>6329</v>
      </c>
      <c r="N499" s="16"/>
      <c r="O499" s="16"/>
      <c r="P499" s="16"/>
      <c r="Q499" s="16"/>
      <c r="R499" s="16"/>
      <c r="S499" s="16"/>
      <c r="T499" s="16"/>
      <c r="U499" s="16"/>
      <c r="V499" s="16"/>
      <c r="W499" s="16"/>
      <c r="X499" s="16"/>
      <c r="Y499" s="16"/>
      <c r="Z499" s="16"/>
    </row>
    <row r="500" spans="1:26" ht="70">
      <c r="A500" s="101">
        <v>377</v>
      </c>
      <c r="B500" s="42">
        <v>21069</v>
      </c>
      <c r="C500" s="42" t="s">
        <v>4656</v>
      </c>
      <c r="D500" s="42" t="s">
        <v>3877</v>
      </c>
      <c r="E500" s="42" t="s">
        <v>9</v>
      </c>
      <c r="F500" s="42" t="s">
        <v>4657</v>
      </c>
      <c r="G500" s="42" t="s">
        <v>4635</v>
      </c>
      <c r="H500" s="42" t="s">
        <v>2053</v>
      </c>
      <c r="I500" s="42" t="s">
        <v>9</v>
      </c>
      <c r="J500" s="102">
        <v>43633</v>
      </c>
      <c r="K500" s="102">
        <v>44729</v>
      </c>
      <c r="L500" s="16" t="s">
        <v>6328</v>
      </c>
      <c r="M500" s="16" t="s">
        <v>6329</v>
      </c>
      <c r="N500" s="16"/>
      <c r="O500" s="16"/>
      <c r="P500" s="16"/>
      <c r="Q500" s="16"/>
      <c r="R500" s="16"/>
      <c r="S500" s="16"/>
      <c r="T500" s="16"/>
      <c r="U500" s="16"/>
      <c r="V500" s="16"/>
      <c r="W500" s="16"/>
      <c r="X500" s="16"/>
      <c r="Y500" s="16"/>
      <c r="Z500" s="16"/>
    </row>
    <row r="501" spans="1:26" ht="70">
      <c r="A501" s="101">
        <v>377</v>
      </c>
      <c r="B501" s="42">
        <v>21069</v>
      </c>
      <c r="C501" s="42" t="s">
        <v>4656</v>
      </c>
      <c r="D501" s="42" t="s">
        <v>3877</v>
      </c>
      <c r="E501" s="42" t="s">
        <v>9</v>
      </c>
      <c r="F501" s="42" t="s">
        <v>4657</v>
      </c>
      <c r="G501" s="42" t="s">
        <v>4635</v>
      </c>
      <c r="H501" s="42" t="s">
        <v>2101</v>
      </c>
      <c r="I501" s="42" t="s">
        <v>9</v>
      </c>
      <c r="J501" s="102">
        <v>43633</v>
      </c>
      <c r="K501" s="102">
        <v>44729</v>
      </c>
      <c r="L501" s="16" t="s">
        <v>6328</v>
      </c>
      <c r="M501" s="16" t="s">
        <v>6329</v>
      </c>
      <c r="N501" s="16"/>
      <c r="O501" s="16"/>
      <c r="P501" s="16"/>
      <c r="Q501" s="16"/>
      <c r="R501" s="16"/>
      <c r="S501" s="16"/>
      <c r="T501" s="16"/>
      <c r="U501" s="16"/>
      <c r="V501" s="16"/>
      <c r="W501" s="16"/>
      <c r="X501" s="16"/>
      <c r="Y501" s="16"/>
      <c r="Z501" s="16"/>
    </row>
    <row r="502" spans="1:26" ht="84">
      <c r="A502" s="101">
        <v>378</v>
      </c>
      <c r="B502" s="42">
        <v>21010</v>
      </c>
      <c r="C502" s="42" t="s">
        <v>4658</v>
      </c>
      <c r="D502" s="42" t="s">
        <v>3883</v>
      </c>
      <c r="E502" s="42" t="s">
        <v>9</v>
      </c>
      <c r="F502" s="42" t="s">
        <v>4659</v>
      </c>
      <c r="G502" s="42" t="s">
        <v>4625</v>
      </c>
      <c r="H502" s="42" t="s">
        <v>1775</v>
      </c>
      <c r="I502" s="42" t="s">
        <v>9</v>
      </c>
      <c r="J502" s="102">
        <v>43276</v>
      </c>
      <c r="K502" s="103">
        <v>44183</v>
      </c>
      <c r="L502" s="16" t="s">
        <v>6328</v>
      </c>
      <c r="M502" s="16" t="s">
        <v>6329</v>
      </c>
      <c r="N502" s="16"/>
      <c r="O502" s="16"/>
      <c r="P502" s="16"/>
      <c r="Q502" s="16"/>
      <c r="R502" s="16"/>
      <c r="S502" s="16"/>
      <c r="T502" s="16"/>
      <c r="U502" s="16"/>
      <c r="V502" s="16"/>
      <c r="W502" s="16"/>
      <c r="X502" s="16"/>
      <c r="Y502" s="16"/>
      <c r="Z502" s="16"/>
    </row>
    <row r="503" spans="1:26" ht="42">
      <c r="A503" s="101">
        <v>379</v>
      </c>
      <c r="B503" s="42">
        <v>2994</v>
      </c>
      <c r="C503" s="42" t="s">
        <v>4660</v>
      </c>
      <c r="D503" s="42" t="s">
        <v>3883</v>
      </c>
      <c r="E503" s="42" t="s">
        <v>9</v>
      </c>
      <c r="F503" s="42" t="s">
        <v>4354</v>
      </c>
      <c r="G503" s="42" t="s">
        <v>4638</v>
      </c>
      <c r="H503" s="42" t="s">
        <v>2110</v>
      </c>
      <c r="I503" s="42" t="s">
        <v>9</v>
      </c>
      <c r="J503" s="102">
        <v>43276</v>
      </c>
      <c r="K503" s="102">
        <v>43641</v>
      </c>
      <c r="L503" s="16" t="s">
        <v>6328</v>
      </c>
      <c r="M503" s="16" t="s">
        <v>6329</v>
      </c>
      <c r="N503" s="16"/>
      <c r="O503" s="16"/>
      <c r="P503" s="16"/>
      <c r="Q503" s="16"/>
      <c r="R503" s="16"/>
      <c r="S503" s="16"/>
      <c r="T503" s="16"/>
      <c r="U503" s="16"/>
      <c r="V503" s="16"/>
      <c r="W503" s="16"/>
      <c r="X503" s="16"/>
      <c r="Y503" s="16"/>
      <c r="Z503" s="16"/>
    </row>
    <row r="504" spans="1:26" ht="70">
      <c r="A504" s="101">
        <v>380</v>
      </c>
      <c r="B504" s="42">
        <v>3207</v>
      </c>
      <c r="C504" s="42" t="s">
        <v>4661</v>
      </c>
      <c r="D504" s="42" t="s">
        <v>3883</v>
      </c>
      <c r="E504" s="42" t="s">
        <v>10</v>
      </c>
      <c r="F504" s="42" t="s">
        <v>4662</v>
      </c>
      <c r="G504" s="42" t="s">
        <v>4663</v>
      </c>
      <c r="H504" s="42" t="s">
        <v>6337</v>
      </c>
      <c r="I504" s="42" t="s">
        <v>10</v>
      </c>
      <c r="J504" s="102">
        <v>43353</v>
      </c>
      <c r="K504" s="103">
        <v>43809</v>
      </c>
      <c r="L504" s="16" t="s">
        <v>6330</v>
      </c>
      <c r="M504" s="16" t="s">
        <v>6337</v>
      </c>
      <c r="N504" s="16"/>
      <c r="O504" s="16"/>
      <c r="P504" s="16"/>
      <c r="Q504" s="16"/>
      <c r="R504" s="16"/>
      <c r="S504" s="16"/>
      <c r="T504" s="16"/>
      <c r="U504" s="16"/>
      <c r="V504" s="16"/>
      <c r="W504" s="16"/>
      <c r="X504" s="16"/>
      <c r="Y504" s="16"/>
      <c r="Z504" s="16"/>
    </row>
    <row r="505" spans="1:26" ht="42">
      <c r="A505" s="101">
        <v>381</v>
      </c>
      <c r="B505" s="42">
        <v>6205</v>
      </c>
      <c r="C505" s="42" t="s">
        <v>4664</v>
      </c>
      <c r="D505" s="42" t="s">
        <v>3877</v>
      </c>
      <c r="E505" s="42" t="s">
        <v>3884</v>
      </c>
      <c r="F505" s="42" t="s">
        <v>4665</v>
      </c>
      <c r="G505" s="42" t="s">
        <v>4654</v>
      </c>
      <c r="H505" s="42" t="s">
        <v>2123</v>
      </c>
      <c r="I505" s="42" t="s">
        <v>14</v>
      </c>
      <c r="J505" s="102">
        <v>43567</v>
      </c>
      <c r="K505" s="103">
        <v>44182</v>
      </c>
      <c r="L505" s="16" t="s">
        <v>6328</v>
      </c>
      <c r="M505" s="16" t="s">
        <v>6329</v>
      </c>
      <c r="N505" s="16"/>
      <c r="O505" s="16"/>
      <c r="P505" s="16"/>
      <c r="Q505" s="16"/>
      <c r="R505" s="16"/>
      <c r="S505" s="16"/>
      <c r="T505" s="16"/>
      <c r="U505" s="16"/>
      <c r="V505" s="16"/>
      <c r="W505" s="16"/>
      <c r="X505" s="16"/>
      <c r="Y505" s="16"/>
      <c r="Z505" s="16"/>
    </row>
    <row r="506" spans="1:26" ht="70">
      <c r="A506" s="101">
        <v>382</v>
      </c>
      <c r="B506" s="42">
        <v>71183</v>
      </c>
      <c r="C506" s="42" t="s">
        <v>4666</v>
      </c>
      <c r="D506" s="42" t="s">
        <v>3877</v>
      </c>
      <c r="E506" s="42" t="s">
        <v>13</v>
      </c>
      <c r="F506" s="42" t="s">
        <v>4667</v>
      </c>
      <c r="G506" s="42" t="s">
        <v>4635</v>
      </c>
      <c r="H506" s="42" t="s">
        <v>1801</v>
      </c>
      <c r="I506" s="42" t="s">
        <v>13</v>
      </c>
      <c r="J506" s="102">
        <v>43626</v>
      </c>
      <c r="K506" s="102">
        <v>44722</v>
      </c>
      <c r="L506" s="16" t="s">
        <v>6328</v>
      </c>
      <c r="M506" s="16" t="s">
        <v>6329</v>
      </c>
      <c r="N506" s="16"/>
      <c r="O506" s="16"/>
      <c r="P506" s="16"/>
      <c r="Q506" s="16"/>
      <c r="R506" s="16"/>
      <c r="S506" s="16"/>
      <c r="T506" s="16"/>
      <c r="U506" s="16"/>
      <c r="V506" s="16"/>
      <c r="W506" s="16"/>
      <c r="X506" s="16"/>
      <c r="Y506" s="16"/>
      <c r="Z506" s="16"/>
    </row>
    <row r="507" spans="1:26" ht="98">
      <c r="A507" s="101">
        <v>383</v>
      </c>
      <c r="B507" s="42">
        <v>4377</v>
      </c>
      <c r="C507" s="42" t="s">
        <v>4668</v>
      </c>
      <c r="D507" s="42" t="s">
        <v>3883</v>
      </c>
      <c r="E507" s="42" t="s">
        <v>11</v>
      </c>
      <c r="F507" s="42" t="s">
        <v>4089</v>
      </c>
      <c r="G507" s="42" t="s">
        <v>3918</v>
      </c>
      <c r="H507" s="42" t="s">
        <v>4090</v>
      </c>
      <c r="I507" s="42" t="s">
        <v>11</v>
      </c>
      <c r="J507" s="102">
        <v>43367</v>
      </c>
      <c r="K507" s="102">
        <v>43914</v>
      </c>
      <c r="L507" s="16" t="s">
        <v>6328</v>
      </c>
      <c r="M507" s="16" t="s">
        <v>6329</v>
      </c>
      <c r="N507" s="16"/>
      <c r="O507" s="16"/>
      <c r="P507" s="16"/>
      <c r="Q507" s="16"/>
      <c r="R507" s="16"/>
      <c r="S507" s="16"/>
      <c r="T507" s="16"/>
      <c r="U507" s="16"/>
      <c r="V507" s="16"/>
      <c r="W507" s="16"/>
      <c r="X507" s="16"/>
      <c r="Y507" s="16"/>
      <c r="Z507" s="16"/>
    </row>
    <row r="508" spans="1:26" ht="70">
      <c r="A508" s="101">
        <v>384</v>
      </c>
      <c r="B508" s="42">
        <v>21007</v>
      </c>
      <c r="C508" s="42" t="s">
        <v>4669</v>
      </c>
      <c r="D508" s="42" t="s">
        <v>3883</v>
      </c>
      <c r="E508" s="42" t="s">
        <v>9</v>
      </c>
      <c r="F508" s="42" t="s">
        <v>3999</v>
      </c>
      <c r="G508" s="42" t="s">
        <v>4625</v>
      </c>
      <c r="H508" s="42" t="s">
        <v>191</v>
      </c>
      <c r="I508" s="42" t="s">
        <v>9</v>
      </c>
      <c r="J508" s="102">
        <v>43276</v>
      </c>
      <c r="K508" s="103">
        <v>44183</v>
      </c>
      <c r="L508" s="16" t="s">
        <v>6328</v>
      </c>
      <c r="M508" s="16" t="s">
        <v>6329</v>
      </c>
      <c r="N508" s="16"/>
      <c r="O508" s="16"/>
      <c r="P508" s="16"/>
      <c r="Q508" s="16"/>
      <c r="R508" s="16"/>
      <c r="S508" s="16"/>
      <c r="T508" s="16"/>
      <c r="U508" s="16"/>
      <c r="V508" s="16"/>
      <c r="W508" s="16"/>
      <c r="X508" s="16"/>
      <c r="Y508" s="16"/>
      <c r="Z508" s="16"/>
    </row>
    <row r="509" spans="1:26" ht="98">
      <c r="A509" s="101">
        <v>385</v>
      </c>
      <c r="B509" s="42">
        <v>71140</v>
      </c>
      <c r="C509" s="42" t="s">
        <v>4670</v>
      </c>
      <c r="D509" s="42" t="s">
        <v>3883</v>
      </c>
      <c r="E509" s="42" t="s">
        <v>13</v>
      </c>
      <c r="F509" s="42" t="s">
        <v>4553</v>
      </c>
      <c r="G509" s="42" t="s">
        <v>4625</v>
      </c>
      <c r="H509" s="42" t="s">
        <v>1778</v>
      </c>
      <c r="I509" s="42" t="s">
        <v>13</v>
      </c>
      <c r="J509" s="102">
        <v>43276</v>
      </c>
      <c r="K509" s="103">
        <v>44183</v>
      </c>
      <c r="L509" s="16" t="s">
        <v>6328</v>
      </c>
      <c r="M509" s="16" t="s">
        <v>6329</v>
      </c>
      <c r="N509" s="16"/>
      <c r="O509" s="16"/>
      <c r="P509" s="16"/>
      <c r="Q509" s="16"/>
      <c r="R509" s="16"/>
      <c r="S509" s="16"/>
      <c r="T509" s="16"/>
      <c r="U509" s="16"/>
      <c r="V509" s="16"/>
      <c r="W509" s="16"/>
      <c r="X509" s="16"/>
      <c r="Y509" s="16"/>
      <c r="Z509" s="16"/>
    </row>
    <row r="510" spans="1:26" ht="98">
      <c r="A510" s="101">
        <v>386</v>
      </c>
      <c r="B510" s="42">
        <v>21012</v>
      </c>
      <c r="C510" s="42" t="s">
        <v>4671</v>
      </c>
      <c r="D510" s="42" t="s">
        <v>3883</v>
      </c>
      <c r="E510" s="42" t="s">
        <v>9</v>
      </c>
      <c r="F510" s="42" t="s">
        <v>4517</v>
      </c>
      <c r="G510" s="42" t="s">
        <v>4625</v>
      </c>
      <c r="H510" s="42" t="s">
        <v>1782</v>
      </c>
      <c r="I510" s="42" t="s">
        <v>9</v>
      </c>
      <c r="J510" s="102">
        <v>43276</v>
      </c>
      <c r="K510" s="103">
        <v>44183</v>
      </c>
      <c r="L510" s="16" t="s">
        <v>6328</v>
      </c>
      <c r="M510" s="16" t="s">
        <v>6329</v>
      </c>
      <c r="N510" s="16"/>
      <c r="O510" s="16"/>
      <c r="P510" s="16"/>
      <c r="Q510" s="16"/>
      <c r="R510" s="16"/>
      <c r="S510" s="16"/>
      <c r="T510" s="16"/>
      <c r="U510" s="16"/>
      <c r="V510" s="16"/>
      <c r="W510" s="16"/>
      <c r="X510" s="16"/>
      <c r="Y510" s="16"/>
      <c r="Z510" s="16"/>
    </row>
    <row r="511" spans="1:26" ht="98">
      <c r="A511" s="101">
        <v>386</v>
      </c>
      <c r="B511" s="42">
        <v>21012</v>
      </c>
      <c r="C511" s="42" t="s">
        <v>4671</v>
      </c>
      <c r="D511" s="42" t="s">
        <v>3883</v>
      </c>
      <c r="E511" s="42" t="s">
        <v>9</v>
      </c>
      <c r="F511" s="42" t="s">
        <v>4517</v>
      </c>
      <c r="G511" s="42" t="s">
        <v>4625</v>
      </c>
      <c r="H511" s="42" t="s">
        <v>458</v>
      </c>
      <c r="I511" s="42" t="s">
        <v>13</v>
      </c>
      <c r="J511" s="102">
        <v>43276</v>
      </c>
      <c r="K511" s="103">
        <v>44183</v>
      </c>
      <c r="L511" s="16" t="s">
        <v>6328</v>
      </c>
      <c r="M511" s="16" t="s">
        <v>6329</v>
      </c>
      <c r="N511" s="16"/>
      <c r="O511" s="16"/>
      <c r="P511" s="16"/>
      <c r="Q511" s="16"/>
      <c r="R511" s="16"/>
      <c r="S511" s="16"/>
      <c r="T511" s="16"/>
      <c r="U511" s="16"/>
      <c r="V511" s="16"/>
      <c r="W511" s="16"/>
      <c r="X511" s="16"/>
      <c r="Y511" s="16"/>
      <c r="Z511" s="16"/>
    </row>
    <row r="512" spans="1:26" ht="56">
      <c r="A512" s="101">
        <v>387</v>
      </c>
      <c r="B512" s="42">
        <v>2998</v>
      </c>
      <c r="C512" s="42" t="s">
        <v>4672</v>
      </c>
      <c r="D512" s="42" t="s">
        <v>3883</v>
      </c>
      <c r="E512" s="42" t="s">
        <v>9</v>
      </c>
      <c r="F512" s="42" t="s">
        <v>4673</v>
      </c>
      <c r="G512" s="42" t="s">
        <v>4638</v>
      </c>
      <c r="H512" s="42" t="s">
        <v>191</v>
      </c>
      <c r="I512" s="42" t="s">
        <v>9</v>
      </c>
      <c r="J512" s="102">
        <v>43276</v>
      </c>
      <c r="K512" s="103">
        <v>43815</v>
      </c>
      <c r="L512" s="16" t="s">
        <v>6328</v>
      </c>
      <c r="M512" s="16" t="s">
        <v>6329</v>
      </c>
      <c r="N512" s="16"/>
      <c r="O512" s="16"/>
      <c r="P512" s="16"/>
      <c r="Q512" s="16"/>
      <c r="R512" s="16"/>
      <c r="S512" s="16"/>
      <c r="T512" s="16"/>
      <c r="U512" s="16"/>
      <c r="V512" s="16"/>
      <c r="W512" s="16"/>
      <c r="X512" s="16"/>
      <c r="Y512" s="16"/>
      <c r="Z512" s="16"/>
    </row>
    <row r="513" spans="1:26" ht="42">
      <c r="A513" s="101">
        <v>388</v>
      </c>
      <c r="B513" s="42">
        <v>21063</v>
      </c>
      <c r="C513" s="42" t="s">
        <v>4674</v>
      </c>
      <c r="D513" s="42" t="s">
        <v>3877</v>
      </c>
      <c r="E513" s="42" t="s">
        <v>9</v>
      </c>
      <c r="F513" s="42" t="s">
        <v>4675</v>
      </c>
      <c r="G513" s="42" t="s">
        <v>4676</v>
      </c>
      <c r="H513" s="42" t="s">
        <v>163</v>
      </c>
      <c r="I513" s="42" t="s">
        <v>9</v>
      </c>
      <c r="J513" s="102">
        <v>43564</v>
      </c>
      <c r="K513" s="102">
        <v>45391</v>
      </c>
      <c r="L513" s="16" t="s">
        <v>6328</v>
      </c>
      <c r="M513" s="16" t="s">
        <v>6329</v>
      </c>
      <c r="N513" s="16"/>
      <c r="O513" s="16"/>
      <c r="P513" s="16"/>
      <c r="Q513" s="16"/>
      <c r="R513" s="16"/>
      <c r="S513" s="16"/>
      <c r="T513" s="16"/>
      <c r="U513" s="16"/>
      <c r="V513" s="16"/>
      <c r="W513" s="16"/>
      <c r="X513" s="16"/>
      <c r="Y513" s="16"/>
      <c r="Z513" s="16"/>
    </row>
    <row r="514" spans="1:26" ht="42">
      <c r="A514" s="101">
        <v>388</v>
      </c>
      <c r="B514" s="42">
        <v>21063</v>
      </c>
      <c r="C514" s="42" t="s">
        <v>4674</v>
      </c>
      <c r="D514" s="42" t="s">
        <v>3877</v>
      </c>
      <c r="E514" s="42" t="s">
        <v>9</v>
      </c>
      <c r="F514" s="42" t="s">
        <v>4675</v>
      </c>
      <c r="G514" s="42" t="s">
        <v>4676</v>
      </c>
      <c r="H514" s="42" t="s">
        <v>184</v>
      </c>
      <c r="I514" s="42" t="s">
        <v>9</v>
      </c>
      <c r="J514" s="102">
        <v>43564</v>
      </c>
      <c r="K514" s="102">
        <v>45391</v>
      </c>
      <c r="L514" s="16" t="s">
        <v>6328</v>
      </c>
      <c r="M514" s="16" t="s">
        <v>6329</v>
      </c>
      <c r="N514" s="16"/>
      <c r="O514" s="16"/>
      <c r="P514" s="16"/>
      <c r="Q514" s="16"/>
      <c r="R514" s="16"/>
      <c r="S514" s="16"/>
      <c r="T514" s="16"/>
      <c r="U514" s="16"/>
      <c r="V514" s="16"/>
      <c r="W514" s="16"/>
      <c r="X514" s="16"/>
      <c r="Y514" s="16"/>
      <c r="Z514" s="16"/>
    </row>
    <row r="515" spans="1:26" ht="56">
      <c r="A515" s="101">
        <v>388</v>
      </c>
      <c r="B515" s="42">
        <v>21063</v>
      </c>
      <c r="C515" s="42" t="s">
        <v>4674</v>
      </c>
      <c r="D515" s="42" t="s">
        <v>3877</v>
      </c>
      <c r="E515" s="42" t="s">
        <v>9</v>
      </c>
      <c r="F515" s="42" t="s">
        <v>4675</v>
      </c>
      <c r="G515" s="42" t="s">
        <v>4676</v>
      </c>
      <c r="H515" s="42" t="s">
        <v>182</v>
      </c>
      <c r="I515" s="42" t="s">
        <v>9</v>
      </c>
      <c r="J515" s="102">
        <v>43564</v>
      </c>
      <c r="K515" s="102">
        <v>45391</v>
      </c>
      <c r="L515" s="16" t="s">
        <v>6328</v>
      </c>
      <c r="M515" s="16" t="s">
        <v>6329</v>
      </c>
      <c r="N515" s="16"/>
      <c r="O515" s="16"/>
      <c r="P515" s="16"/>
      <c r="Q515" s="16"/>
      <c r="R515" s="16"/>
      <c r="S515" s="16"/>
      <c r="T515" s="16"/>
      <c r="U515" s="16"/>
      <c r="V515" s="16"/>
      <c r="W515" s="16"/>
      <c r="X515" s="16"/>
      <c r="Y515" s="16"/>
      <c r="Z515" s="16"/>
    </row>
    <row r="516" spans="1:26" ht="42">
      <c r="A516" s="101">
        <v>388</v>
      </c>
      <c r="B516" s="42">
        <v>21063</v>
      </c>
      <c r="C516" s="42" t="s">
        <v>4674</v>
      </c>
      <c r="D516" s="42" t="s">
        <v>3877</v>
      </c>
      <c r="E516" s="42" t="s">
        <v>9</v>
      </c>
      <c r="F516" s="42" t="s">
        <v>4675</v>
      </c>
      <c r="G516" s="42" t="s">
        <v>4676</v>
      </c>
      <c r="H516" s="42" t="s">
        <v>557</v>
      </c>
      <c r="I516" s="42" t="s">
        <v>3</v>
      </c>
      <c r="J516" s="102">
        <v>43564</v>
      </c>
      <c r="K516" s="102">
        <v>45391</v>
      </c>
      <c r="L516" s="16" t="s">
        <v>6328</v>
      </c>
      <c r="M516" s="16" t="s">
        <v>6329</v>
      </c>
      <c r="N516" s="16"/>
      <c r="O516" s="16"/>
      <c r="P516" s="16"/>
      <c r="Q516" s="16"/>
      <c r="R516" s="16"/>
      <c r="S516" s="16"/>
      <c r="T516" s="16"/>
      <c r="U516" s="16"/>
      <c r="V516" s="16"/>
      <c r="W516" s="16"/>
      <c r="X516" s="16"/>
      <c r="Y516" s="16"/>
      <c r="Z516" s="16"/>
    </row>
    <row r="517" spans="1:26" ht="42">
      <c r="A517" s="101">
        <v>388</v>
      </c>
      <c r="B517" s="42">
        <v>21063</v>
      </c>
      <c r="C517" s="42" t="s">
        <v>4674</v>
      </c>
      <c r="D517" s="42" t="s">
        <v>3877</v>
      </c>
      <c r="E517" s="42" t="s">
        <v>9</v>
      </c>
      <c r="F517" s="42" t="s">
        <v>4675</v>
      </c>
      <c r="G517" s="42" t="s">
        <v>4676</v>
      </c>
      <c r="H517" s="42" t="s">
        <v>3887</v>
      </c>
      <c r="I517" s="42" t="s">
        <v>14</v>
      </c>
      <c r="J517" s="102">
        <v>43564</v>
      </c>
      <c r="K517" s="102">
        <v>45391</v>
      </c>
      <c r="L517" s="16" t="s">
        <v>6328</v>
      </c>
      <c r="M517" s="16" t="s">
        <v>6329</v>
      </c>
      <c r="N517" s="16"/>
      <c r="O517" s="16"/>
      <c r="P517" s="16"/>
      <c r="Q517" s="16"/>
      <c r="R517" s="16"/>
      <c r="S517" s="16"/>
      <c r="T517" s="16"/>
      <c r="U517" s="16"/>
      <c r="V517" s="16"/>
      <c r="W517" s="16"/>
      <c r="X517" s="16"/>
      <c r="Y517" s="16"/>
      <c r="Z517" s="16"/>
    </row>
    <row r="518" spans="1:26" ht="70">
      <c r="A518" s="101">
        <v>389</v>
      </c>
      <c r="B518" s="42">
        <v>8135</v>
      </c>
      <c r="C518" s="42" t="s">
        <v>4677</v>
      </c>
      <c r="D518" s="42" t="s">
        <v>3883</v>
      </c>
      <c r="E518" s="42" t="s">
        <v>3916</v>
      </c>
      <c r="F518" s="42" t="s">
        <v>4678</v>
      </c>
      <c r="G518" s="42" t="s">
        <v>4625</v>
      </c>
      <c r="H518" s="42" t="s">
        <v>346</v>
      </c>
      <c r="I518" s="42" t="s">
        <v>12</v>
      </c>
      <c r="J518" s="102">
        <v>43276</v>
      </c>
      <c r="K518" s="103">
        <v>43824</v>
      </c>
      <c r="L518" s="16" t="s">
        <v>6328</v>
      </c>
      <c r="M518" s="16" t="s">
        <v>6329</v>
      </c>
      <c r="N518" s="16"/>
      <c r="O518" s="16"/>
      <c r="P518" s="16"/>
      <c r="Q518" s="16"/>
      <c r="R518" s="16"/>
      <c r="S518" s="16"/>
      <c r="T518" s="16"/>
      <c r="U518" s="16"/>
      <c r="V518" s="16"/>
      <c r="W518" s="16"/>
      <c r="X518" s="16"/>
      <c r="Y518" s="16"/>
      <c r="Z518" s="16"/>
    </row>
    <row r="519" spans="1:26" ht="84">
      <c r="A519" s="101">
        <v>390</v>
      </c>
      <c r="B519" s="42">
        <v>21009</v>
      </c>
      <c r="C519" s="42" t="s">
        <v>4679</v>
      </c>
      <c r="D519" s="42" t="s">
        <v>3883</v>
      </c>
      <c r="E519" s="42" t="s">
        <v>9</v>
      </c>
      <c r="F519" s="42" t="s">
        <v>4517</v>
      </c>
      <c r="G519" s="42" t="s">
        <v>4625</v>
      </c>
      <c r="H519" s="42" t="s">
        <v>1782</v>
      </c>
      <c r="I519" s="42" t="s">
        <v>9</v>
      </c>
      <c r="J519" s="102">
        <v>43276</v>
      </c>
      <c r="K519" s="103">
        <v>44183</v>
      </c>
      <c r="L519" s="16" t="s">
        <v>6328</v>
      </c>
      <c r="M519" s="16" t="s">
        <v>6329</v>
      </c>
      <c r="N519" s="16"/>
      <c r="O519" s="16"/>
      <c r="P519" s="16"/>
      <c r="Q519" s="16"/>
      <c r="R519" s="16"/>
      <c r="S519" s="16"/>
      <c r="T519" s="16"/>
      <c r="U519" s="16"/>
      <c r="V519" s="16"/>
      <c r="W519" s="16"/>
      <c r="X519" s="16"/>
      <c r="Y519" s="16"/>
      <c r="Z519" s="16"/>
    </row>
    <row r="520" spans="1:26" ht="84">
      <c r="A520" s="101">
        <v>391</v>
      </c>
      <c r="B520" s="42">
        <v>71139</v>
      </c>
      <c r="C520" s="42" t="s">
        <v>4680</v>
      </c>
      <c r="D520" s="42" t="s">
        <v>3883</v>
      </c>
      <c r="E520" s="42" t="s">
        <v>13</v>
      </c>
      <c r="F520" s="42" t="s">
        <v>3893</v>
      </c>
      <c r="G520" s="42" t="s">
        <v>4638</v>
      </c>
      <c r="H520" s="42" t="s">
        <v>1782</v>
      </c>
      <c r="I520" s="42" t="s">
        <v>9</v>
      </c>
      <c r="J520" s="102">
        <v>43276</v>
      </c>
      <c r="K520" s="103">
        <v>43794</v>
      </c>
      <c r="L520" s="16" t="s">
        <v>6328</v>
      </c>
      <c r="M520" s="16" t="s">
        <v>6329</v>
      </c>
      <c r="N520" s="16"/>
      <c r="O520" s="16"/>
      <c r="P520" s="16"/>
      <c r="Q520" s="16"/>
      <c r="R520" s="16"/>
      <c r="S520" s="16"/>
      <c r="T520" s="16"/>
      <c r="U520" s="16"/>
      <c r="V520" s="16"/>
      <c r="W520" s="16"/>
      <c r="X520" s="16"/>
      <c r="Y520" s="16"/>
      <c r="Z520" s="16"/>
    </row>
    <row r="521" spans="1:26" ht="70">
      <c r="A521" s="101">
        <v>392</v>
      </c>
      <c r="B521" s="42">
        <v>71147</v>
      </c>
      <c r="C521" s="42" t="s">
        <v>4681</v>
      </c>
      <c r="D521" s="42" t="s">
        <v>3889</v>
      </c>
      <c r="E521" s="42" t="s">
        <v>13</v>
      </c>
      <c r="F521" s="42" t="s">
        <v>4504</v>
      </c>
      <c r="G521" s="42" t="s">
        <v>4562</v>
      </c>
      <c r="H521" s="42" t="s">
        <v>2125</v>
      </c>
      <c r="I521" s="42" t="s">
        <v>13</v>
      </c>
      <c r="J521" s="102">
        <v>43591</v>
      </c>
      <c r="K521" s="102">
        <v>44049</v>
      </c>
      <c r="L521" s="16" t="s">
        <v>6328</v>
      </c>
      <c r="M521" s="16" t="s">
        <v>6329</v>
      </c>
      <c r="N521" s="16"/>
      <c r="O521" s="16"/>
      <c r="P521" s="16"/>
      <c r="Q521" s="16"/>
      <c r="R521" s="16"/>
      <c r="S521" s="16"/>
      <c r="T521" s="16"/>
      <c r="U521" s="16"/>
      <c r="V521" s="16"/>
      <c r="W521" s="16"/>
      <c r="X521" s="16"/>
      <c r="Y521" s="16"/>
      <c r="Z521" s="16"/>
    </row>
    <row r="522" spans="1:26" ht="70">
      <c r="A522" s="101">
        <v>392</v>
      </c>
      <c r="B522" s="42">
        <v>71147</v>
      </c>
      <c r="C522" s="42" t="s">
        <v>4681</v>
      </c>
      <c r="D522" s="42" t="s">
        <v>3889</v>
      </c>
      <c r="E522" s="42" t="s">
        <v>13</v>
      </c>
      <c r="F522" s="42" t="s">
        <v>4504</v>
      </c>
      <c r="G522" s="42" t="s">
        <v>4562</v>
      </c>
      <c r="H522" s="42" t="s">
        <v>445</v>
      </c>
      <c r="I522" s="42" t="s">
        <v>13</v>
      </c>
      <c r="J522" s="102">
        <v>43591</v>
      </c>
      <c r="K522" s="102">
        <v>44049</v>
      </c>
      <c r="L522" s="16" t="s">
        <v>6328</v>
      </c>
      <c r="M522" s="16" t="s">
        <v>6329</v>
      </c>
      <c r="N522" s="16"/>
      <c r="O522" s="16"/>
      <c r="P522" s="16"/>
      <c r="Q522" s="16"/>
      <c r="R522" s="16"/>
      <c r="S522" s="16"/>
      <c r="T522" s="16"/>
      <c r="U522" s="16"/>
      <c r="V522" s="16"/>
      <c r="W522" s="16"/>
      <c r="X522" s="16"/>
      <c r="Y522" s="16"/>
      <c r="Z522" s="16"/>
    </row>
    <row r="523" spans="1:26" ht="98">
      <c r="A523" s="101">
        <v>393</v>
      </c>
      <c r="B523" s="42">
        <v>5305</v>
      </c>
      <c r="C523" s="42" t="s">
        <v>4682</v>
      </c>
      <c r="D523" s="42" t="s">
        <v>3883</v>
      </c>
      <c r="E523" s="42" t="s">
        <v>3963</v>
      </c>
      <c r="F523" s="42" t="s">
        <v>4683</v>
      </c>
      <c r="G523" s="42" t="s">
        <v>3918</v>
      </c>
      <c r="H523" s="42" t="s">
        <v>1267</v>
      </c>
      <c r="I523" s="42" t="s">
        <v>15</v>
      </c>
      <c r="J523" s="102">
        <v>43367</v>
      </c>
      <c r="K523" s="103">
        <v>44183</v>
      </c>
      <c r="L523" s="16" t="s">
        <v>6328</v>
      </c>
      <c r="M523" s="16" t="s">
        <v>6329</v>
      </c>
      <c r="N523" s="16"/>
      <c r="O523" s="16"/>
      <c r="P523" s="16"/>
      <c r="Q523" s="16"/>
      <c r="R523" s="16"/>
      <c r="S523" s="16"/>
      <c r="T523" s="16"/>
      <c r="U523" s="16"/>
      <c r="V523" s="16"/>
      <c r="W523" s="16"/>
      <c r="X523" s="16"/>
      <c r="Y523" s="16"/>
      <c r="Z523" s="16"/>
    </row>
    <row r="524" spans="1:26" ht="56">
      <c r="A524" s="101">
        <v>394</v>
      </c>
      <c r="B524" s="42">
        <v>21000</v>
      </c>
      <c r="C524" s="42" t="s">
        <v>4684</v>
      </c>
      <c r="D524" s="42" t="s">
        <v>3883</v>
      </c>
      <c r="E524" s="42" t="s">
        <v>9</v>
      </c>
      <c r="F524" s="42" t="s">
        <v>4031</v>
      </c>
      <c r="G524" s="42" t="s">
        <v>4638</v>
      </c>
      <c r="H524" s="42" t="s">
        <v>2101</v>
      </c>
      <c r="I524" s="42" t="s">
        <v>9</v>
      </c>
      <c r="J524" s="102">
        <v>43276</v>
      </c>
      <c r="K524" s="103">
        <v>43815</v>
      </c>
      <c r="L524" s="16" t="s">
        <v>6328</v>
      </c>
      <c r="M524" s="16" t="s">
        <v>6329</v>
      </c>
      <c r="N524" s="16"/>
      <c r="O524" s="16"/>
      <c r="P524" s="16"/>
      <c r="Q524" s="16"/>
      <c r="R524" s="16"/>
      <c r="S524" s="16"/>
      <c r="T524" s="16"/>
      <c r="U524" s="16"/>
      <c r="V524" s="16"/>
      <c r="W524" s="16"/>
      <c r="X524" s="16"/>
      <c r="Y524" s="16"/>
      <c r="Z524" s="16"/>
    </row>
    <row r="525" spans="1:26" ht="70">
      <c r="A525" s="101">
        <v>395</v>
      </c>
      <c r="B525" s="42">
        <v>71148</v>
      </c>
      <c r="C525" s="42" t="s">
        <v>4685</v>
      </c>
      <c r="D525" s="42" t="s">
        <v>3889</v>
      </c>
      <c r="E525" s="42" t="s">
        <v>13</v>
      </c>
      <c r="F525" s="42" t="s">
        <v>4686</v>
      </c>
      <c r="G525" s="42" t="s">
        <v>4562</v>
      </c>
      <c r="H525" s="42" t="s">
        <v>4347</v>
      </c>
      <c r="I525" s="42" t="s">
        <v>13</v>
      </c>
      <c r="J525" s="102">
        <v>43333</v>
      </c>
      <c r="K525" s="102">
        <v>43698</v>
      </c>
      <c r="L525" s="16" t="s">
        <v>6328</v>
      </c>
      <c r="M525" s="16" t="s">
        <v>6329</v>
      </c>
      <c r="N525" s="16"/>
      <c r="O525" s="16"/>
      <c r="P525" s="16"/>
      <c r="Q525" s="16"/>
      <c r="R525" s="16"/>
      <c r="S525" s="16"/>
      <c r="T525" s="16"/>
      <c r="U525" s="16"/>
      <c r="V525" s="16"/>
      <c r="W525" s="16"/>
      <c r="X525" s="16"/>
      <c r="Y525" s="16"/>
      <c r="Z525" s="16"/>
    </row>
    <row r="526" spans="1:26" ht="70">
      <c r="A526" s="101">
        <v>396</v>
      </c>
      <c r="B526" s="42">
        <v>71138</v>
      </c>
      <c r="C526" s="42" t="s">
        <v>4687</v>
      </c>
      <c r="D526" s="42" t="s">
        <v>3883</v>
      </c>
      <c r="E526" s="42" t="s">
        <v>13</v>
      </c>
      <c r="F526" s="42" t="s">
        <v>4036</v>
      </c>
      <c r="G526" s="42" t="s">
        <v>4638</v>
      </c>
      <c r="H526" s="42" t="s">
        <v>4347</v>
      </c>
      <c r="I526" s="42" t="s">
        <v>13</v>
      </c>
      <c r="J526" s="102">
        <v>43276</v>
      </c>
      <c r="K526" s="102">
        <v>43641</v>
      </c>
      <c r="L526" s="16" t="s">
        <v>6328</v>
      </c>
      <c r="M526" s="16" t="s">
        <v>6329</v>
      </c>
      <c r="N526" s="16"/>
      <c r="O526" s="16"/>
      <c r="P526" s="16"/>
      <c r="Q526" s="16"/>
      <c r="R526" s="16"/>
      <c r="S526" s="16"/>
      <c r="T526" s="16"/>
      <c r="U526" s="16"/>
      <c r="V526" s="16"/>
      <c r="W526" s="16"/>
      <c r="X526" s="16"/>
      <c r="Y526" s="16"/>
      <c r="Z526" s="16"/>
    </row>
    <row r="527" spans="1:26" ht="112">
      <c r="A527" s="101">
        <v>397</v>
      </c>
      <c r="B527" s="42">
        <v>2997</v>
      </c>
      <c r="C527" s="42" t="s">
        <v>4688</v>
      </c>
      <c r="D527" s="42" t="s">
        <v>3883</v>
      </c>
      <c r="E527" s="42" t="s">
        <v>9</v>
      </c>
      <c r="F527" s="42" t="s">
        <v>4206</v>
      </c>
      <c r="G527" s="42" t="s">
        <v>4638</v>
      </c>
      <c r="H527" s="42" t="s">
        <v>3881</v>
      </c>
      <c r="I527" s="42" t="s">
        <v>9</v>
      </c>
      <c r="J527" s="102">
        <v>43276</v>
      </c>
      <c r="K527" s="102">
        <v>43641</v>
      </c>
      <c r="L527" s="16" t="s">
        <v>6328</v>
      </c>
      <c r="M527" s="16" t="s">
        <v>6329</v>
      </c>
      <c r="N527" s="16"/>
      <c r="O527" s="16"/>
      <c r="P527" s="16"/>
      <c r="Q527" s="16"/>
      <c r="R527" s="16"/>
      <c r="S527" s="16"/>
      <c r="T527" s="16"/>
      <c r="U527" s="16"/>
      <c r="V527" s="16"/>
      <c r="W527" s="16"/>
      <c r="X527" s="16"/>
      <c r="Y527" s="16"/>
      <c r="Z527" s="16"/>
    </row>
    <row r="528" spans="1:26" ht="70">
      <c r="A528" s="101">
        <v>398</v>
      </c>
      <c r="B528" s="42">
        <v>4373</v>
      </c>
      <c r="C528" s="42" t="s">
        <v>4689</v>
      </c>
      <c r="D528" s="42" t="s">
        <v>3883</v>
      </c>
      <c r="E528" s="42" t="s">
        <v>11</v>
      </c>
      <c r="F528" s="42" t="s">
        <v>4690</v>
      </c>
      <c r="G528" s="42" t="s">
        <v>4625</v>
      </c>
      <c r="H528" s="42" t="s">
        <v>81</v>
      </c>
      <c r="I528" s="42" t="s">
        <v>11</v>
      </c>
      <c r="J528" s="102">
        <v>43276</v>
      </c>
      <c r="K528" s="103">
        <v>43824</v>
      </c>
      <c r="L528" s="16" t="s">
        <v>6328</v>
      </c>
      <c r="M528" s="16" t="s">
        <v>6329</v>
      </c>
      <c r="N528" s="16"/>
      <c r="O528" s="16"/>
      <c r="P528" s="16"/>
      <c r="Q528" s="16"/>
      <c r="R528" s="16"/>
      <c r="S528" s="16"/>
      <c r="T528" s="16"/>
      <c r="U528" s="16"/>
      <c r="V528" s="16"/>
      <c r="W528" s="16"/>
      <c r="X528" s="16"/>
      <c r="Y528" s="16"/>
      <c r="Z528" s="16"/>
    </row>
    <row r="529" spans="1:26" ht="56">
      <c r="A529" s="101">
        <v>399</v>
      </c>
      <c r="B529" s="42">
        <v>6191</v>
      </c>
      <c r="C529" s="42" t="s">
        <v>4691</v>
      </c>
      <c r="D529" s="42" t="s">
        <v>3877</v>
      </c>
      <c r="E529" s="42" t="s">
        <v>3884</v>
      </c>
      <c r="F529" s="42" t="s">
        <v>4692</v>
      </c>
      <c r="G529" s="42" t="s">
        <v>4693</v>
      </c>
      <c r="H529" s="42" t="s">
        <v>2045</v>
      </c>
      <c r="I529" s="42" t="s">
        <v>14</v>
      </c>
      <c r="J529" s="102">
        <v>43236</v>
      </c>
      <c r="K529" s="103">
        <v>43814</v>
      </c>
      <c r="L529" s="16" t="s">
        <v>6328</v>
      </c>
      <c r="M529" s="16" t="s">
        <v>6329</v>
      </c>
      <c r="N529" s="16"/>
      <c r="O529" s="16"/>
      <c r="P529" s="16"/>
      <c r="Q529" s="16"/>
      <c r="R529" s="16"/>
      <c r="S529" s="16"/>
      <c r="T529" s="16"/>
      <c r="U529" s="16"/>
      <c r="V529" s="16"/>
      <c r="W529" s="16"/>
      <c r="X529" s="16"/>
      <c r="Y529" s="16"/>
      <c r="Z529" s="16"/>
    </row>
    <row r="530" spans="1:26" ht="56">
      <c r="A530" s="101">
        <v>400</v>
      </c>
      <c r="B530" s="42">
        <v>21005</v>
      </c>
      <c r="C530" s="42" t="s">
        <v>4694</v>
      </c>
      <c r="D530" s="42" t="s">
        <v>3883</v>
      </c>
      <c r="E530" s="42" t="s">
        <v>9</v>
      </c>
      <c r="F530" s="42" t="s">
        <v>4695</v>
      </c>
      <c r="G530" s="42" t="s">
        <v>4625</v>
      </c>
      <c r="H530" s="42" t="s">
        <v>4696</v>
      </c>
      <c r="I530" s="42" t="s">
        <v>9</v>
      </c>
      <c r="J530" s="102">
        <v>43276</v>
      </c>
      <c r="K530" s="103">
        <v>43824</v>
      </c>
      <c r="L530" s="16" t="s">
        <v>6328</v>
      </c>
      <c r="M530" s="16" t="s">
        <v>6329</v>
      </c>
      <c r="N530" s="16"/>
      <c r="O530" s="16"/>
      <c r="P530" s="16"/>
      <c r="Q530" s="16"/>
      <c r="R530" s="16"/>
      <c r="S530" s="16"/>
      <c r="T530" s="16"/>
      <c r="U530" s="16"/>
      <c r="V530" s="16"/>
      <c r="W530" s="16"/>
      <c r="X530" s="16"/>
      <c r="Y530" s="16"/>
      <c r="Z530" s="16"/>
    </row>
    <row r="531" spans="1:26" ht="56">
      <c r="A531" s="101">
        <v>401</v>
      </c>
      <c r="B531" s="42">
        <v>2996</v>
      </c>
      <c r="C531" s="42" t="s">
        <v>4697</v>
      </c>
      <c r="D531" s="42" t="s">
        <v>3883</v>
      </c>
      <c r="E531" s="42" t="s">
        <v>9</v>
      </c>
      <c r="F531" s="42" t="s">
        <v>4143</v>
      </c>
      <c r="G531" s="42" t="s">
        <v>4638</v>
      </c>
      <c r="H531" s="42" t="s">
        <v>2053</v>
      </c>
      <c r="I531" s="42" t="s">
        <v>9</v>
      </c>
      <c r="J531" s="102">
        <v>43276</v>
      </c>
      <c r="K531" s="103">
        <v>43815</v>
      </c>
      <c r="L531" s="16" t="s">
        <v>6328</v>
      </c>
      <c r="M531" s="16" t="s">
        <v>6329</v>
      </c>
      <c r="N531" s="16"/>
      <c r="O531" s="16"/>
      <c r="P531" s="16"/>
      <c r="Q531" s="16"/>
      <c r="R531" s="16"/>
      <c r="S531" s="16"/>
      <c r="T531" s="16"/>
      <c r="U531" s="16"/>
      <c r="V531" s="16"/>
      <c r="W531" s="16"/>
      <c r="X531" s="16"/>
      <c r="Y531" s="16"/>
      <c r="Z531" s="16"/>
    </row>
    <row r="532" spans="1:26" ht="56">
      <c r="A532" s="101">
        <v>402</v>
      </c>
      <c r="B532" s="42">
        <v>2995</v>
      </c>
      <c r="C532" s="42" t="s">
        <v>4698</v>
      </c>
      <c r="D532" s="42" t="s">
        <v>3883</v>
      </c>
      <c r="E532" s="42" t="s">
        <v>9</v>
      </c>
      <c r="F532" s="42" t="s">
        <v>4657</v>
      </c>
      <c r="G532" s="42" t="s">
        <v>4638</v>
      </c>
      <c r="H532" s="42" t="s">
        <v>2053</v>
      </c>
      <c r="I532" s="42" t="s">
        <v>9</v>
      </c>
      <c r="J532" s="102">
        <v>43276</v>
      </c>
      <c r="K532" s="103">
        <v>43815</v>
      </c>
      <c r="L532" s="16" t="s">
        <v>6328</v>
      </c>
      <c r="M532" s="16" t="s">
        <v>6329</v>
      </c>
      <c r="N532" s="16"/>
      <c r="O532" s="16"/>
      <c r="P532" s="16"/>
      <c r="Q532" s="16"/>
      <c r="R532" s="16"/>
      <c r="S532" s="16"/>
      <c r="T532" s="16"/>
      <c r="U532" s="16"/>
      <c r="V532" s="16"/>
      <c r="W532" s="16"/>
      <c r="X532" s="16"/>
      <c r="Y532" s="16"/>
      <c r="Z532" s="16"/>
    </row>
    <row r="533" spans="1:26" ht="70">
      <c r="A533" s="101">
        <v>403</v>
      </c>
      <c r="B533" s="42">
        <v>21011</v>
      </c>
      <c r="C533" s="42" t="s">
        <v>4699</v>
      </c>
      <c r="D533" s="42" t="s">
        <v>3883</v>
      </c>
      <c r="E533" s="42" t="s">
        <v>9</v>
      </c>
      <c r="F533" s="42" t="s">
        <v>4619</v>
      </c>
      <c r="G533" s="42" t="s">
        <v>4625</v>
      </c>
      <c r="H533" s="42" t="s">
        <v>3977</v>
      </c>
      <c r="I533" s="42" t="s">
        <v>9</v>
      </c>
      <c r="J533" s="102">
        <v>43276</v>
      </c>
      <c r="K533" s="103">
        <v>43824</v>
      </c>
      <c r="L533" s="16" t="s">
        <v>6328</v>
      </c>
      <c r="M533" s="16" t="s">
        <v>6329</v>
      </c>
      <c r="N533" s="16"/>
      <c r="O533" s="16"/>
      <c r="P533" s="16"/>
      <c r="Q533" s="16"/>
      <c r="R533" s="16"/>
      <c r="S533" s="16"/>
      <c r="T533" s="16"/>
      <c r="U533" s="16"/>
      <c r="V533" s="16"/>
      <c r="W533" s="16"/>
      <c r="X533" s="16"/>
      <c r="Y533" s="16"/>
      <c r="Z533" s="16"/>
    </row>
    <row r="534" spans="1:26" ht="56">
      <c r="A534" s="101">
        <v>404</v>
      </c>
      <c r="B534" s="42">
        <v>6192</v>
      </c>
      <c r="C534" s="42" t="s">
        <v>4700</v>
      </c>
      <c r="D534" s="42" t="s">
        <v>3883</v>
      </c>
      <c r="E534" s="42" t="s">
        <v>3884</v>
      </c>
      <c r="F534" s="42" t="s">
        <v>4701</v>
      </c>
      <c r="G534" s="42" t="s">
        <v>4638</v>
      </c>
      <c r="H534" s="42" t="s">
        <v>3887</v>
      </c>
      <c r="I534" s="42" t="s">
        <v>14</v>
      </c>
      <c r="J534" s="102">
        <v>43276</v>
      </c>
      <c r="K534" s="103">
        <v>43815</v>
      </c>
      <c r="L534" s="16" t="s">
        <v>6328</v>
      </c>
      <c r="M534" s="16" t="s">
        <v>6329</v>
      </c>
      <c r="N534" s="16"/>
      <c r="O534" s="16"/>
      <c r="P534" s="16"/>
      <c r="Q534" s="16"/>
      <c r="R534" s="16"/>
      <c r="S534" s="16"/>
      <c r="T534" s="16"/>
      <c r="U534" s="16"/>
      <c r="V534" s="16"/>
      <c r="W534" s="16"/>
      <c r="X534" s="16"/>
      <c r="Y534" s="16"/>
      <c r="Z534" s="16"/>
    </row>
    <row r="535" spans="1:26" ht="112">
      <c r="A535" s="101">
        <v>405</v>
      </c>
      <c r="B535" s="42">
        <v>21013</v>
      </c>
      <c r="C535" s="42" t="s">
        <v>4702</v>
      </c>
      <c r="D535" s="42" t="s">
        <v>3883</v>
      </c>
      <c r="E535" s="42" t="s">
        <v>9</v>
      </c>
      <c r="F535" s="42" t="s">
        <v>4363</v>
      </c>
      <c r="G535" s="42" t="s">
        <v>4625</v>
      </c>
      <c r="H535" s="42" t="s">
        <v>182</v>
      </c>
      <c r="I535" s="42" t="s">
        <v>9</v>
      </c>
      <c r="J535" s="102">
        <v>43276</v>
      </c>
      <c r="K535" s="103">
        <v>44183</v>
      </c>
      <c r="L535" s="16" t="s">
        <v>6328</v>
      </c>
      <c r="M535" s="16" t="s">
        <v>6329</v>
      </c>
      <c r="N535" s="16"/>
      <c r="O535" s="16"/>
      <c r="P535" s="16"/>
      <c r="Q535" s="16"/>
      <c r="R535" s="16"/>
      <c r="S535" s="16"/>
      <c r="T535" s="16"/>
      <c r="U535" s="16"/>
      <c r="V535" s="16"/>
      <c r="W535" s="16"/>
      <c r="X535" s="16"/>
      <c r="Y535" s="16"/>
      <c r="Z535" s="16"/>
    </row>
    <row r="536" spans="1:26" ht="56">
      <c r="A536" s="101">
        <v>406</v>
      </c>
      <c r="B536" s="42">
        <v>71141</v>
      </c>
      <c r="C536" s="42" t="s">
        <v>4703</v>
      </c>
      <c r="D536" s="42" t="s">
        <v>3883</v>
      </c>
      <c r="E536" s="42" t="s">
        <v>13</v>
      </c>
      <c r="F536" s="42" t="s">
        <v>3968</v>
      </c>
      <c r="G536" s="42" t="s">
        <v>4625</v>
      </c>
      <c r="H536" s="42" t="s">
        <v>3933</v>
      </c>
      <c r="I536" s="42" t="s">
        <v>13</v>
      </c>
      <c r="J536" s="102">
        <v>43276</v>
      </c>
      <c r="K536" s="103">
        <v>43824</v>
      </c>
      <c r="L536" s="16" t="s">
        <v>6328</v>
      </c>
      <c r="M536" s="16" t="s">
        <v>6329</v>
      </c>
      <c r="N536" s="16"/>
      <c r="O536" s="16"/>
      <c r="P536" s="16"/>
      <c r="Q536" s="16"/>
      <c r="R536" s="16"/>
      <c r="S536" s="16"/>
      <c r="T536" s="16"/>
      <c r="U536" s="16"/>
      <c r="V536" s="16"/>
      <c r="W536" s="16"/>
      <c r="X536" s="16"/>
      <c r="Y536" s="16"/>
      <c r="Z536" s="16"/>
    </row>
    <row r="537" spans="1:26" ht="56">
      <c r="A537" s="101">
        <v>406</v>
      </c>
      <c r="B537" s="42">
        <v>71141</v>
      </c>
      <c r="C537" s="42" t="s">
        <v>4703</v>
      </c>
      <c r="D537" s="42" t="s">
        <v>3883</v>
      </c>
      <c r="E537" s="42" t="s">
        <v>13</v>
      </c>
      <c r="F537" s="42" t="s">
        <v>3968</v>
      </c>
      <c r="G537" s="42" t="s">
        <v>4625</v>
      </c>
      <c r="H537" s="42" t="s">
        <v>4443</v>
      </c>
      <c r="I537" s="42" t="s">
        <v>13</v>
      </c>
      <c r="J537" s="102">
        <v>43276</v>
      </c>
      <c r="K537" s="103">
        <v>43824</v>
      </c>
      <c r="L537" s="16" t="s">
        <v>6328</v>
      </c>
      <c r="M537" s="16" t="s">
        <v>6329</v>
      </c>
      <c r="N537" s="16"/>
      <c r="O537" s="16"/>
      <c r="P537" s="16"/>
      <c r="Q537" s="16"/>
      <c r="R537" s="16"/>
      <c r="S537" s="16"/>
      <c r="T537" s="16"/>
      <c r="U537" s="16"/>
      <c r="V537" s="16"/>
      <c r="W537" s="16"/>
      <c r="X537" s="16"/>
      <c r="Y537" s="16"/>
      <c r="Z537" s="16"/>
    </row>
    <row r="538" spans="1:26" ht="56">
      <c r="A538" s="101">
        <v>407</v>
      </c>
      <c r="B538" s="42">
        <v>8136</v>
      </c>
      <c r="C538" s="42" t="s">
        <v>4704</v>
      </c>
      <c r="D538" s="42" t="s">
        <v>3877</v>
      </c>
      <c r="E538" s="42" t="s">
        <v>3916</v>
      </c>
      <c r="F538" s="42" t="s">
        <v>4705</v>
      </c>
      <c r="G538" s="42" t="s">
        <v>3936</v>
      </c>
      <c r="H538" s="42" t="s">
        <v>1253</v>
      </c>
      <c r="I538" s="42" t="s">
        <v>12</v>
      </c>
      <c r="J538" s="103">
        <v>43384</v>
      </c>
      <c r="K538" s="102">
        <v>44296</v>
      </c>
      <c r="L538" s="16" t="s">
        <v>6328</v>
      </c>
      <c r="M538" s="16" t="s">
        <v>6329</v>
      </c>
      <c r="N538" s="16"/>
      <c r="O538" s="16"/>
      <c r="P538" s="16"/>
      <c r="Q538" s="16"/>
      <c r="R538" s="16"/>
      <c r="S538" s="16"/>
      <c r="T538" s="16"/>
      <c r="U538" s="16"/>
      <c r="V538" s="16"/>
      <c r="W538" s="16"/>
      <c r="X538" s="16"/>
      <c r="Y538" s="16"/>
      <c r="Z538" s="16"/>
    </row>
    <row r="539" spans="1:26" ht="56">
      <c r="A539" s="101">
        <v>408</v>
      </c>
      <c r="B539" s="42">
        <v>1840</v>
      </c>
      <c r="C539" s="42" t="s">
        <v>4706</v>
      </c>
      <c r="D539" s="42" t="s">
        <v>3883</v>
      </c>
      <c r="E539" s="42" t="s">
        <v>3</v>
      </c>
      <c r="F539" s="42" t="s">
        <v>4707</v>
      </c>
      <c r="G539" s="42" t="s">
        <v>4625</v>
      </c>
      <c r="H539" s="42" t="s">
        <v>4299</v>
      </c>
      <c r="I539" s="42" t="s">
        <v>3</v>
      </c>
      <c r="J539" s="102">
        <v>43276</v>
      </c>
      <c r="K539" s="103">
        <v>44183</v>
      </c>
      <c r="L539" s="16" t="s">
        <v>6328</v>
      </c>
      <c r="M539" s="16" t="s">
        <v>6329</v>
      </c>
      <c r="N539" s="16"/>
      <c r="O539" s="16"/>
      <c r="P539" s="16"/>
      <c r="Q539" s="16"/>
      <c r="R539" s="16"/>
      <c r="S539" s="16"/>
      <c r="T539" s="16"/>
      <c r="U539" s="16"/>
      <c r="V539" s="16"/>
      <c r="W539" s="16"/>
      <c r="X539" s="16"/>
      <c r="Y539" s="16"/>
      <c r="Z539" s="16"/>
    </row>
    <row r="540" spans="1:26" ht="98">
      <c r="A540" s="101">
        <v>409</v>
      </c>
      <c r="B540" s="42">
        <v>5301</v>
      </c>
      <c r="C540" s="42" t="s">
        <v>4708</v>
      </c>
      <c r="D540" s="42" t="s">
        <v>3883</v>
      </c>
      <c r="E540" s="42" t="s">
        <v>3923</v>
      </c>
      <c r="F540" s="42" t="s">
        <v>4709</v>
      </c>
      <c r="G540" s="42" t="s">
        <v>4646</v>
      </c>
      <c r="H540" s="42" t="s">
        <v>1236</v>
      </c>
      <c r="I540" s="42" t="s">
        <v>8</v>
      </c>
      <c r="J540" s="102">
        <v>43507</v>
      </c>
      <c r="K540" s="102">
        <v>44419</v>
      </c>
      <c r="L540" s="16" t="s">
        <v>6328</v>
      </c>
      <c r="M540" s="16" t="s">
        <v>6329</v>
      </c>
      <c r="N540" s="16"/>
      <c r="O540" s="16"/>
      <c r="P540" s="16"/>
      <c r="Q540" s="16"/>
      <c r="R540" s="16"/>
      <c r="S540" s="16"/>
      <c r="T540" s="16"/>
      <c r="U540" s="16"/>
      <c r="V540" s="16"/>
      <c r="W540" s="16"/>
      <c r="X540" s="16"/>
      <c r="Y540" s="16"/>
      <c r="Z540" s="16"/>
    </row>
    <row r="541" spans="1:26" ht="56">
      <c r="A541" s="101">
        <v>410</v>
      </c>
      <c r="B541" s="42">
        <v>3201</v>
      </c>
      <c r="C541" s="42" t="s">
        <v>4710</v>
      </c>
      <c r="D541" s="42" t="s">
        <v>3883</v>
      </c>
      <c r="E541" s="42" t="s">
        <v>10</v>
      </c>
      <c r="F541" s="42" t="s">
        <v>4153</v>
      </c>
      <c r="G541" s="42" t="s">
        <v>4663</v>
      </c>
      <c r="H541" s="42" t="s">
        <v>1168</v>
      </c>
      <c r="I541" s="42" t="s">
        <v>10</v>
      </c>
      <c r="J541" s="102">
        <v>43353</v>
      </c>
      <c r="K541" s="102">
        <v>43718</v>
      </c>
      <c r="L541" s="16" t="s">
        <v>6330</v>
      </c>
      <c r="M541" s="16" t="s">
        <v>1168</v>
      </c>
      <c r="N541" s="16"/>
      <c r="O541" s="16"/>
      <c r="P541" s="16"/>
      <c r="Q541" s="16"/>
      <c r="R541" s="16"/>
      <c r="S541" s="16"/>
      <c r="T541" s="16"/>
      <c r="U541" s="16"/>
      <c r="V541" s="16"/>
      <c r="W541" s="16"/>
      <c r="X541" s="16"/>
      <c r="Y541" s="16"/>
      <c r="Z541" s="16"/>
    </row>
    <row r="542" spans="1:26" ht="56">
      <c r="A542" s="101">
        <v>411</v>
      </c>
      <c r="B542" s="42">
        <v>21014</v>
      </c>
      <c r="C542" s="42" t="s">
        <v>4711</v>
      </c>
      <c r="D542" s="42" t="s">
        <v>3883</v>
      </c>
      <c r="E542" s="42" t="s">
        <v>9</v>
      </c>
      <c r="F542" s="42" t="s">
        <v>4712</v>
      </c>
      <c r="G542" s="42" t="s">
        <v>4625</v>
      </c>
      <c r="H542" s="42" t="s">
        <v>179</v>
      </c>
      <c r="I542" s="42" t="s">
        <v>9</v>
      </c>
      <c r="J542" s="102">
        <v>43276</v>
      </c>
      <c r="K542" s="103">
        <v>43824</v>
      </c>
      <c r="L542" s="16" t="s">
        <v>6328</v>
      </c>
      <c r="M542" s="16" t="s">
        <v>6329</v>
      </c>
      <c r="N542" s="16"/>
      <c r="O542" s="16"/>
      <c r="P542" s="16"/>
      <c r="Q542" s="16"/>
      <c r="R542" s="16"/>
      <c r="S542" s="16"/>
      <c r="T542" s="16"/>
      <c r="U542" s="16"/>
      <c r="V542" s="16"/>
      <c r="W542" s="16"/>
      <c r="X542" s="16"/>
      <c r="Y542" s="16"/>
      <c r="Z542" s="16"/>
    </row>
    <row r="543" spans="1:26" ht="42">
      <c r="A543" s="101">
        <v>412</v>
      </c>
      <c r="B543" s="42">
        <v>71142</v>
      </c>
      <c r="C543" s="42" t="s">
        <v>4713</v>
      </c>
      <c r="D543" s="42" t="s">
        <v>3883</v>
      </c>
      <c r="E543" s="42" t="s">
        <v>13</v>
      </c>
      <c r="F543" s="42" t="s">
        <v>4286</v>
      </c>
      <c r="G543" s="42" t="s">
        <v>4625</v>
      </c>
      <c r="H543" s="42" t="s">
        <v>432</v>
      </c>
      <c r="I543" s="42" t="s">
        <v>13</v>
      </c>
      <c r="J543" s="102">
        <v>43276</v>
      </c>
      <c r="K543" s="103">
        <v>43824</v>
      </c>
      <c r="L543" s="16" t="s">
        <v>6328</v>
      </c>
      <c r="M543" s="16" t="s">
        <v>6329</v>
      </c>
      <c r="N543" s="16"/>
      <c r="O543" s="16"/>
      <c r="P543" s="16"/>
      <c r="Q543" s="16"/>
      <c r="R543" s="16"/>
      <c r="S543" s="16"/>
      <c r="T543" s="16"/>
      <c r="U543" s="16"/>
      <c r="V543" s="16"/>
      <c r="W543" s="16"/>
      <c r="X543" s="16"/>
      <c r="Y543" s="16"/>
      <c r="Z543" s="16"/>
    </row>
    <row r="544" spans="1:26" ht="98">
      <c r="A544" s="101">
        <v>413</v>
      </c>
      <c r="B544" s="42">
        <v>71163</v>
      </c>
      <c r="C544" s="42" t="s">
        <v>4714</v>
      </c>
      <c r="D544" s="42" t="s">
        <v>3883</v>
      </c>
      <c r="E544" s="42" t="s">
        <v>13</v>
      </c>
      <c r="F544" s="42" t="s">
        <v>4715</v>
      </c>
      <c r="G544" s="42" t="s">
        <v>3918</v>
      </c>
      <c r="H544" s="42" t="s">
        <v>4107</v>
      </c>
      <c r="I544" s="42" t="s">
        <v>13</v>
      </c>
      <c r="J544" s="102">
        <v>43507</v>
      </c>
      <c r="K544" s="102">
        <v>44358</v>
      </c>
      <c r="L544" s="16" t="s">
        <v>6328</v>
      </c>
      <c r="M544" s="16" t="s">
        <v>6329</v>
      </c>
      <c r="N544" s="16"/>
      <c r="O544" s="16"/>
      <c r="P544" s="16"/>
      <c r="Q544" s="16"/>
      <c r="R544" s="16"/>
      <c r="S544" s="16"/>
      <c r="T544" s="16"/>
      <c r="U544" s="16"/>
      <c r="V544" s="16"/>
      <c r="W544" s="16"/>
      <c r="X544" s="16"/>
      <c r="Y544" s="16"/>
      <c r="Z544" s="16"/>
    </row>
    <row r="545" spans="1:26" ht="98">
      <c r="A545" s="101">
        <v>413</v>
      </c>
      <c r="B545" s="42">
        <v>71163</v>
      </c>
      <c r="C545" s="42" t="s">
        <v>4714</v>
      </c>
      <c r="D545" s="42" t="s">
        <v>3883</v>
      </c>
      <c r="E545" s="42" t="s">
        <v>13</v>
      </c>
      <c r="F545" s="42" t="s">
        <v>4715</v>
      </c>
      <c r="G545" s="42" t="s">
        <v>3918</v>
      </c>
      <c r="H545" s="42" t="s">
        <v>3901</v>
      </c>
      <c r="I545" s="42" t="s">
        <v>13</v>
      </c>
      <c r="J545" s="102">
        <v>43507</v>
      </c>
      <c r="K545" s="102">
        <v>44358</v>
      </c>
      <c r="L545" s="16" t="s">
        <v>6328</v>
      </c>
      <c r="M545" s="16" t="s">
        <v>6329</v>
      </c>
      <c r="N545" s="16"/>
      <c r="O545" s="16"/>
      <c r="P545" s="16"/>
      <c r="Q545" s="16"/>
      <c r="R545" s="16"/>
      <c r="S545" s="16"/>
      <c r="T545" s="16"/>
      <c r="U545" s="16"/>
      <c r="V545" s="16"/>
      <c r="W545" s="16"/>
      <c r="X545" s="16"/>
      <c r="Y545" s="16"/>
      <c r="Z545" s="16"/>
    </row>
    <row r="546" spans="1:26" ht="84">
      <c r="A546" s="101">
        <v>414</v>
      </c>
      <c r="B546" s="42">
        <v>21002</v>
      </c>
      <c r="C546" s="42" t="s">
        <v>4716</v>
      </c>
      <c r="D546" s="42" t="s">
        <v>3883</v>
      </c>
      <c r="E546" s="42" t="s">
        <v>9</v>
      </c>
      <c r="F546" s="42" t="s">
        <v>4273</v>
      </c>
      <c r="G546" s="42" t="s">
        <v>4625</v>
      </c>
      <c r="H546" s="42" t="s">
        <v>3910</v>
      </c>
      <c r="I546" s="42" t="s">
        <v>9</v>
      </c>
      <c r="J546" s="102">
        <v>43276</v>
      </c>
      <c r="K546" s="103">
        <v>43824</v>
      </c>
      <c r="L546" s="16" t="s">
        <v>6328</v>
      </c>
      <c r="M546" s="16" t="s">
        <v>6329</v>
      </c>
      <c r="N546" s="16"/>
      <c r="O546" s="16"/>
      <c r="P546" s="16"/>
      <c r="Q546" s="16"/>
      <c r="R546" s="16"/>
      <c r="S546" s="16"/>
      <c r="T546" s="16"/>
      <c r="U546" s="16"/>
      <c r="V546" s="16"/>
      <c r="W546" s="16"/>
      <c r="X546" s="16"/>
      <c r="Y546" s="16"/>
      <c r="Z546" s="16"/>
    </row>
    <row r="547" spans="1:26" ht="98">
      <c r="A547" s="101">
        <v>415</v>
      </c>
      <c r="B547" s="42">
        <v>6198</v>
      </c>
      <c r="C547" s="42" t="s">
        <v>4717</v>
      </c>
      <c r="D547" s="42" t="s">
        <v>3883</v>
      </c>
      <c r="E547" s="42" t="s">
        <v>3884</v>
      </c>
      <c r="F547" s="42" t="s">
        <v>4718</v>
      </c>
      <c r="G547" s="42" t="s">
        <v>3918</v>
      </c>
      <c r="H547" s="42" t="s">
        <v>406</v>
      </c>
      <c r="I547" s="42" t="s">
        <v>14</v>
      </c>
      <c r="J547" s="102">
        <v>43367</v>
      </c>
      <c r="K547" s="102">
        <v>43914</v>
      </c>
      <c r="L547" s="16" t="s">
        <v>6328</v>
      </c>
      <c r="M547" s="16" t="s">
        <v>6329</v>
      </c>
      <c r="N547" s="16"/>
      <c r="O547" s="16"/>
      <c r="P547" s="16"/>
      <c r="Q547" s="16"/>
      <c r="R547" s="16"/>
      <c r="S547" s="16"/>
      <c r="T547" s="16"/>
      <c r="U547" s="16"/>
      <c r="V547" s="16"/>
      <c r="W547" s="16"/>
      <c r="X547" s="16"/>
      <c r="Y547" s="16"/>
      <c r="Z547" s="16"/>
    </row>
    <row r="548" spans="1:26" ht="70">
      <c r="A548" s="101">
        <v>416</v>
      </c>
      <c r="B548" s="42">
        <v>71136</v>
      </c>
      <c r="C548" s="42" t="s">
        <v>4719</v>
      </c>
      <c r="D548" s="42" t="s">
        <v>3883</v>
      </c>
      <c r="E548" s="42" t="s">
        <v>13</v>
      </c>
      <c r="F548" s="42" t="s">
        <v>4582</v>
      </c>
      <c r="G548" s="42" t="s">
        <v>4638</v>
      </c>
      <c r="H548" s="42" t="s">
        <v>4067</v>
      </c>
      <c r="I548" s="42" t="s">
        <v>13</v>
      </c>
      <c r="J548" s="102">
        <v>43276</v>
      </c>
      <c r="K548" s="102">
        <v>43641</v>
      </c>
      <c r="L548" s="16" t="s">
        <v>6328</v>
      </c>
      <c r="M548" s="16" t="s">
        <v>6329</v>
      </c>
      <c r="N548" s="16"/>
      <c r="O548" s="16"/>
      <c r="P548" s="16"/>
      <c r="Q548" s="16"/>
      <c r="R548" s="16"/>
      <c r="S548" s="16"/>
      <c r="T548" s="16"/>
      <c r="U548" s="16"/>
      <c r="V548" s="16"/>
      <c r="W548" s="16"/>
      <c r="X548" s="16"/>
      <c r="Y548" s="16"/>
      <c r="Z548" s="16"/>
    </row>
    <row r="549" spans="1:26" ht="84">
      <c r="A549" s="101">
        <v>417</v>
      </c>
      <c r="B549" s="42">
        <v>21031</v>
      </c>
      <c r="C549" s="42" t="s">
        <v>4720</v>
      </c>
      <c r="D549" s="42" t="s">
        <v>3877</v>
      </c>
      <c r="E549" s="42" t="s">
        <v>9</v>
      </c>
      <c r="F549" s="42" t="s">
        <v>4721</v>
      </c>
      <c r="G549" s="42" t="s">
        <v>4340</v>
      </c>
      <c r="H549" s="42" t="s">
        <v>1782</v>
      </c>
      <c r="I549" s="42" t="s">
        <v>9</v>
      </c>
      <c r="J549" s="102">
        <v>43481</v>
      </c>
      <c r="K549" s="102">
        <v>44211</v>
      </c>
      <c r="L549" s="16" t="s">
        <v>6328</v>
      </c>
      <c r="M549" s="16" t="s">
        <v>6329</v>
      </c>
      <c r="N549" s="16"/>
      <c r="O549" s="16"/>
      <c r="P549" s="16"/>
      <c r="Q549" s="16"/>
      <c r="R549" s="16"/>
      <c r="S549" s="16"/>
      <c r="T549" s="16"/>
      <c r="U549" s="16"/>
      <c r="V549" s="16"/>
      <c r="W549" s="16"/>
      <c r="X549" s="16"/>
      <c r="Y549" s="16"/>
      <c r="Z549" s="16"/>
    </row>
    <row r="550" spans="1:26" ht="56">
      <c r="A550" s="101">
        <v>418</v>
      </c>
      <c r="B550" s="42">
        <v>2993</v>
      </c>
      <c r="C550" s="42" t="s">
        <v>4722</v>
      </c>
      <c r="D550" s="42" t="s">
        <v>3883</v>
      </c>
      <c r="E550" s="42" t="s">
        <v>9</v>
      </c>
      <c r="F550" s="42" t="s">
        <v>4723</v>
      </c>
      <c r="G550" s="42" t="s">
        <v>4638</v>
      </c>
      <c r="H550" s="42" t="s">
        <v>2101</v>
      </c>
      <c r="I550" s="42" t="s">
        <v>9</v>
      </c>
      <c r="J550" s="102">
        <v>43276</v>
      </c>
      <c r="K550" s="102">
        <v>43641</v>
      </c>
      <c r="L550" s="16" t="s">
        <v>6328</v>
      </c>
      <c r="M550" s="16" t="s">
        <v>6329</v>
      </c>
      <c r="N550" s="16"/>
      <c r="O550" s="16"/>
      <c r="P550" s="16"/>
      <c r="Q550" s="16"/>
      <c r="R550" s="16"/>
      <c r="S550" s="16"/>
      <c r="T550" s="16"/>
      <c r="U550" s="16"/>
      <c r="V550" s="16"/>
      <c r="W550" s="16"/>
      <c r="X550" s="16"/>
      <c r="Y550" s="16"/>
      <c r="Z550" s="16"/>
    </row>
    <row r="551" spans="1:26" ht="56">
      <c r="A551" s="101">
        <v>418</v>
      </c>
      <c r="B551" s="42">
        <v>2993</v>
      </c>
      <c r="C551" s="42" t="s">
        <v>4722</v>
      </c>
      <c r="D551" s="42" t="s">
        <v>3883</v>
      </c>
      <c r="E551" s="42" t="s">
        <v>9</v>
      </c>
      <c r="F551" s="42" t="s">
        <v>4723</v>
      </c>
      <c r="G551" s="42" t="s">
        <v>4638</v>
      </c>
      <c r="H551" s="42" t="s">
        <v>2053</v>
      </c>
      <c r="I551" s="42" t="s">
        <v>9</v>
      </c>
      <c r="J551" s="102">
        <v>43276</v>
      </c>
      <c r="K551" s="102">
        <v>43641</v>
      </c>
      <c r="L551" s="16" t="s">
        <v>6328</v>
      </c>
      <c r="M551" s="16" t="s">
        <v>6329</v>
      </c>
      <c r="N551" s="16"/>
      <c r="O551" s="16"/>
      <c r="P551" s="16"/>
      <c r="Q551" s="16"/>
      <c r="R551" s="16"/>
      <c r="S551" s="16"/>
      <c r="T551" s="16"/>
      <c r="U551" s="16"/>
      <c r="V551" s="16"/>
      <c r="W551" s="16"/>
      <c r="X551" s="16"/>
      <c r="Y551" s="16"/>
      <c r="Z551" s="16"/>
    </row>
    <row r="552" spans="1:26" ht="84">
      <c r="A552" s="101">
        <v>419</v>
      </c>
      <c r="B552" s="42">
        <v>71143</v>
      </c>
      <c r="C552" s="42" t="s">
        <v>4724</v>
      </c>
      <c r="D552" s="42" t="s">
        <v>3883</v>
      </c>
      <c r="E552" s="42" t="s">
        <v>13</v>
      </c>
      <c r="F552" s="42" t="s">
        <v>4082</v>
      </c>
      <c r="G552" s="42" t="s">
        <v>4625</v>
      </c>
      <c r="H552" s="42" t="s">
        <v>3933</v>
      </c>
      <c r="I552" s="42" t="s">
        <v>13</v>
      </c>
      <c r="J552" s="102">
        <v>43276</v>
      </c>
      <c r="K552" s="103">
        <v>43824</v>
      </c>
      <c r="L552" s="16" t="s">
        <v>6328</v>
      </c>
      <c r="M552" s="16" t="s">
        <v>6329</v>
      </c>
      <c r="N552" s="16"/>
      <c r="O552" s="16"/>
      <c r="P552" s="16"/>
      <c r="Q552" s="16"/>
      <c r="R552" s="16"/>
      <c r="S552" s="16"/>
      <c r="T552" s="16"/>
      <c r="U552" s="16"/>
      <c r="V552" s="16"/>
      <c r="W552" s="16"/>
      <c r="X552" s="16"/>
      <c r="Y552" s="16"/>
      <c r="Z552" s="16"/>
    </row>
    <row r="553" spans="1:26" ht="70">
      <c r="A553" s="101">
        <v>420</v>
      </c>
      <c r="B553" s="42">
        <v>2992</v>
      </c>
      <c r="C553" s="42" t="s">
        <v>4725</v>
      </c>
      <c r="D553" s="42" t="s">
        <v>3883</v>
      </c>
      <c r="E553" s="42" t="s">
        <v>9</v>
      </c>
      <c r="F553" s="42" t="s">
        <v>4726</v>
      </c>
      <c r="G553" s="42" t="s">
        <v>4638</v>
      </c>
      <c r="H553" s="42" t="s">
        <v>3987</v>
      </c>
      <c r="I553" s="42" t="s">
        <v>9</v>
      </c>
      <c r="J553" s="102">
        <v>43276</v>
      </c>
      <c r="K553" s="103">
        <v>43815</v>
      </c>
      <c r="L553" s="16" t="s">
        <v>6328</v>
      </c>
      <c r="M553" s="16" t="s">
        <v>6329</v>
      </c>
      <c r="N553" s="16"/>
      <c r="O553" s="16"/>
      <c r="P553" s="16"/>
      <c r="Q553" s="16"/>
      <c r="R553" s="16"/>
      <c r="S553" s="16"/>
      <c r="T553" s="16"/>
      <c r="U553" s="16"/>
      <c r="V553" s="16"/>
      <c r="W553" s="16"/>
      <c r="X553" s="16"/>
      <c r="Y553" s="16"/>
      <c r="Z553" s="16"/>
    </row>
    <row r="554" spans="1:26" ht="70">
      <c r="A554" s="101">
        <v>421</v>
      </c>
      <c r="B554" s="42">
        <v>1842</v>
      </c>
      <c r="C554" s="42" t="s">
        <v>4727</v>
      </c>
      <c r="D554" s="42" t="s">
        <v>3883</v>
      </c>
      <c r="E554" s="42" t="s">
        <v>3</v>
      </c>
      <c r="F554" s="42" t="s">
        <v>4069</v>
      </c>
      <c r="G554" s="42" t="s">
        <v>4625</v>
      </c>
      <c r="H554" s="42" t="s">
        <v>4299</v>
      </c>
      <c r="I554" s="42" t="s">
        <v>3</v>
      </c>
      <c r="J554" s="102">
        <v>43276</v>
      </c>
      <c r="K554" s="103">
        <v>44183</v>
      </c>
      <c r="L554" s="16" t="s">
        <v>6328</v>
      </c>
      <c r="M554" s="16" t="s">
        <v>6329</v>
      </c>
      <c r="N554" s="16"/>
      <c r="O554" s="16"/>
      <c r="P554" s="16"/>
      <c r="Q554" s="16"/>
      <c r="R554" s="16"/>
      <c r="S554" s="16"/>
      <c r="T554" s="16"/>
      <c r="U554" s="16"/>
      <c r="V554" s="16"/>
      <c r="W554" s="16"/>
      <c r="X554" s="16"/>
      <c r="Y554" s="16"/>
      <c r="Z554" s="16"/>
    </row>
    <row r="555" spans="1:26" ht="70">
      <c r="A555" s="101">
        <v>422</v>
      </c>
      <c r="B555" s="42">
        <v>2999</v>
      </c>
      <c r="C555" s="42" t="s">
        <v>4728</v>
      </c>
      <c r="D555" s="42" t="s">
        <v>3883</v>
      </c>
      <c r="E555" s="42" t="s">
        <v>9</v>
      </c>
      <c r="F555" s="42" t="s">
        <v>4258</v>
      </c>
      <c r="G555" s="42" t="s">
        <v>4638</v>
      </c>
      <c r="H555" s="42" t="s">
        <v>2113</v>
      </c>
      <c r="I555" s="42" t="s">
        <v>9</v>
      </c>
      <c r="J555" s="102">
        <v>43276</v>
      </c>
      <c r="K555" s="103">
        <v>43794</v>
      </c>
      <c r="L555" s="16" t="s">
        <v>6328</v>
      </c>
      <c r="M555" s="16" t="s">
        <v>6329</v>
      </c>
      <c r="N555" s="16"/>
      <c r="O555" s="16"/>
      <c r="P555" s="16"/>
      <c r="Q555" s="16"/>
      <c r="R555" s="16"/>
      <c r="S555" s="16"/>
      <c r="T555" s="16"/>
      <c r="U555" s="16"/>
      <c r="V555" s="16"/>
      <c r="W555" s="16"/>
      <c r="X555" s="16"/>
      <c r="Y555" s="16"/>
      <c r="Z555" s="16"/>
    </row>
    <row r="556" spans="1:26" ht="56">
      <c r="A556" s="101">
        <v>423</v>
      </c>
      <c r="B556" s="42">
        <v>8134</v>
      </c>
      <c r="C556" s="42" t="s">
        <v>4729</v>
      </c>
      <c r="D556" s="42" t="s">
        <v>3883</v>
      </c>
      <c r="E556" s="42" t="s">
        <v>3916</v>
      </c>
      <c r="F556" s="42" t="s">
        <v>4730</v>
      </c>
      <c r="G556" s="42" t="s">
        <v>4638</v>
      </c>
      <c r="H556" s="42" t="s">
        <v>346</v>
      </c>
      <c r="I556" s="42" t="s">
        <v>12</v>
      </c>
      <c r="J556" s="102">
        <v>43276</v>
      </c>
      <c r="K556" s="103">
        <v>43824</v>
      </c>
      <c r="L556" s="16" t="s">
        <v>6328</v>
      </c>
      <c r="M556" s="16" t="s">
        <v>6329</v>
      </c>
      <c r="N556" s="16"/>
      <c r="O556" s="16"/>
      <c r="P556" s="16"/>
      <c r="Q556" s="16"/>
      <c r="R556" s="16"/>
      <c r="S556" s="16"/>
      <c r="T556" s="16"/>
      <c r="U556" s="16"/>
      <c r="V556" s="16"/>
      <c r="W556" s="16"/>
      <c r="X556" s="16"/>
      <c r="Y556" s="16"/>
      <c r="Z556" s="16"/>
    </row>
    <row r="557" spans="1:26" ht="56">
      <c r="A557" s="101">
        <v>424</v>
      </c>
      <c r="B557" s="42">
        <v>71137</v>
      </c>
      <c r="C557" s="42" t="s">
        <v>4731</v>
      </c>
      <c r="D557" s="42" t="s">
        <v>3883</v>
      </c>
      <c r="E557" s="42" t="s">
        <v>13</v>
      </c>
      <c r="F557" s="42" t="s">
        <v>4653</v>
      </c>
      <c r="G557" s="42" t="s">
        <v>4638</v>
      </c>
      <c r="H557" s="42" t="s">
        <v>463</v>
      </c>
      <c r="I557" s="42" t="s">
        <v>13</v>
      </c>
      <c r="J557" s="102">
        <v>43276</v>
      </c>
      <c r="K557" s="103">
        <v>43815</v>
      </c>
      <c r="L557" s="16" t="s">
        <v>6328</v>
      </c>
      <c r="M557" s="16" t="s">
        <v>6329</v>
      </c>
      <c r="N557" s="16"/>
      <c r="O557" s="16"/>
      <c r="P557" s="16"/>
      <c r="Q557" s="16"/>
      <c r="R557" s="16"/>
      <c r="S557" s="16"/>
      <c r="T557" s="16"/>
      <c r="U557" s="16"/>
      <c r="V557" s="16"/>
      <c r="W557" s="16"/>
      <c r="X557" s="16"/>
      <c r="Y557" s="16"/>
      <c r="Z557" s="16"/>
    </row>
    <row r="558" spans="1:26" ht="56">
      <c r="A558" s="101">
        <v>425</v>
      </c>
      <c r="B558" s="42">
        <v>71135</v>
      </c>
      <c r="C558" s="42" t="s">
        <v>4732</v>
      </c>
      <c r="D558" s="42" t="s">
        <v>3883</v>
      </c>
      <c r="E558" s="42" t="s">
        <v>13</v>
      </c>
      <c r="F558" s="42" t="s">
        <v>3959</v>
      </c>
      <c r="G558" s="42" t="s">
        <v>4638</v>
      </c>
      <c r="H558" s="42" t="s">
        <v>476</v>
      </c>
      <c r="I558" s="42" t="s">
        <v>13</v>
      </c>
      <c r="J558" s="102">
        <v>43276</v>
      </c>
      <c r="K558" s="102">
        <v>43641</v>
      </c>
      <c r="L558" s="16" t="s">
        <v>6328</v>
      </c>
      <c r="M558" s="16" t="s">
        <v>6329</v>
      </c>
      <c r="N558" s="16"/>
      <c r="O558" s="16"/>
      <c r="P558" s="16"/>
      <c r="Q558" s="16"/>
      <c r="R558" s="16"/>
      <c r="S558" s="16"/>
      <c r="T558" s="16"/>
      <c r="U558" s="16"/>
      <c r="V558" s="16"/>
      <c r="W558" s="16"/>
      <c r="X558" s="16"/>
      <c r="Y558" s="16"/>
      <c r="Z558" s="16"/>
    </row>
    <row r="559" spans="1:26" ht="70">
      <c r="A559" s="101">
        <v>426</v>
      </c>
      <c r="B559" s="42">
        <v>71145</v>
      </c>
      <c r="C559" s="42" t="s">
        <v>4733</v>
      </c>
      <c r="D559" s="42" t="s">
        <v>3883</v>
      </c>
      <c r="E559" s="42" t="s">
        <v>13</v>
      </c>
      <c r="F559" s="42" t="s">
        <v>4734</v>
      </c>
      <c r="G559" s="42" t="s">
        <v>4625</v>
      </c>
      <c r="H559" s="42" t="s">
        <v>830</v>
      </c>
      <c r="I559" s="42" t="s">
        <v>13</v>
      </c>
      <c r="J559" s="102">
        <v>43276</v>
      </c>
      <c r="K559" s="103">
        <v>43824</v>
      </c>
      <c r="L559" s="16" t="s">
        <v>6328</v>
      </c>
      <c r="M559" s="16" t="s">
        <v>6329</v>
      </c>
      <c r="N559" s="16"/>
      <c r="O559" s="16"/>
      <c r="P559" s="16"/>
      <c r="Q559" s="16"/>
      <c r="R559" s="16"/>
      <c r="S559" s="16"/>
      <c r="T559" s="16"/>
      <c r="U559" s="16"/>
      <c r="V559" s="16"/>
      <c r="W559" s="16"/>
      <c r="X559" s="16"/>
      <c r="Y559" s="16"/>
      <c r="Z559" s="16"/>
    </row>
    <row r="560" spans="1:26" ht="56">
      <c r="A560" s="101">
        <v>427</v>
      </c>
      <c r="B560" s="42">
        <v>8133</v>
      </c>
      <c r="C560" s="42" t="s">
        <v>4735</v>
      </c>
      <c r="D560" s="42" t="s">
        <v>3883</v>
      </c>
      <c r="E560" s="42" t="s">
        <v>3916</v>
      </c>
      <c r="F560" s="42" t="s">
        <v>4172</v>
      </c>
      <c r="G560" s="42" t="s">
        <v>4638</v>
      </c>
      <c r="H560" s="42" t="s">
        <v>1253</v>
      </c>
      <c r="I560" s="42" t="s">
        <v>12</v>
      </c>
      <c r="J560" s="102">
        <v>43276</v>
      </c>
      <c r="K560" s="102">
        <v>43733</v>
      </c>
      <c r="L560" s="16" t="s">
        <v>6328</v>
      </c>
      <c r="M560" s="16" t="s">
        <v>6329</v>
      </c>
      <c r="N560" s="16"/>
      <c r="O560" s="16"/>
      <c r="P560" s="16"/>
      <c r="Q560" s="16"/>
      <c r="R560" s="16"/>
      <c r="S560" s="16"/>
      <c r="T560" s="16"/>
      <c r="U560" s="16"/>
      <c r="V560" s="16"/>
      <c r="W560" s="16"/>
      <c r="X560" s="16"/>
      <c r="Y560" s="16"/>
      <c r="Z560" s="16"/>
    </row>
    <row r="561" spans="1:26" ht="70">
      <c r="A561" s="101">
        <v>428</v>
      </c>
      <c r="B561" s="42">
        <v>1838</v>
      </c>
      <c r="C561" s="42" t="s">
        <v>4736</v>
      </c>
      <c r="D561" s="42" t="s">
        <v>3883</v>
      </c>
      <c r="E561" s="42" t="s">
        <v>3</v>
      </c>
      <c r="F561" s="42" t="s">
        <v>4049</v>
      </c>
      <c r="G561" s="42" t="s">
        <v>4625</v>
      </c>
      <c r="H561" s="42" t="s">
        <v>1354</v>
      </c>
      <c r="I561" s="42" t="s">
        <v>3</v>
      </c>
      <c r="J561" s="102">
        <v>43276</v>
      </c>
      <c r="K561" s="103">
        <v>44183</v>
      </c>
      <c r="L561" s="16" t="s">
        <v>6328</v>
      </c>
      <c r="M561" s="16" t="s">
        <v>6329</v>
      </c>
      <c r="N561" s="16"/>
      <c r="O561" s="16"/>
      <c r="P561" s="16"/>
      <c r="Q561" s="16"/>
      <c r="R561" s="16"/>
      <c r="S561" s="16"/>
      <c r="T561" s="16"/>
      <c r="U561" s="16"/>
      <c r="V561" s="16"/>
      <c r="W561" s="16"/>
      <c r="X561" s="16"/>
      <c r="Y561" s="16"/>
      <c r="Z561" s="16"/>
    </row>
    <row r="562" spans="1:26" ht="42">
      <c r="A562" s="101">
        <v>429</v>
      </c>
      <c r="B562" s="42">
        <v>4372</v>
      </c>
      <c r="C562" s="42" t="s">
        <v>4737</v>
      </c>
      <c r="D562" s="42" t="s">
        <v>3883</v>
      </c>
      <c r="E562" s="42" t="s">
        <v>11</v>
      </c>
      <c r="F562" s="42" t="s">
        <v>4738</v>
      </c>
      <c r="G562" s="42" t="s">
        <v>4638</v>
      </c>
      <c r="H562" s="42" t="s">
        <v>4739</v>
      </c>
      <c r="I562" s="42" t="s">
        <v>11</v>
      </c>
      <c r="J562" s="102">
        <v>43276</v>
      </c>
      <c r="K562" s="103">
        <v>43815</v>
      </c>
      <c r="L562" s="16" t="s">
        <v>6328</v>
      </c>
      <c r="M562" s="16" t="s">
        <v>6329</v>
      </c>
      <c r="N562" s="16"/>
      <c r="O562" s="16"/>
      <c r="P562" s="16"/>
      <c r="Q562" s="16"/>
      <c r="R562" s="16"/>
      <c r="S562" s="16"/>
      <c r="T562" s="16"/>
      <c r="U562" s="16"/>
      <c r="V562" s="16"/>
      <c r="W562" s="16"/>
      <c r="X562" s="16"/>
      <c r="Y562" s="16"/>
      <c r="Z562" s="16"/>
    </row>
    <row r="563" spans="1:26" ht="112">
      <c r="A563" s="101">
        <v>430</v>
      </c>
      <c r="B563" s="42">
        <v>1839</v>
      </c>
      <c r="C563" s="42" t="s">
        <v>4740</v>
      </c>
      <c r="D563" s="42" t="s">
        <v>3883</v>
      </c>
      <c r="E563" s="42" t="s">
        <v>3</v>
      </c>
      <c r="F563" s="42" t="s">
        <v>4170</v>
      </c>
      <c r="G563" s="42" t="s">
        <v>4625</v>
      </c>
      <c r="H563" s="42" t="s">
        <v>4741</v>
      </c>
      <c r="I563" s="42" t="s">
        <v>3</v>
      </c>
      <c r="J563" s="102">
        <v>43276</v>
      </c>
      <c r="K563" s="103">
        <v>43824</v>
      </c>
      <c r="L563" s="16" t="s">
        <v>6328</v>
      </c>
      <c r="M563" s="16" t="s">
        <v>6329</v>
      </c>
      <c r="N563" s="16"/>
      <c r="O563" s="16"/>
      <c r="P563" s="16"/>
      <c r="Q563" s="16"/>
      <c r="R563" s="16"/>
      <c r="S563" s="16"/>
      <c r="T563" s="16"/>
      <c r="U563" s="16"/>
      <c r="V563" s="16"/>
      <c r="W563" s="16"/>
      <c r="X563" s="16"/>
      <c r="Y563" s="16"/>
      <c r="Z563" s="16"/>
    </row>
    <row r="564" spans="1:26" ht="98">
      <c r="A564" s="101">
        <v>431</v>
      </c>
      <c r="B564" s="42">
        <v>71144</v>
      </c>
      <c r="C564" s="42" t="s">
        <v>4742</v>
      </c>
      <c r="D564" s="42" t="s">
        <v>3883</v>
      </c>
      <c r="E564" s="42" t="s">
        <v>13</v>
      </c>
      <c r="F564" s="42" t="s">
        <v>4457</v>
      </c>
      <c r="G564" s="42" t="s">
        <v>4625</v>
      </c>
      <c r="H564" s="42" t="s">
        <v>1778</v>
      </c>
      <c r="I564" s="42" t="s">
        <v>13</v>
      </c>
      <c r="J564" s="102">
        <v>43276</v>
      </c>
      <c r="K564" s="103">
        <v>43824</v>
      </c>
      <c r="L564" s="16" t="s">
        <v>6328</v>
      </c>
      <c r="M564" s="16" t="s">
        <v>6329</v>
      </c>
      <c r="N564" s="16"/>
      <c r="O564" s="16"/>
      <c r="P564" s="16"/>
      <c r="Q564" s="16"/>
      <c r="R564" s="16"/>
      <c r="S564" s="16"/>
      <c r="T564" s="16"/>
      <c r="U564" s="16"/>
      <c r="V564" s="16"/>
      <c r="W564" s="16"/>
      <c r="X564" s="16"/>
      <c r="Y564" s="16"/>
      <c r="Z564" s="16"/>
    </row>
    <row r="565" spans="1:26" ht="84">
      <c r="A565" s="101">
        <v>432</v>
      </c>
      <c r="B565" s="42">
        <v>21008</v>
      </c>
      <c r="C565" s="42" t="s">
        <v>4743</v>
      </c>
      <c r="D565" s="42" t="s">
        <v>3883</v>
      </c>
      <c r="E565" s="42" t="s">
        <v>9</v>
      </c>
      <c r="F565" s="42" t="s">
        <v>4371</v>
      </c>
      <c r="G565" s="42" t="s">
        <v>4625</v>
      </c>
      <c r="H565" s="42" t="s">
        <v>3950</v>
      </c>
      <c r="I565" s="42" t="s">
        <v>9</v>
      </c>
      <c r="J565" s="102">
        <v>43276</v>
      </c>
      <c r="K565" s="103">
        <v>43824</v>
      </c>
      <c r="L565" s="16" t="s">
        <v>6328</v>
      </c>
      <c r="M565" s="16" t="s">
        <v>6329</v>
      </c>
      <c r="N565" s="16"/>
      <c r="O565" s="16"/>
      <c r="P565" s="16"/>
      <c r="Q565" s="16"/>
      <c r="R565" s="16"/>
      <c r="S565" s="16"/>
      <c r="T565" s="16"/>
      <c r="U565" s="16"/>
      <c r="V565" s="16"/>
      <c r="W565" s="16"/>
      <c r="X565" s="16"/>
      <c r="Y565" s="16"/>
      <c r="Z565" s="16"/>
    </row>
    <row r="566" spans="1:26" ht="98">
      <c r="A566" s="101">
        <v>433</v>
      </c>
      <c r="B566" s="42">
        <v>71146</v>
      </c>
      <c r="C566" s="42" t="s">
        <v>4744</v>
      </c>
      <c r="D566" s="42" t="s">
        <v>3877</v>
      </c>
      <c r="E566" s="42" t="s">
        <v>13</v>
      </c>
      <c r="F566" s="42" t="s">
        <v>4059</v>
      </c>
      <c r="G566" s="42" t="s">
        <v>4745</v>
      </c>
      <c r="H566" s="42" t="s">
        <v>874</v>
      </c>
      <c r="I566" s="42" t="s">
        <v>13</v>
      </c>
      <c r="J566" s="103">
        <v>43426</v>
      </c>
      <c r="K566" s="103">
        <v>43830</v>
      </c>
      <c r="L566" s="16" t="s">
        <v>6328</v>
      </c>
      <c r="M566" s="16" t="s">
        <v>6329</v>
      </c>
      <c r="N566" s="16"/>
      <c r="O566" s="16"/>
      <c r="P566" s="16"/>
      <c r="Q566" s="16"/>
      <c r="R566" s="16"/>
      <c r="S566" s="16"/>
      <c r="T566" s="16"/>
      <c r="U566" s="16"/>
      <c r="V566" s="16"/>
      <c r="W566" s="16"/>
      <c r="X566" s="16"/>
      <c r="Y566" s="16"/>
      <c r="Z566" s="16"/>
    </row>
    <row r="567" spans="1:26" ht="84">
      <c r="A567" s="101">
        <v>434</v>
      </c>
      <c r="B567" s="42">
        <v>71134</v>
      </c>
      <c r="C567" s="42" t="s">
        <v>4746</v>
      </c>
      <c r="D567" s="42" t="s">
        <v>3877</v>
      </c>
      <c r="E567" s="42" t="s">
        <v>13</v>
      </c>
      <c r="F567" s="42" t="s">
        <v>4111</v>
      </c>
      <c r="G567" s="42" t="s">
        <v>4693</v>
      </c>
      <c r="H567" s="42" t="s">
        <v>874</v>
      </c>
      <c r="I567" s="42" t="s">
        <v>13</v>
      </c>
      <c r="J567" s="102">
        <v>43236</v>
      </c>
      <c r="K567" s="103">
        <v>44561</v>
      </c>
      <c r="L567" s="16" t="s">
        <v>6328</v>
      </c>
      <c r="M567" s="16" t="s">
        <v>6329</v>
      </c>
      <c r="N567" s="16"/>
      <c r="O567" s="16"/>
      <c r="P567" s="16"/>
      <c r="Q567" s="16"/>
      <c r="R567" s="16"/>
      <c r="S567" s="16"/>
      <c r="T567" s="16"/>
      <c r="U567" s="16"/>
      <c r="V567" s="16"/>
      <c r="W567" s="16"/>
      <c r="X567" s="16"/>
      <c r="Y567" s="16"/>
      <c r="Z567" s="16"/>
    </row>
    <row r="568" spans="1:26" ht="98">
      <c r="A568" s="101">
        <v>435</v>
      </c>
      <c r="B568" s="42">
        <v>4382</v>
      </c>
      <c r="C568" s="42" t="s">
        <v>4747</v>
      </c>
      <c r="D568" s="42" t="s">
        <v>3883</v>
      </c>
      <c r="E568" s="42" t="s">
        <v>11</v>
      </c>
      <c r="F568" s="42" t="s">
        <v>4748</v>
      </c>
      <c r="G568" s="42" t="s">
        <v>3918</v>
      </c>
      <c r="H568" s="42" t="s">
        <v>62</v>
      </c>
      <c r="I568" s="42" t="s">
        <v>11</v>
      </c>
      <c r="J568" s="102">
        <v>43367</v>
      </c>
      <c r="K568" s="103">
        <v>44183</v>
      </c>
      <c r="L568" s="16" t="s">
        <v>6328</v>
      </c>
      <c r="M568" s="16" t="s">
        <v>6329</v>
      </c>
      <c r="N568" s="16"/>
      <c r="O568" s="16"/>
      <c r="P568" s="16"/>
      <c r="Q568" s="16"/>
      <c r="R568" s="16"/>
      <c r="S568" s="16"/>
      <c r="T568" s="16"/>
      <c r="U568" s="16"/>
      <c r="V568" s="16"/>
      <c r="W568" s="16"/>
      <c r="X568" s="16"/>
      <c r="Y568" s="16"/>
      <c r="Z568" s="16"/>
    </row>
    <row r="569" spans="1:26" ht="98">
      <c r="A569" s="101">
        <v>436</v>
      </c>
      <c r="B569" s="42">
        <v>3209</v>
      </c>
      <c r="C569" s="42" t="s">
        <v>4749</v>
      </c>
      <c r="D569" s="42" t="s">
        <v>3883</v>
      </c>
      <c r="E569" s="42" t="s">
        <v>10</v>
      </c>
      <c r="F569" s="42" t="s">
        <v>4750</v>
      </c>
      <c r="G569" s="42" t="s">
        <v>3918</v>
      </c>
      <c r="H569" s="42" t="s">
        <v>1276</v>
      </c>
      <c r="I569" s="42" t="s">
        <v>10</v>
      </c>
      <c r="J569" s="102">
        <v>43367</v>
      </c>
      <c r="K569" s="102">
        <v>43914</v>
      </c>
      <c r="L569" s="16" t="s">
        <v>6328</v>
      </c>
      <c r="M569" s="16" t="s">
        <v>6329</v>
      </c>
      <c r="N569" s="16"/>
      <c r="O569" s="16"/>
      <c r="P569" s="16"/>
      <c r="Q569" s="16"/>
      <c r="R569" s="16"/>
      <c r="S569" s="16"/>
      <c r="T569" s="16"/>
      <c r="U569" s="16"/>
      <c r="V569" s="16"/>
      <c r="W569" s="16"/>
      <c r="X569" s="16"/>
      <c r="Y569" s="16"/>
      <c r="Z569" s="16"/>
    </row>
    <row r="570" spans="1:26" ht="98">
      <c r="A570" s="101">
        <v>437</v>
      </c>
      <c r="B570" s="42">
        <v>5306</v>
      </c>
      <c r="C570" s="42" t="s">
        <v>4751</v>
      </c>
      <c r="D570" s="42" t="s">
        <v>3883</v>
      </c>
      <c r="E570" s="42" t="s">
        <v>3963</v>
      </c>
      <c r="F570" s="42" t="s">
        <v>4752</v>
      </c>
      <c r="G570" s="42" t="s">
        <v>3918</v>
      </c>
      <c r="H570" s="42" t="s">
        <v>1281</v>
      </c>
      <c r="I570" s="42" t="s">
        <v>15</v>
      </c>
      <c r="J570" s="102">
        <v>43507</v>
      </c>
      <c r="K570" s="103">
        <v>44183</v>
      </c>
      <c r="L570" s="16" t="s">
        <v>6328</v>
      </c>
      <c r="M570" s="16" t="s">
        <v>6329</v>
      </c>
      <c r="N570" s="16"/>
      <c r="O570" s="16"/>
      <c r="P570" s="16"/>
      <c r="Q570" s="16"/>
      <c r="R570" s="16"/>
      <c r="S570" s="16"/>
      <c r="T570" s="16"/>
      <c r="U570" s="16"/>
      <c r="V570" s="16"/>
      <c r="W570" s="16"/>
      <c r="X570" s="16"/>
      <c r="Y570" s="16"/>
      <c r="Z570" s="16"/>
    </row>
    <row r="571" spans="1:26" ht="98">
      <c r="A571" s="101">
        <v>438</v>
      </c>
      <c r="B571" s="42">
        <v>21025</v>
      </c>
      <c r="C571" s="42" t="s">
        <v>4753</v>
      </c>
      <c r="D571" s="42" t="s">
        <v>3883</v>
      </c>
      <c r="E571" s="42" t="s">
        <v>9</v>
      </c>
      <c r="F571" s="42" t="s">
        <v>4673</v>
      </c>
      <c r="G571" s="42" t="s">
        <v>4646</v>
      </c>
      <c r="H571" s="42" t="s">
        <v>191</v>
      </c>
      <c r="I571" s="42" t="s">
        <v>9</v>
      </c>
      <c r="J571" s="102">
        <v>43507</v>
      </c>
      <c r="K571" s="102">
        <v>44419</v>
      </c>
      <c r="L571" s="16" t="s">
        <v>6328</v>
      </c>
      <c r="M571" s="16" t="s">
        <v>6329</v>
      </c>
      <c r="N571" s="16"/>
      <c r="O571" s="16"/>
      <c r="P571" s="16"/>
      <c r="Q571" s="16"/>
      <c r="R571" s="16"/>
      <c r="S571" s="16"/>
      <c r="T571" s="16"/>
      <c r="U571" s="16"/>
      <c r="V571" s="16"/>
      <c r="W571" s="16"/>
      <c r="X571" s="16"/>
      <c r="Y571" s="16"/>
      <c r="Z571" s="16"/>
    </row>
    <row r="572" spans="1:26" ht="84">
      <c r="A572" s="101">
        <v>439</v>
      </c>
      <c r="B572" s="42">
        <v>1843</v>
      </c>
      <c r="C572" s="42" t="s">
        <v>4754</v>
      </c>
      <c r="D572" s="42" t="s">
        <v>3877</v>
      </c>
      <c r="E572" s="42" t="s">
        <v>3</v>
      </c>
      <c r="F572" s="42" t="s">
        <v>3996</v>
      </c>
      <c r="G572" s="42" t="s">
        <v>4693</v>
      </c>
      <c r="H572" s="42" t="s">
        <v>557</v>
      </c>
      <c r="I572" s="42" t="s">
        <v>3</v>
      </c>
      <c r="J572" s="102">
        <v>43236</v>
      </c>
      <c r="K572" s="102">
        <v>44012</v>
      </c>
      <c r="L572" s="16" t="s">
        <v>6328</v>
      </c>
      <c r="M572" s="16" t="s">
        <v>6329</v>
      </c>
      <c r="N572" s="16"/>
      <c r="O572" s="16"/>
      <c r="P572" s="16"/>
      <c r="Q572" s="16"/>
      <c r="R572" s="16"/>
      <c r="S572" s="16"/>
      <c r="T572" s="16"/>
      <c r="U572" s="16"/>
      <c r="V572" s="16"/>
      <c r="W572" s="16"/>
      <c r="X572" s="16"/>
      <c r="Y572" s="16"/>
      <c r="Z572" s="16"/>
    </row>
    <row r="573" spans="1:26" ht="84">
      <c r="A573" s="101">
        <v>439</v>
      </c>
      <c r="B573" s="42">
        <v>1843</v>
      </c>
      <c r="C573" s="42" t="s">
        <v>4754</v>
      </c>
      <c r="D573" s="42" t="s">
        <v>3877</v>
      </c>
      <c r="E573" s="42" t="s">
        <v>3</v>
      </c>
      <c r="F573" s="42" t="s">
        <v>3996</v>
      </c>
      <c r="G573" s="42" t="s">
        <v>4693</v>
      </c>
      <c r="H573" s="42" t="s">
        <v>3987</v>
      </c>
      <c r="I573" s="42" t="s">
        <v>9</v>
      </c>
      <c r="J573" s="102">
        <v>43236</v>
      </c>
      <c r="K573" s="102">
        <v>44012</v>
      </c>
      <c r="L573" s="16" t="s">
        <v>6328</v>
      </c>
      <c r="M573" s="16" t="s">
        <v>6329</v>
      </c>
      <c r="N573" s="16"/>
      <c r="O573" s="16"/>
      <c r="P573" s="16"/>
      <c r="Q573" s="16"/>
      <c r="R573" s="16"/>
      <c r="S573" s="16"/>
      <c r="T573" s="16"/>
      <c r="U573" s="16"/>
      <c r="V573" s="16"/>
      <c r="W573" s="16"/>
      <c r="X573" s="16"/>
      <c r="Y573" s="16"/>
      <c r="Z573" s="16"/>
    </row>
    <row r="574" spans="1:26" ht="42">
      <c r="A574" s="101">
        <v>440</v>
      </c>
      <c r="B574" s="42">
        <v>4389</v>
      </c>
      <c r="C574" s="42" t="s">
        <v>4755</v>
      </c>
      <c r="D574" s="42" t="s">
        <v>3889</v>
      </c>
      <c r="E574" s="42" t="s">
        <v>11</v>
      </c>
      <c r="F574" s="42" t="s">
        <v>4756</v>
      </c>
      <c r="G574" s="42" t="s">
        <v>4562</v>
      </c>
      <c r="H574" s="42" t="s">
        <v>4629</v>
      </c>
      <c r="I574" s="42" t="s">
        <v>11</v>
      </c>
      <c r="J574" s="102">
        <v>43329</v>
      </c>
      <c r="K574" s="102">
        <v>44244</v>
      </c>
      <c r="L574" s="16" t="s">
        <v>6328</v>
      </c>
      <c r="M574" s="16" t="s">
        <v>6329</v>
      </c>
      <c r="N574" s="16"/>
      <c r="O574" s="16"/>
      <c r="P574" s="16"/>
      <c r="Q574" s="16"/>
      <c r="R574" s="16"/>
      <c r="S574" s="16"/>
      <c r="T574" s="16"/>
      <c r="U574" s="16"/>
      <c r="V574" s="16"/>
      <c r="W574" s="16"/>
      <c r="X574" s="16"/>
      <c r="Y574" s="16"/>
      <c r="Z574" s="16"/>
    </row>
    <row r="575" spans="1:26" ht="98">
      <c r="A575" s="101">
        <v>441</v>
      </c>
      <c r="B575" s="42">
        <v>71152</v>
      </c>
      <c r="C575" s="42" t="s">
        <v>4757</v>
      </c>
      <c r="D575" s="42" t="s">
        <v>3883</v>
      </c>
      <c r="E575" s="42" t="s">
        <v>13</v>
      </c>
      <c r="F575" s="42" t="s">
        <v>4758</v>
      </c>
      <c r="G575" s="42" t="s">
        <v>4646</v>
      </c>
      <c r="H575" s="42" t="s">
        <v>4759</v>
      </c>
      <c r="I575" s="42" t="s">
        <v>13</v>
      </c>
      <c r="J575" s="102">
        <v>43507</v>
      </c>
      <c r="K575" s="102">
        <v>44238</v>
      </c>
      <c r="L575" s="16" t="s">
        <v>6328</v>
      </c>
      <c r="M575" s="16" t="s">
        <v>6329</v>
      </c>
      <c r="N575" s="16"/>
      <c r="O575" s="16"/>
      <c r="P575" s="16"/>
      <c r="Q575" s="16"/>
      <c r="R575" s="16"/>
      <c r="S575" s="16"/>
      <c r="T575" s="16"/>
      <c r="U575" s="16"/>
      <c r="V575" s="16"/>
      <c r="W575" s="16"/>
      <c r="X575" s="16"/>
      <c r="Y575" s="16"/>
      <c r="Z575" s="16"/>
    </row>
    <row r="576" spans="1:26" ht="98">
      <c r="A576" s="101">
        <v>441</v>
      </c>
      <c r="B576" s="42">
        <v>71152</v>
      </c>
      <c r="C576" s="42" t="s">
        <v>4757</v>
      </c>
      <c r="D576" s="42" t="s">
        <v>3883</v>
      </c>
      <c r="E576" s="42" t="s">
        <v>13</v>
      </c>
      <c r="F576" s="42" t="s">
        <v>4758</v>
      </c>
      <c r="G576" s="42" t="s">
        <v>4646</v>
      </c>
      <c r="H576" s="42" t="s">
        <v>1173</v>
      </c>
      <c r="I576" s="42" t="s">
        <v>13</v>
      </c>
      <c r="J576" s="102">
        <v>43507</v>
      </c>
      <c r="K576" s="102">
        <v>44238</v>
      </c>
      <c r="L576" s="16" t="s">
        <v>6328</v>
      </c>
      <c r="M576" s="16" t="s">
        <v>6329</v>
      </c>
      <c r="N576" s="16"/>
      <c r="O576" s="16"/>
      <c r="P576" s="16"/>
      <c r="Q576" s="16"/>
      <c r="R576" s="16"/>
      <c r="S576" s="16"/>
      <c r="T576" s="16"/>
      <c r="U576" s="16"/>
      <c r="V576" s="16"/>
      <c r="W576" s="16"/>
      <c r="X576" s="16"/>
      <c r="Y576" s="16"/>
      <c r="Z576" s="16"/>
    </row>
    <row r="577" spans="1:26" ht="70">
      <c r="A577" s="101">
        <v>442</v>
      </c>
      <c r="B577" s="42">
        <v>1837</v>
      </c>
      <c r="C577" s="42" t="s">
        <v>4760</v>
      </c>
      <c r="D577" s="42" t="s">
        <v>3883</v>
      </c>
      <c r="E577" s="42" t="s">
        <v>3</v>
      </c>
      <c r="F577" s="42" t="s">
        <v>4204</v>
      </c>
      <c r="G577" s="42" t="s">
        <v>4638</v>
      </c>
      <c r="H577" s="42" t="s">
        <v>1497</v>
      </c>
      <c r="I577" s="42" t="s">
        <v>9</v>
      </c>
      <c r="J577" s="102">
        <v>43276</v>
      </c>
      <c r="K577" s="102">
        <v>43641</v>
      </c>
      <c r="L577" s="16" t="s">
        <v>6328</v>
      </c>
      <c r="M577" s="16" t="s">
        <v>6329</v>
      </c>
      <c r="N577" s="16"/>
      <c r="O577" s="16"/>
      <c r="P577" s="16"/>
      <c r="Q577" s="16"/>
      <c r="R577" s="16"/>
      <c r="S577" s="16"/>
      <c r="T577" s="16"/>
      <c r="U577" s="16"/>
      <c r="V577" s="16"/>
      <c r="W577" s="16"/>
      <c r="X577" s="16"/>
      <c r="Y577" s="16"/>
      <c r="Z577" s="16"/>
    </row>
    <row r="578" spans="1:26" ht="70">
      <c r="A578" s="101">
        <v>443</v>
      </c>
      <c r="B578" s="42">
        <v>71170</v>
      </c>
      <c r="C578" s="42" t="s">
        <v>4761</v>
      </c>
      <c r="D578" s="42" t="s">
        <v>3877</v>
      </c>
      <c r="E578" s="42" t="s">
        <v>13</v>
      </c>
      <c r="F578" s="42" t="s">
        <v>4036</v>
      </c>
      <c r="G578" s="42" t="s">
        <v>4460</v>
      </c>
      <c r="H578" s="42" t="s">
        <v>4347</v>
      </c>
      <c r="I578" s="42" t="s">
        <v>13</v>
      </c>
      <c r="J578" s="102">
        <v>43487</v>
      </c>
      <c r="K578" s="102">
        <v>44583</v>
      </c>
      <c r="L578" s="16" t="s">
        <v>6328</v>
      </c>
      <c r="M578" s="16" t="s">
        <v>6329</v>
      </c>
      <c r="N578" s="16"/>
      <c r="O578" s="16"/>
      <c r="P578" s="16"/>
      <c r="Q578" s="16"/>
      <c r="R578" s="16"/>
      <c r="S578" s="16"/>
      <c r="T578" s="16"/>
      <c r="U578" s="16"/>
      <c r="V578" s="16"/>
      <c r="W578" s="16"/>
      <c r="X578" s="16"/>
      <c r="Y578" s="16"/>
      <c r="Z578" s="16"/>
    </row>
    <row r="579" spans="1:26" ht="56">
      <c r="A579" s="101">
        <v>444</v>
      </c>
      <c r="B579" s="42">
        <v>71150</v>
      </c>
      <c r="C579" s="42" t="s">
        <v>4762</v>
      </c>
      <c r="D579" s="42" t="s">
        <v>3877</v>
      </c>
      <c r="E579" s="42" t="s">
        <v>13</v>
      </c>
      <c r="F579" s="42" t="s">
        <v>4409</v>
      </c>
      <c r="G579" s="42" t="s">
        <v>4460</v>
      </c>
      <c r="H579" s="42" t="s">
        <v>4107</v>
      </c>
      <c r="I579" s="42" t="s">
        <v>13</v>
      </c>
      <c r="J579" s="103">
        <v>43446</v>
      </c>
      <c r="K579" s="103">
        <v>44177</v>
      </c>
      <c r="L579" s="16" t="s">
        <v>6328</v>
      </c>
      <c r="M579" s="16" t="s">
        <v>6329</v>
      </c>
      <c r="N579" s="16"/>
      <c r="O579" s="16"/>
      <c r="P579" s="16"/>
      <c r="Q579" s="16"/>
      <c r="R579" s="16"/>
      <c r="S579" s="16"/>
      <c r="T579" s="16"/>
      <c r="U579" s="16"/>
      <c r="V579" s="16"/>
      <c r="W579" s="16"/>
      <c r="X579" s="16"/>
      <c r="Y579" s="16"/>
      <c r="Z579" s="16"/>
    </row>
    <row r="580" spans="1:26" ht="98">
      <c r="A580" s="101">
        <v>445</v>
      </c>
      <c r="B580" s="42">
        <v>6194</v>
      </c>
      <c r="C580" s="42" t="s">
        <v>4763</v>
      </c>
      <c r="D580" s="42" t="s">
        <v>3883</v>
      </c>
      <c r="E580" s="42" t="s">
        <v>3884</v>
      </c>
      <c r="F580" s="42" t="s">
        <v>4764</v>
      </c>
      <c r="G580" s="42" t="s">
        <v>4646</v>
      </c>
      <c r="H580" s="42" t="s">
        <v>2045</v>
      </c>
      <c r="I580" s="42" t="s">
        <v>14</v>
      </c>
      <c r="J580" s="102">
        <v>43507</v>
      </c>
      <c r="K580" s="102">
        <v>44419</v>
      </c>
      <c r="L580" s="16" t="s">
        <v>6328</v>
      </c>
      <c r="M580" s="16" t="s">
        <v>6329</v>
      </c>
      <c r="N580" s="16"/>
      <c r="O580" s="16"/>
      <c r="P580" s="16"/>
      <c r="Q580" s="16"/>
      <c r="R580" s="16"/>
      <c r="S580" s="16"/>
      <c r="T580" s="16"/>
      <c r="U580" s="16"/>
      <c r="V580" s="16"/>
      <c r="W580" s="16"/>
      <c r="X580" s="16"/>
      <c r="Y580" s="16"/>
      <c r="Z580" s="16"/>
    </row>
    <row r="581" spans="1:26" ht="98">
      <c r="A581" s="101">
        <v>446</v>
      </c>
      <c r="B581" s="42">
        <v>1844</v>
      </c>
      <c r="C581" s="42" t="s">
        <v>4765</v>
      </c>
      <c r="D581" s="42" t="s">
        <v>3883</v>
      </c>
      <c r="E581" s="42" t="s">
        <v>3</v>
      </c>
      <c r="F581" s="42" t="s">
        <v>4766</v>
      </c>
      <c r="G581" s="42" t="s">
        <v>4646</v>
      </c>
      <c r="H581" s="42" t="s">
        <v>586</v>
      </c>
      <c r="I581" s="42" t="s">
        <v>3</v>
      </c>
      <c r="J581" s="102">
        <v>43367</v>
      </c>
      <c r="K581" s="103">
        <v>44547</v>
      </c>
      <c r="L581" s="16" t="s">
        <v>6328</v>
      </c>
      <c r="M581" s="16" t="s">
        <v>6329</v>
      </c>
      <c r="N581" s="16"/>
      <c r="O581" s="16"/>
      <c r="P581" s="16"/>
      <c r="Q581" s="16"/>
      <c r="R581" s="16"/>
      <c r="S581" s="16"/>
      <c r="T581" s="16"/>
      <c r="U581" s="16"/>
      <c r="V581" s="16"/>
      <c r="W581" s="16"/>
      <c r="X581" s="16"/>
      <c r="Y581" s="16"/>
      <c r="Z581" s="16"/>
    </row>
    <row r="582" spans="1:26" ht="98">
      <c r="A582" s="101">
        <v>446</v>
      </c>
      <c r="B582" s="42">
        <v>1844</v>
      </c>
      <c r="C582" s="42" t="s">
        <v>4765</v>
      </c>
      <c r="D582" s="42" t="s">
        <v>3883</v>
      </c>
      <c r="E582" s="42" t="s">
        <v>3</v>
      </c>
      <c r="F582" s="42" t="s">
        <v>4766</v>
      </c>
      <c r="G582" s="42" t="s">
        <v>4646</v>
      </c>
      <c r="H582" s="42" t="s">
        <v>191</v>
      </c>
      <c r="I582" s="42" t="s">
        <v>9</v>
      </c>
      <c r="J582" s="102">
        <v>43367</v>
      </c>
      <c r="K582" s="103">
        <v>44547</v>
      </c>
      <c r="L582" s="16" t="s">
        <v>6328</v>
      </c>
      <c r="M582" s="16" t="s">
        <v>6329</v>
      </c>
      <c r="N582" s="16"/>
      <c r="O582" s="16"/>
      <c r="P582" s="16"/>
      <c r="Q582" s="16"/>
      <c r="R582" s="16"/>
      <c r="S582" s="16"/>
      <c r="T582" s="16"/>
      <c r="U582" s="16"/>
      <c r="V582" s="16"/>
      <c r="W582" s="16"/>
      <c r="X582" s="16"/>
      <c r="Y582" s="16"/>
      <c r="Z582" s="16"/>
    </row>
    <row r="583" spans="1:26" ht="98">
      <c r="A583" s="101">
        <v>447</v>
      </c>
      <c r="B583" s="42">
        <v>1848</v>
      </c>
      <c r="C583" s="42" t="s">
        <v>4767</v>
      </c>
      <c r="D583" s="42" t="s">
        <v>3883</v>
      </c>
      <c r="E583" s="42" t="s">
        <v>3</v>
      </c>
      <c r="F583" s="42" t="s">
        <v>4768</v>
      </c>
      <c r="G583" s="42" t="s">
        <v>3918</v>
      </c>
      <c r="H583" s="42" t="s">
        <v>593</v>
      </c>
      <c r="I583" s="42" t="s">
        <v>3</v>
      </c>
      <c r="J583" s="102">
        <v>43367</v>
      </c>
      <c r="K583" s="102">
        <v>43914</v>
      </c>
      <c r="L583" s="16" t="s">
        <v>6328</v>
      </c>
      <c r="M583" s="16" t="s">
        <v>6329</v>
      </c>
      <c r="N583" s="16"/>
      <c r="O583" s="16"/>
      <c r="P583" s="16"/>
      <c r="Q583" s="16"/>
      <c r="R583" s="16"/>
      <c r="S583" s="16"/>
      <c r="T583" s="16"/>
      <c r="U583" s="16"/>
      <c r="V583" s="16"/>
      <c r="W583" s="16"/>
      <c r="X583" s="16"/>
      <c r="Y583" s="16"/>
      <c r="Z583" s="16"/>
    </row>
    <row r="584" spans="1:26" ht="98">
      <c r="A584" s="101">
        <v>448</v>
      </c>
      <c r="B584" s="42">
        <v>5303</v>
      </c>
      <c r="C584" s="42" t="s">
        <v>4769</v>
      </c>
      <c r="D584" s="42" t="s">
        <v>3883</v>
      </c>
      <c r="E584" s="42" t="s">
        <v>3923</v>
      </c>
      <c r="F584" s="42" t="s">
        <v>4770</v>
      </c>
      <c r="G584" s="42" t="s">
        <v>3918</v>
      </c>
      <c r="H584" s="42" t="s">
        <v>382</v>
      </c>
      <c r="I584" s="42" t="s">
        <v>8</v>
      </c>
      <c r="J584" s="103">
        <v>43745</v>
      </c>
      <c r="K584" s="103">
        <v>44476</v>
      </c>
      <c r="L584" s="16" t="s">
        <v>6328</v>
      </c>
      <c r="M584" s="16" t="s">
        <v>6329</v>
      </c>
      <c r="N584" s="16"/>
      <c r="O584" s="16"/>
      <c r="P584" s="16"/>
      <c r="Q584" s="16"/>
      <c r="R584" s="16"/>
      <c r="S584" s="16"/>
      <c r="T584" s="16"/>
      <c r="U584" s="16"/>
      <c r="V584" s="16"/>
      <c r="W584" s="16"/>
      <c r="X584" s="16"/>
      <c r="Y584" s="16"/>
      <c r="Z584" s="16"/>
    </row>
    <row r="585" spans="1:26" ht="98">
      <c r="A585" s="101">
        <v>449</v>
      </c>
      <c r="B585" s="42">
        <v>8139</v>
      </c>
      <c r="C585" s="42" t="s">
        <v>4771</v>
      </c>
      <c r="D585" s="42" t="s">
        <v>3883</v>
      </c>
      <c r="E585" s="42" t="s">
        <v>3916</v>
      </c>
      <c r="F585" s="42" t="s">
        <v>4772</v>
      </c>
      <c r="G585" s="42" t="s">
        <v>3918</v>
      </c>
      <c r="H585" s="42" t="s">
        <v>4773</v>
      </c>
      <c r="I585" s="42" t="s">
        <v>12</v>
      </c>
      <c r="J585" s="102">
        <v>43367</v>
      </c>
      <c r="K585" s="103">
        <v>44183</v>
      </c>
      <c r="L585" s="16" t="s">
        <v>6328</v>
      </c>
      <c r="M585" s="16" t="s">
        <v>6329</v>
      </c>
      <c r="N585" s="16"/>
      <c r="O585" s="16"/>
      <c r="P585" s="16"/>
      <c r="Q585" s="16"/>
      <c r="R585" s="16"/>
      <c r="S585" s="16"/>
      <c r="T585" s="16"/>
      <c r="U585" s="16"/>
      <c r="V585" s="16"/>
      <c r="W585" s="16"/>
      <c r="X585" s="16"/>
      <c r="Y585" s="16"/>
      <c r="Z585" s="16"/>
    </row>
    <row r="586" spans="1:26" ht="98">
      <c r="A586" s="101">
        <v>450</v>
      </c>
      <c r="B586" s="42">
        <v>1847</v>
      </c>
      <c r="C586" s="42" t="s">
        <v>4774</v>
      </c>
      <c r="D586" s="42" t="s">
        <v>3883</v>
      </c>
      <c r="E586" s="42" t="s">
        <v>3</v>
      </c>
      <c r="F586" s="42" t="s">
        <v>4775</v>
      </c>
      <c r="G586" s="42" t="s">
        <v>3918</v>
      </c>
      <c r="H586" s="42" t="s">
        <v>542</v>
      </c>
      <c r="I586" s="42" t="s">
        <v>3</v>
      </c>
      <c r="J586" s="102">
        <v>43507</v>
      </c>
      <c r="K586" s="103">
        <v>44183</v>
      </c>
      <c r="L586" s="16" t="s">
        <v>6328</v>
      </c>
      <c r="M586" s="16" t="s">
        <v>6329</v>
      </c>
      <c r="N586" s="16"/>
      <c r="O586" s="16"/>
      <c r="P586" s="16"/>
      <c r="Q586" s="16"/>
      <c r="R586" s="16"/>
      <c r="S586" s="16"/>
      <c r="T586" s="16"/>
      <c r="U586" s="16"/>
      <c r="V586" s="16"/>
      <c r="W586" s="16"/>
      <c r="X586" s="16"/>
      <c r="Y586" s="16"/>
      <c r="Z586" s="16"/>
    </row>
    <row r="587" spans="1:26" ht="98">
      <c r="A587" s="101">
        <v>451</v>
      </c>
      <c r="B587" s="42">
        <v>6196</v>
      </c>
      <c r="C587" s="42" t="s">
        <v>4776</v>
      </c>
      <c r="D587" s="42" t="s">
        <v>3883</v>
      </c>
      <c r="E587" s="42" t="s">
        <v>3884</v>
      </c>
      <c r="F587" s="42" t="s">
        <v>4545</v>
      </c>
      <c r="G587" s="42" t="s">
        <v>4646</v>
      </c>
      <c r="H587" s="42" t="s">
        <v>2123</v>
      </c>
      <c r="I587" s="42" t="s">
        <v>14</v>
      </c>
      <c r="J587" s="102">
        <v>43507</v>
      </c>
      <c r="K587" s="102">
        <v>44419</v>
      </c>
      <c r="L587" s="16" t="s">
        <v>6328</v>
      </c>
      <c r="M587" s="16" t="s">
        <v>6329</v>
      </c>
      <c r="N587" s="16"/>
      <c r="O587" s="16"/>
      <c r="P587" s="16"/>
      <c r="Q587" s="16"/>
      <c r="R587" s="16"/>
      <c r="S587" s="16"/>
      <c r="T587" s="16"/>
      <c r="U587" s="16"/>
      <c r="V587" s="16"/>
      <c r="W587" s="16"/>
      <c r="X587" s="16"/>
      <c r="Y587" s="16"/>
      <c r="Z587" s="16"/>
    </row>
    <row r="588" spans="1:26" ht="98">
      <c r="A588" s="101">
        <v>452</v>
      </c>
      <c r="B588" s="42">
        <v>6195</v>
      </c>
      <c r="C588" s="42" t="s">
        <v>4777</v>
      </c>
      <c r="D588" s="42" t="s">
        <v>3883</v>
      </c>
      <c r="E588" s="42" t="s">
        <v>3884</v>
      </c>
      <c r="F588" s="42" t="s">
        <v>4392</v>
      </c>
      <c r="G588" s="42" t="s">
        <v>4646</v>
      </c>
      <c r="H588" s="42" t="s">
        <v>4298</v>
      </c>
      <c r="I588" s="42" t="s">
        <v>14</v>
      </c>
      <c r="J588" s="102">
        <v>43507</v>
      </c>
      <c r="K588" s="102">
        <v>44388</v>
      </c>
      <c r="L588" s="16" t="s">
        <v>6328</v>
      </c>
      <c r="M588" s="16" t="s">
        <v>6329</v>
      </c>
      <c r="N588" s="16"/>
      <c r="O588" s="16"/>
      <c r="P588" s="16"/>
      <c r="Q588" s="16"/>
      <c r="R588" s="16"/>
      <c r="S588" s="16"/>
      <c r="T588" s="16"/>
      <c r="U588" s="16"/>
      <c r="V588" s="16"/>
      <c r="W588" s="16"/>
      <c r="X588" s="16"/>
      <c r="Y588" s="16"/>
      <c r="Z588" s="16"/>
    </row>
    <row r="589" spans="1:26" ht="98">
      <c r="A589" s="101">
        <v>453</v>
      </c>
      <c r="B589" s="42">
        <v>8141</v>
      </c>
      <c r="C589" s="42" t="s">
        <v>4778</v>
      </c>
      <c r="D589" s="42" t="s">
        <v>3883</v>
      </c>
      <c r="E589" s="42" t="s">
        <v>3916</v>
      </c>
      <c r="F589" s="42" t="s">
        <v>4114</v>
      </c>
      <c r="G589" s="42" t="s">
        <v>3918</v>
      </c>
      <c r="H589" s="42" t="s">
        <v>340</v>
      </c>
      <c r="I589" s="42" t="s">
        <v>12</v>
      </c>
      <c r="J589" s="102">
        <v>43507</v>
      </c>
      <c r="K589" s="103">
        <v>44183</v>
      </c>
      <c r="L589" s="16" t="s">
        <v>6328</v>
      </c>
      <c r="M589" s="16" t="s">
        <v>6329</v>
      </c>
      <c r="N589" s="16"/>
      <c r="O589" s="16"/>
      <c r="P589" s="16"/>
      <c r="Q589" s="16"/>
      <c r="R589" s="16"/>
      <c r="S589" s="16"/>
      <c r="T589" s="16"/>
      <c r="U589" s="16"/>
      <c r="V589" s="16"/>
      <c r="W589" s="16"/>
      <c r="X589" s="16"/>
      <c r="Y589" s="16"/>
      <c r="Z589" s="16"/>
    </row>
    <row r="590" spans="1:26" ht="98">
      <c r="A590" s="101">
        <v>454</v>
      </c>
      <c r="B590" s="42">
        <v>21029</v>
      </c>
      <c r="C590" s="42" t="s">
        <v>4779</v>
      </c>
      <c r="D590" s="42" t="s">
        <v>3883</v>
      </c>
      <c r="E590" s="42" t="s">
        <v>9</v>
      </c>
      <c r="F590" s="42" t="s">
        <v>4780</v>
      </c>
      <c r="G590" s="42" t="s">
        <v>3918</v>
      </c>
      <c r="H590" s="42" t="s">
        <v>1258</v>
      </c>
      <c r="I590" s="42" t="s">
        <v>10</v>
      </c>
      <c r="J590" s="102">
        <v>43507</v>
      </c>
      <c r="K590" s="102">
        <v>44054</v>
      </c>
      <c r="L590" s="16" t="s">
        <v>6328</v>
      </c>
      <c r="M590" s="16" t="s">
        <v>6329</v>
      </c>
      <c r="N590" s="16"/>
      <c r="O590" s="16"/>
      <c r="P590" s="16"/>
      <c r="Q590" s="16"/>
      <c r="R590" s="16"/>
      <c r="S590" s="16"/>
      <c r="T590" s="16"/>
      <c r="U590" s="16"/>
      <c r="V590" s="16"/>
      <c r="W590" s="16"/>
      <c r="X590" s="16"/>
      <c r="Y590" s="16"/>
      <c r="Z590" s="16"/>
    </row>
    <row r="591" spans="1:26" ht="98">
      <c r="A591" s="101">
        <v>455</v>
      </c>
      <c r="B591" s="42">
        <v>1852</v>
      </c>
      <c r="C591" s="42" t="s">
        <v>4781</v>
      </c>
      <c r="D591" s="42" t="s">
        <v>3883</v>
      </c>
      <c r="E591" s="42" t="s">
        <v>3</v>
      </c>
      <c r="F591" s="42" t="s">
        <v>4283</v>
      </c>
      <c r="G591" s="42" t="s">
        <v>3918</v>
      </c>
      <c r="H591" s="42" t="s">
        <v>1623</v>
      </c>
      <c r="I591" s="42" t="s">
        <v>3</v>
      </c>
      <c r="J591" s="102">
        <v>43367</v>
      </c>
      <c r="K591" s="102">
        <v>43914</v>
      </c>
      <c r="L591" s="16" t="s">
        <v>6328</v>
      </c>
      <c r="M591" s="16" t="s">
        <v>6329</v>
      </c>
      <c r="N591" s="16"/>
      <c r="O591" s="16"/>
      <c r="P591" s="16"/>
      <c r="Q591" s="16"/>
      <c r="R591" s="16"/>
      <c r="S591" s="16"/>
      <c r="T591" s="16"/>
      <c r="U591" s="16"/>
      <c r="V591" s="16"/>
      <c r="W591" s="16"/>
      <c r="X591" s="16"/>
      <c r="Y591" s="16"/>
      <c r="Z591" s="16"/>
    </row>
    <row r="592" spans="1:26" ht="70">
      <c r="A592" s="101">
        <v>456</v>
      </c>
      <c r="B592" s="42">
        <v>71165</v>
      </c>
      <c r="C592" s="42" t="s">
        <v>4782</v>
      </c>
      <c r="D592" s="42" t="s">
        <v>3877</v>
      </c>
      <c r="E592" s="42" t="s">
        <v>13</v>
      </c>
      <c r="F592" s="42" t="s">
        <v>4582</v>
      </c>
      <c r="G592" s="42" t="s">
        <v>4506</v>
      </c>
      <c r="H592" s="42" t="s">
        <v>1173</v>
      </c>
      <c r="I592" s="42" t="s">
        <v>13</v>
      </c>
      <c r="J592" s="102">
        <v>43236</v>
      </c>
      <c r="K592" s="102">
        <v>44012</v>
      </c>
      <c r="L592" s="16" t="s">
        <v>6328</v>
      </c>
      <c r="M592" s="16" t="s">
        <v>6329</v>
      </c>
      <c r="N592" s="16"/>
      <c r="O592" s="16"/>
      <c r="P592" s="16"/>
      <c r="Q592" s="16"/>
      <c r="R592" s="16"/>
      <c r="S592" s="16"/>
      <c r="T592" s="16"/>
      <c r="U592" s="16"/>
      <c r="V592" s="16"/>
      <c r="W592" s="16"/>
      <c r="X592" s="16"/>
      <c r="Y592" s="16"/>
      <c r="Z592" s="16"/>
    </row>
    <row r="593" spans="1:26" ht="98">
      <c r="A593" s="101">
        <v>457</v>
      </c>
      <c r="B593" s="42">
        <v>21023</v>
      </c>
      <c r="C593" s="42" t="s">
        <v>4783</v>
      </c>
      <c r="D593" s="42" t="s">
        <v>3883</v>
      </c>
      <c r="E593" s="42" t="s">
        <v>9</v>
      </c>
      <c r="F593" s="42" t="s">
        <v>4784</v>
      </c>
      <c r="G593" s="42" t="s">
        <v>4646</v>
      </c>
      <c r="H593" s="42" t="s">
        <v>4785</v>
      </c>
      <c r="I593" s="42" t="s">
        <v>9</v>
      </c>
      <c r="J593" s="102">
        <v>43507</v>
      </c>
      <c r="K593" s="102">
        <v>44419</v>
      </c>
      <c r="L593" s="16" t="s">
        <v>6328</v>
      </c>
      <c r="M593" s="16" t="s">
        <v>6329</v>
      </c>
      <c r="N593" s="16"/>
      <c r="O593" s="16"/>
      <c r="P593" s="16"/>
      <c r="Q593" s="16"/>
      <c r="R593" s="16"/>
      <c r="S593" s="16"/>
      <c r="T593" s="16"/>
      <c r="U593" s="16"/>
      <c r="V593" s="16"/>
      <c r="W593" s="16"/>
      <c r="X593" s="16"/>
      <c r="Y593" s="16"/>
      <c r="Z593" s="16"/>
    </row>
    <row r="594" spans="1:26" ht="98">
      <c r="A594" s="101">
        <v>457</v>
      </c>
      <c r="B594" s="42">
        <v>21023</v>
      </c>
      <c r="C594" s="42" t="s">
        <v>4783</v>
      </c>
      <c r="D594" s="42" t="s">
        <v>3883</v>
      </c>
      <c r="E594" s="42" t="s">
        <v>9</v>
      </c>
      <c r="F594" s="42" t="s">
        <v>4784</v>
      </c>
      <c r="G594" s="42" t="s">
        <v>4646</v>
      </c>
      <c r="H594" s="42" t="s">
        <v>3881</v>
      </c>
      <c r="I594" s="42" t="s">
        <v>9</v>
      </c>
      <c r="J594" s="102">
        <v>43507</v>
      </c>
      <c r="K594" s="102">
        <v>44419</v>
      </c>
      <c r="L594" s="16" t="s">
        <v>6328</v>
      </c>
      <c r="M594" s="16" t="s">
        <v>6329</v>
      </c>
      <c r="N594" s="16"/>
      <c r="O594" s="16"/>
      <c r="P594" s="16"/>
      <c r="Q594" s="16"/>
      <c r="R594" s="16"/>
      <c r="S594" s="16"/>
      <c r="T594" s="16"/>
      <c r="U594" s="16"/>
      <c r="V594" s="16"/>
      <c r="W594" s="16"/>
      <c r="X594" s="16"/>
      <c r="Y594" s="16"/>
      <c r="Z594" s="16"/>
    </row>
    <row r="595" spans="1:26" ht="98">
      <c r="A595" s="101">
        <v>458</v>
      </c>
      <c r="B595" s="42">
        <v>5307</v>
      </c>
      <c r="C595" s="42" t="s">
        <v>4786</v>
      </c>
      <c r="D595" s="42" t="s">
        <v>3883</v>
      </c>
      <c r="E595" s="42" t="s">
        <v>3963</v>
      </c>
      <c r="F595" s="42" t="s">
        <v>4528</v>
      </c>
      <c r="G595" s="42" t="s">
        <v>3918</v>
      </c>
      <c r="H595" s="42" t="s">
        <v>1897</v>
      </c>
      <c r="I595" s="42" t="s">
        <v>15</v>
      </c>
      <c r="J595" s="102">
        <v>43367</v>
      </c>
      <c r="K595" s="102">
        <v>43914</v>
      </c>
      <c r="L595" s="16" t="s">
        <v>6330</v>
      </c>
      <c r="M595" s="16" t="s">
        <v>1897</v>
      </c>
      <c r="N595" s="16"/>
      <c r="O595" s="16"/>
      <c r="P595" s="16"/>
      <c r="Q595" s="16"/>
      <c r="R595" s="16"/>
      <c r="S595" s="16"/>
      <c r="T595" s="16"/>
      <c r="U595" s="16"/>
      <c r="V595" s="16"/>
      <c r="W595" s="16"/>
      <c r="X595" s="16"/>
      <c r="Y595" s="16"/>
      <c r="Z595" s="16"/>
    </row>
    <row r="596" spans="1:26" ht="98">
      <c r="A596" s="101">
        <v>459</v>
      </c>
      <c r="B596" s="42">
        <v>71161</v>
      </c>
      <c r="C596" s="42" t="s">
        <v>4787</v>
      </c>
      <c r="D596" s="42" t="s">
        <v>3883</v>
      </c>
      <c r="E596" s="42" t="s">
        <v>13</v>
      </c>
      <c r="F596" s="42" t="s">
        <v>4421</v>
      </c>
      <c r="G596" s="42" t="s">
        <v>3918</v>
      </c>
      <c r="H596" s="42" t="s">
        <v>4092</v>
      </c>
      <c r="I596" s="42" t="s">
        <v>13</v>
      </c>
      <c r="J596" s="102">
        <v>43507</v>
      </c>
      <c r="K596" s="103">
        <v>44183</v>
      </c>
      <c r="L596" s="16" t="s">
        <v>6328</v>
      </c>
      <c r="M596" s="16" t="s">
        <v>6329</v>
      </c>
      <c r="N596" s="16"/>
      <c r="O596" s="16"/>
      <c r="P596" s="16"/>
      <c r="Q596" s="16"/>
      <c r="R596" s="16"/>
      <c r="S596" s="16"/>
      <c r="T596" s="16"/>
      <c r="U596" s="16"/>
      <c r="V596" s="16"/>
      <c r="W596" s="16"/>
      <c r="X596" s="16"/>
      <c r="Y596" s="16"/>
      <c r="Z596" s="16"/>
    </row>
    <row r="597" spans="1:26" ht="42">
      <c r="A597" s="101">
        <v>460</v>
      </c>
      <c r="B597" s="42">
        <v>4387</v>
      </c>
      <c r="C597" s="42" t="s">
        <v>4788</v>
      </c>
      <c r="D597" s="42" t="s">
        <v>3889</v>
      </c>
      <c r="E597" s="42" t="s">
        <v>11</v>
      </c>
      <c r="F597" s="42" t="s">
        <v>4789</v>
      </c>
      <c r="G597" s="42" t="s">
        <v>4562</v>
      </c>
      <c r="H597" s="42" t="s">
        <v>122</v>
      </c>
      <c r="I597" s="42" t="s">
        <v>11</v>
      </c>
      <c r="J597" s="102">
        <v>43333</v>
      </c>
      <c r="K597" s="102">
        <v>43882</v>
      </c>
      <c r="L597" s="16" t="s">
        <v>6328</v>
      </c>
      <c r="M597" s="16" t="s">
        <v>6329</v>
      </c>
      <c r="N597" s="16"/>
      <c r="O597" s="16"/>
      <c r="P597" s="16"/>
      <c r="Q597" s="16"/>
      <c r="R597" s="16"/>
      <c r="S597" s="16"/>
      <c r="T597" s="16"/>
      <c r="U597" s="16"/>
      <c r="V597" s="16"/>
      <c r="W597" s="16"/>
      <c r="X597" s="16"/>
      <c r="Y597" s="16"/>
      <c r="Z597" s="16"/>
    </row>
    <row r="598" spans="1:26" ht="98">
      <c r="A598" s="101">
        <v>461</v>
      </c>
      <c r="B598" s="42">
        <v>4378</v>
      </c>
      <c r="C598" s="42" t="s">
        <v>4790</v>
      </c>
      <c r="D598" s="42" t="s">
        <v>3883</v>
      </c>
      <c r="E598" s="42" t="s">
        <v>11</v>
      </c>
      <c r="F598" s="42" t="s">
        <v>4791</v>
      </c>
      <c r="G598" s="42" t="s">
        <v>3918</v>
      </c>
      <c r="H598" s="42" t="s">
        <v>66</v>
      </c>
      <c r="I598" s="42" t="s">
        <v>11</v>
      </c>
      <c r="J598" s="102">
        <v>43507</v>
      </c>
      <c r="K598" s="102">
        <v>44358</v>
      </c>
      <c r="L598" s="16" t="s">
        <v>6328</v>
      </c>
      <c r="M598" s="16" t="s">
        <v>6329</v>
      </c>
      <c r="N598" s="16"/>
      <c r="O598" s="16"/>
      <c r="P598" s="16"/>
      <c r="Q598" s="16"/>
      <c r="R598" s="16"/>
      <c r="S598" s="16"/>
      <c r="T598" s="16"/>
      <c r="U598" s="16"/>
      <c r="V598" s="16"/>
      <c r="W598" s="16"/>
      <c r="X598" s="16"/>
      <c r="Y598" s="16"/>
      <c r="Z598" s="16"/>
    </row>
    <row r="599" spans="1:26" ht="98">
      <c r="A599" s="101">
        <v>462</v>
      </c>
      <c r="B599" s="42">
        <v>71153</v>
      </c>
      <c r="C599" s="42" t="s">
        <v>4792</v>
      </c>
      <c r="D599" s="42" t="s">
        <v>3883</v>
      </c>
      <c r="E599" s="42" t="s">
        <v>13</v>
      </c>
      <c r="F599" s="42" t="s">
        <v>4793</v>
      </c>
      <c r="G599" s="42" t="s">
        <v>4646</v>
      </c>
      <c r="H599" s="42" t="s">
        <v>3933</v>
      </c>
      <c r="I599" s="42" t="s">
        <v>13</v>
      </c>
      <c r="J599" s="102">
        <v>43507</v>
      </c>
      <c r="K599" s="102">
        <v>44238</v>
      </c>
      <c r="L599" s="16" t="s">
        <v>6328</v>
      </c>
      <c r="M599" s="16" t="s">
        <v>6329</v>
      </c>
      <c r="N599" s="16"/>
      <c r="O599" s="16"/>
      <c r="P599" s="16"/>
      <c r="Q599" s="16"/>
      <c r="R599" s="16"/>
      <c r="S599" s="16"/>
      <c r="T599" s="16"/>
      <c r="U599" s="16"/>
      <c r="V599" s="16"/>
      <c r="W599" s="16"/>
      <c r="X599" s="16"/>
      <c r="Y599" s="16"/>
      <c r="Z599" s="16"/>
    </row>
    <row r="600" spans="1:26" ht="98">
      <c r="A600" s="101">
        <v>463</v>
      </c>
      <c r="B600" s="42">
        <v>21034</v>
      </c>
      <c r="C600" s="42" t="s">
        <v>4794</v>
      </c>
      <c r="D600" s="42" t="s">
        <v>3883</v>
      </c>
      <c r="E600" s="42" t="s">
        <v>9</v>
      </c>
      <c r="F600" s="42" t="s">
        <v>4723</v>
      </c>
      <c r="G600" s="42" t="s">
        <v>4646</v>
      </c>
      <c r="H600" s="42" t="s">
        <v>2053</v>
      </c>
      <c r="I600" s="42" t="s">
        <v>9</v>
      </c>
      <c r="J600" s="102">
        <v>43521</v>
      </c>
      <c r="K600" s="102">
        <v>44617</v>
      </c>
      <c r="L600" s="16" t="s">
        <v>6328</v>
      </c>
      <c r="M600" s="16" t="s">
        <v>6329</v>
      </c>
      <c r="N600" s="16"/>
      <c r="O600" s="16"/>
      <c r="P600" s="16"/>
      <c r="Q600" s="16"/>
      <c r="R600" s="16"/>
      <c r="S600" s="16"/>
      <c r="T600" s="16"/>
      <c r="U600" s="16"/>
      <c r="V600" s="16"/>
      <c r="W600" s="16"/>
      <c r="X600" s="16"/>
      <c r="Y600" s="16"/>
      <c r="Z600" s="16"/>
    </row>
    <row r="601" spans="1:26" ht="98">
      <c r="A601" s="101">
        <v>463</v>
      </c>
      <c r="B601" s="42">
        <v>21034</v>
      </c>
      <c r="C601" s="42" t="s">
        <v>4794</v>
      </c>
      <c r="D601" s="42" t="s">
        <v>3883</v>
      </c>
      <c r="E601" s="42" t="s">
        <v>9</v>
      </c>
      <c r="F601" s="42" t="s">
        <v>4723</v>
      </c>
      <c r="G601" s="42" t="s">
        <v>4646</v>
      </c>
      <c r="H601" s="42" t="s">
        <v>4000</v>
      </c>
      <c r="I601" s="42" t="s">
        <v>9</v>
      </c>
      <c r="J601" s="102">
        <v>43521</v>
      </c>
      <c r="K601" s="102">
        <v>44617</v>
      </c>
      <c r="L601" s="16" t="s">
        <v>6328</v>
      </c>
      <c r="M601" s="16" t="s">
        <v>6329</v>
      </c>
      <c r="N601" s="16"/>
      <c r="O601" s="16"/>
      <c r="P601" s="16"/>
      <c r="Q601" s="16"/>
      <c r="R601" s="16"/>
      <c r="S601" s="16"/>
      <c r="T601" s="16"/>
      <c r="U601" s="16"/>
      <c r="V601" s="16"/>
      <c r="W601" s="16"/>
      <c r="X601" s="16"/>
      <c r="Y601" s="16"/>
      <c r="Z601" s="16"/>
    </row>
    <row r="602" spans="1:26" ht="98">
      <c r="A602" s="101">
        <v>464</v>
      </c>
      <c r="B602" s="42">
        <v>71158</v>
      </c>
      <c r="C602" s="42" t="s">
        <v>4795</v>
      </c>
      <c r="D602" s="42" t="s">
        <v>3883</v>
      </c>
      <c r="E602" s="42" t="s">
        <v>13</v>
      </c>
      <c r="F602" s="42" t="s">
        <v>4609</v>
      </c>
      <c r="G602" s="42" t="s">
        <v>3918</v>
      </c>
      <c r="H602" s="42" t="s">
        <v>522</v>
      </c>
      <c r="I602" s="42" t="s">
        <v>13</v>
      </c>
      <c r="J602" s="102">
        <v>43507</v>
      </c>
      <c r="K602" s="103">
        <v>44183</v>
      </c>
      <c r="L602" s="16" t="s">
        <v>6328</v>
      </c>
      <c r="M602" s="16" t="s">
        <v>6329</v>
      </c>
      <c r="N602" s="16"/>
      <c r="O602" s="16"/>
      <c r="P602" s="16"/>
      <c r="Q602" s="16"/>
      <c r="R602" s="16"/>
      <c r="S602" s="16"/>
      <c r="T602" s="16"/>
      <c r="U602" s="16"/>
      <c r="V602" s="16"/>
      <c r="W602" s="16"/>
      <c r="X602" s="16"/>
      <c r="Y602" s="16"/>
      <c r="Z602" s="16"/>
    </row>
    <row r="603" spans="1:26" ht="98">
      <c r="A603" s="101">
        <v>465</v>
      </c>
      <c r="B603" s="42">
        <v>9201</v>
      </c>
      <c r="C603" s="42" t="s">
        <v>4796</v>
      </c>
      <c r="D603" s="42" t="s">
        <v>3883</v>
      </c>
      <c r="E603" s="42" t="s">
        <v>4797</v>
      </c>
      <c r="F603" s="42" t="s">
        <v>4798</v>
      </c>
      <c r="G603" s="42" t="s">
        <v>3918</v>
      </c>
      <c r="H603" s="42" t="s">
        <v>3887</v>
      </c>
      <c r="I603" s="42" t="s">
        <v>14</v>
      </c>
      <c r="J603" s="102">
        <v>43367</v>
      </c>
      <c r="K603" s="102">
        <v>43914</v>
      </c>
      <c r="L603" s="16" t="s">
        <v>6328</v>
      </c>
      <c r="M603" s="16" t="s">
        <v>6329</v>
      </c>
      <c r="N603" s="16"/>
      <c r="O603" s="16"/>
      <c r="P603" s="16"/>
      <c r="Q603" s="16"/>
      <c r="R603" s="16"/>
      <c r="S603" s="16"/>
      <c r="T603" s="16"/>
      <c r="U603" s="16"/>
      <c r="V603" s="16"/>
      <c r="W603" s="16"/>
      <c r="X603" s="16"/>
      <c r="Y603" s="16"/>
      <c r="Z603" s="16"/>
    </row>
    <row r="604" spans="1:26" ht="98">
      <c r="A604" s="101">
        <v>466</v>
      </c>
      <c r="B604" s="42">
        <v>1851</v>
      </c>
      <c r="C604" s="42" t="s">
        <v>4799</v>
      </c>
      <c r="D604" s="42" t="s">
        <v>3883</v>
      </c>
      <c r="E604" s="42" t="s">
        <v>3</v>
      </c>
      <c r="F604" s="42" t="s">
        <v>4800</v>
      </c>
      <c r="G604" s="42" t="s">
        <v>3918</v>
      </c>
      <c r="H604" s="42" t="s">
        <v>4551</v>
      </c>
      <c r="I604" s="42" t="s">
        <v>3</v>
      </c>
      <c r="J604" s="102">
        <v>43507</v>
      </c>
      <c r="K604" s="103">
        <v>44183</v>
      </c>
      <c r="L604" s="16" t="s">
        <v>6328</v>
      </c>
      <c r="M604" s="16" t="s">
        <v>6329</v>
      </c>
      <c r="N604" s="16"/>
      <c r="O604" s="16"/>
      <c r="P604" s="16"/>
      <c r="Q604" s="16"/>
      <c r="R604" s="16"/>
      <c r="S604" s="16"/>
      <c r="T604" s="16"/>
      <c r="U604" s="16"/>
      <c r="V604" s="16"/>
      <c r="W604" s="16"/>
      <c r="X604" s="16"/>
      <c r="Y604" s="16"/>
      <c r="Z604" s="16"/>
    </row>
    <row r="605" spans="1:26" ht="98">
      <c r="A605" s="101">
        <v>467</v>
      </c>
      <c r="B605" s="42">
        <v>1846</v>
      </c>
      <c r="C605" s="42" t="s">
        <v>4801</v>
      </c>
      <c r="D605" s="42" t="s">
        <v>3883</v>
      </c>
      <c r="E605" s="42" t="s">
        <v>3</v>
      </c>
      <c r="F605" s="42" t="s">
        <v>4802</v>
      </c>
      <c r="G605" s="42" t="s">
        <v>3918</v>
      </c>
      <c r="H605" s="42" t="s">
        <v>586</v>
      </c>
      <c r="I605" s="42" t="s">
        <v>3</v>
      </c>
      <c r="J605" s="102">
        <v>43367</v>
      </c>
      <c r="K605" s="103">
        <v>44183</v>
      </c>
      <c r="L605" s="16" t="s">
        <v>6328</v>
      </c>
      <c r="M605" s="16" t="s">
        <v>6329</v>
      </c>
      <c r="N605" s="16"/>
      <c r="O605" s="16"/>
      <c r="P605" s="16"/>
      <c r="Q605" s="16"/>
      <c r="R605" s="16"/>
      <c r="S605" s="16"/>
      <c r="T605" s="16"/>
      <c r="U605" s="16"/>
      <c r="V605" s="16"/>
      <c r="W605" s="16"/>
      <c r="X605" s="16"/>
      <c r="Y605" s="16"/>
      <c r="Z605" s="16"/>
    </row>
    <row r="606" spans="1:26" ht="98">
      <c r="A606" s="101">
        <v>468</v>
      </c>
      <c r="B606" s="42">
        <v>21027</v>
      </c>
      <c r="C606" s="42" t="s">
        <v>4803</v>
      </c>
      <c r="D606" s="42" t="s">
        <v>3883</v>
      </c>
      <c r="E606" s="42" t="s">
        <v>9</v>
      </c>
      <c r="F606" s="42" t="s">
        <v>4804</v>
      </c>
      <c r="G606" s="42" t="s">
        <v>3918</v>
      </c>
      <c r="H606" s="42" t="s">
        <v>4805</v>
      </c>
      <c r="I606" s="42" t="s">
        <v>9</v>
      </c>
      <c r="J606" s="102">
        <v>43507</v>
      </c>
      <c r="K606" s="103">
        <v>44183</v>
      </c>
      <c r="L606" s="16" t="s">
        <v>6328</v>
      </c>
      <c r="M606" s="16" t="s">
        <v>6329</v>
      </c>
      <c r="N606" s="16"/>
      <c r="O606" s="16"/>
      <c r="P606" s="16"/>
      <c r="Q606" s="16"/>
      <c r="R606" s="16"/>
      <c r="S606" s="16"/>
      <c r="T606" s="16"/>
      <c r="U606" s="16"/>
      <c r="V606" s="16"/>
      <c r="W606" s="16"/>
      <c r="X606" s="16"/>
      <c r="Y606" s="16"/>
      <c r="Z606" s="16"/>
    </row>
    <row r="607" spans="1:26" ht="98">
      <c r="A607" s="101">
        <v>469</v>
      </c>
      <c r="B607" s="42">
        <v>71157</v>
      </c>
      <c r="C607" s="42" t="s">
        <v>4806</v>
      </c>
      <c r="D607" s="42" t="s">
        <v>3883</v>
      </c>
      <c r="E607" s="42" t="s">
        <v>13</v>
      </c>
      <c r="F607" s="42" t="s">
        <v>4014</v>
      </c>
      <c r="G607" s="42" t="s">
        <v>4646</v>
      </c>
      <c r="H607" s="42" t="s">
        <v>830</v>
      </c>
      <c r="I607" s="42" t="s">
        <v>13</v>
      </c>
      <c r="J607" s="102">
        <v>43507</v>
      </c>
      <c r="K607" s="102">
        <v>44238</v>
      </c>
      <c r="L607" s="16" t="s">
        <v>6328</v>
      </c>
      <c r="M607" s="16" t="s">
        <v>6329</v>
      </c>
      <c r="N607" s="16"/>
      <c r="O607" s="16"/>
      <c r="P607" s="16"/>
      <c r="Q607" s="16"/>
      <c r="R607" s="16"/>
      <c r="S607" s="16"/>
      <c r="T607" s="16"/>
      <c r="U607" s="16"/>
      <c r="V607" s="16"/>
      <c r="W607" s="16"/>
      <c r="X607" s="16"/>
      <c r="Y607" s="16"/>
      <c r="Z607" s="16"/>
    </row>
    <row r="608" spans="1:26" ht="56">
      <c r="A608" s="101">
        <v>470</v>
      </c>
      <c r="B608" s="42">
        <v>4376</v>
      </c>
      <c r="C608" s="42" t="s">
        <v>4807</v>
      </c>
      <c r="D608" s="42" t="s">
        <v>3883</v>
      </c>
      <c r="E608" s="42" t="s">
        <v>11</v>
      </c>
      <c r="F608" s="42" t="s">
        <v>4808</v>
      </c>
      <c r="G608" s="42" t="s">
        <v>4663</v>
      </c>
      <c r="H608" s="42" t="s">
        <v>3986</v>
      </c>
      <c r="I608" s="42" t="s">
        <v>9</v>
      </c>
      <c r="J608" s="102">
        <v>43353</v>
      </c>
      <c r="K608" s="103">
        <v>43809</v>
      </c>
      <c r="L608" s="16" t="s">
        <v>6328</v>
      </c>
      <c r="M608" s="16" t="s">
        <v>6329</v>
      </c>
      <c r="N608" s="16"/>
      <c r="O608" s="16"/>
      <c r="P608" s="16"/>
      <c r="Q608" s="16"/>
      <c r="R608" s="16"/>
      <c r="S608" s="16"/>
      <c r="T608" s="16"/>
      <c r="U608" s="16"/>
      <c r="V608" s="16"/>
      <c r="W608" s="16"/>
      <c r="X608" s="16"/>
      <c r="Y608" s="16"/>
      <c r="Z608" s="16"/>
    </row>
    <row r="609" spans="1:26" ht="70">
      <c r="A609" s="101">
        <v>470</v>
      </c>
      <c r="B609" s="42">
        <v>4376</v>
      </c>
      <c r="C609" s="42" t="s">
        <v>4807</v>
      </c>
      <c r="D609" s="42" t="s">
        <v>3883</v>
      </c>
      <c r="E609" s="42" t="s">
        <v>11</v>
      </c>
      <c r="F609" s="42" t="s">
        <v>4808</v>
      </c>
      <c r="G609" s="42" t="s">
        <v>4663</v>
      </c>
      <c r="H609" s="42" t="s">
        <v>2049</v>
      </c>
      <c r="I609" s="42" t="s">
        <v>11</v>
      </c>
      <c r="J609" s="102">
        <v>43353</v>
      </c>
      <c r="K609" s="103">
        <v>43809</v>
      </c>
      <c r="L609" s="16" t="s">
        <v>6328</v>
      </c>
      <c r="M609" s="16" t="s">
        <v>6329</v>
      </c>
      <c r="N609" s="16"/>
      <c r="O609" s="16"/>
      <c r="P609" s="16"/>
      <c r="Q609" s="16"/>
      <c r="R609" s="16"/>
      <c r="S609" s="16"/>
      <c r="T609" s="16"/>
      <c r="U609" s="16"/>
      <c r="V609" s="16"/>
      <c r="W609" s="16"/>
      <c r="X609" s="16"/>
      <c r="Y609" s="16"/>
      <c r="Z609" s="16"/>
    </row>
    <row r="610" spans="1:26" ht="98">
      <c r="A610" s="101">
        <v>471</v>
      </c>
      <c r="B610" s="42">
        <v>4379</v>
      </c>
      <c r="C610" s="42" t="s">
        <v>4809</v>
      </c>
      <c r="D610" s="42" t="s">
        <v>3883</v>
      </c>
      <c r="E610" s="42" t="s">
        <v>11</v>
      </c>
      <c r="F610" s="42" t="s">
        <v>4810</v>
      </c>
      <c r="G610" s="42" t="s">
        <v>3918</v>
      </c>
      <c r="H610" s="42" t="s">
        <v>959</v>
      </c>
      <c r="I610" s="42" t="s">
        <v>11</v>
      </c>
      <c r="J610" s="102">
        <v>43507</v>
      </c>
      <c r="K610" s="103">
        <v>44183</v>
      </c>
      <c r="L610" s="16" t="s">
        <v>6330</v>
      </c>
      <c r="M610" s="16" t="s">
        <v>959</v>
      </c>
      <c r="N610" s="16"/>
      <c r="O610" s="16"/>
      <c r="P610" s="16"/>
      <c r="Q610" s="16"/>
      <c r="R610" s="16"/>
      <c r="S610" s="16"/>
      <c r="T610" s="16"/>
      <c r="U610" s="16"/>
      <c r="V610" s="16"/>
      <c r="W610" s="16"/>
      <c r="X610" s="16"/>
      <c r="Y610" s="16"/>
      <c r="Z610" s="16"/>
    </row>
    <row r="611" spans="1:26" ht="112">
      <c r="A611" s="101">
        <v>472</v>
      </c>
      <c r="B611" s="42">
        <v>1853</v>
      </c>
      <c r="C611" s="42" t="s">
        <v>4811</v>
      </c>
      <c r="D611" s="42" t="s">
        <v>3883</v>
      </c>
      <c r="E611" s="42" t="s">
        <v>3</v>
      </c>
      <c r="F611" s="42" t="s">
        <v>4812</v>
      </c>
      <c r="G611" s="42" t="s">
        <v>3918</v>
      </c>
      <c r="H611" s="42" t="s">
        <v>620</v>
      </c>
      <c r="I611" s="42" t="s">
        <v>3</v>
      </c>
      <c r="J611" s="102">
        <v>43507</v>
      </c>
      <c r="K611" s="102">
        <v>44358</v>
      </c>
      <c r="L611" s="16" t="s">
        <v>6328</v>
      </c>
      <c r="M611" s="16" t="s">
        <v>6329</v>
      </c>
      <c r="N611" s="16"/>
      <c r="O611" s="16"/>
      <c r="P611" s="16"/>
      <c r="Q611" s="16"/>
      <c r="R611" s="16"/>
      <c r="S611" s="16"/>
      <c r="T611" s="16"/>
      <c r="U611" s="16"/>
      <c r="V611" s="16"/>
      <c r="W611" s="16"/>
      <c r="X611" s="16"/>
      <c r="Y611" s="16"/>
      <c r="Z611" s="16"/>
    </row>
    <row r="612" spans="1:26" ht="98">
      <c r="A612" s="101">
        <v>473</v>
      </c>
      <c r="B612" s="42">
        <v>71154</v>
      </c>
      <c r="C612" s="42" t="s">
        <v>4813</v>
      </c>
      <c r="D612" s="42" t="s">
        <v>3883</v>
      </c>
      <c r="E612" s="42" t="s">
        <v>13</v>
      </c>
      <c r="F612" s="42" t="s">
        <v>4582</v>
      </c>
      <c r="G612" s="42" t="s">
        <v>4646</v>
      </c>
      <c r="H612" s="42" t="s">
        <v>1173</v>
      </c>
      <c r="I612" s="42" t="s">
        <v>13</v>
      </c>
      <c r="J612" s="102">
        <v>43507</v>
      </c>
      <c r="K612" s="102">
        <v>44238</v>
      </c>
      <c r="L612" s="16" t="s">
        <v>6328</v>
      </c>
      <c r="M612" s="16" t="s">
        <v>6329</v>
      </c>
      <c r="N612" s="16"/>
      <c r="O612" s="16"/>
      <c r="P612" s="16"/>
      <c r="Q612" s="16"/>
      <c r="R612" s="16"/>
      <c r="S612" s="16"/>
      <c r="T612" s="16"/>
      <c r="U612" s="16"/>
      <c r="V612" s="16"/>
      <c r="W612" s="16"/>
      <c r="X612" s="16"/>
      <c r="Y612" s="16"/>
      <c r="Z612" s="16"/>
    </row>
    <row r="613" spans="1:26" ht="98">
      <c r="A613" s="101">
        <v>474</v>
      </c>
      <c r="B613" s="42">
        <v>71156</v>
      </c>
      <c r="C613" s="42" t="s">
        <v>4814</v>
      </c>
      <c r="D613" s="42" t="s">
        <v>3883</v>
      </c>
      <c r="E613" s="42" t="s">
        <v>13</v>
      </c>
      <c r="F613" s="42" t="s">
        <v>4504</v>
      </c>
      <c r="G613" s="42" t="s">
        <v>4646</v>
      </c>
      <c r="H613" s="42" t="s">
        <v>445</v>
      </c>
      <c r="I613" s="42" t="s">
        <v>13</v>
      </c>
      <c r="J613" s="102">
        <v>43507</v>
      </c>
      <c r="K613" s="102">
        <v>44572</v>
      </c>
      <c r="L613" s="16" t="s">
        <v>6328</v>
      </c>
      <c r="M613" s="16" t="s">
        <v>6329</v>
      </c>
      <c r="N613" s="16"/>
      <c r="O613" s="16"/>
      <c r="P613" s="16"/>
      <c r="Q613" s="16"/>
      <c r="R613" s="16"/>
      <c r="S613" s="16"/>
      <c r="T613" s="16"/>
      <c r="U613" s="16"/>
      <c r="V613" s="16"/>
      <c r="W613" s="16"/>
      <c r="X613" s="16"/>
      <c r="Y613" s="16"/>
      <c r="Z613" s="16"/>
    </row>
    <row r="614" spans="1:26" ht="56">
      <c r="A614" s="101">
        <v>475</v>
      </c>
      <c r="B614" s="42">
        <v>3204</v>
      </c>
      <c r="C614" s="42" t="s">
        <v>4815</v>
      </c>
      <c r="D614" s="42" t="s">
        <v>3883</v>
      </c>
      <c r="E614" s="42" t="s">
        <v>10</v>
      </c>
      <c r="F614" s="42" t="s">
        <v>4816</v>
      </c>
      <c r="G614" s="42" t="s">
        <v>4663</v>
      </c>
      <c r="H614" s="42" t="s">
        <v>1275</v>
      </c>
      <c r="I614" s="42" t="s">
        <v>10</v>
      </c>
      <c r="J614" s="102">
        <v>43353</v>
      </c>
      <c r="K614" s="102">
        <v>43900</v>
      </c>
      <c r="L614" s="16" t="s">
        <v>6328</v>
      </c>
      <c r="M614" s="16" t="s">
        <v>6329</v>
      </c>
      <c r="N614" s="16"/>
      <c r="O614" s="16"/>
      <c r="P614" s="16"/>
      <c r="Q614" s="16"/>
      <c r="R614" s="16"/>
      <c r="S614" s="16"/>
      <c r="T614" s="16"/>
      <c r="U614" s="16"/>
      <c r="V614" s="16"/>
      <c r="W614" s="16"/>
      <c r="X614" s="16"/>
      <c r="Y614" s="16"/>
      <c r="Z614" s="16"/>
    </row>
    <row r="615" spans="1:26" ht="98">
      <c r="A615" s="101">
        <v>476</v>
      </c>
      <c r="B615" s="42">
        <v>5302</v>
      </c>
      <c r="C615" s="42" t="s">
        <v>4817</v>
      </c>
      <c r="D615" s="42" t="s">
        <v>3883</v>
      </c>
      <c r="E615" s="42" t="s">
        <v>3963</v>
      </c>
      <c r="F615" s="42" t="s">
        <v>4104</v>
      </c>
      <c r="G615" s="42" t="s">
        <v>4646</v>
      </c>
      <c r="H615" s="42" t="s">
        <v>1279</v>
      </c>
      <c r="I615" s="42" t="s">
        <v>15</v>
      </c>
      <c r="J615" s="102">
        <v>43507</v>
      </c>
      <c r="K615" s="102">
        <v>44450</v>
      </c>
      <c r="L615" s="16" t="s">
        <v>6328</v>
      </c>
      <c r="M615" s="16" t="s">
        <v>6329</v>
      </c>
      <c r="N615" s="16"/>
      <c r="O615" s="16"/>
      <c r="P615" s="16"/>
      <c r="Q615" s="16"/>
      <c r="R615" s="16"/>
      <c r="S615" s="16"/>
      <c r="T615" s="16"/>
      <c r="U615" s="16"/>
      <c r="V615" s="16"/>
      <c r="W615" s="16"/>
      <c r="X615" s="16"/>
      <c r="Y615" s="16"/>
      <c r="Z615" s="16"/>
    </row>
    <row r="616" spans="1:26" ht="98">
      <c r="A616" s="101">
        <v>477</v>
      </c>
      <c r="B616" s="42">
        <v>6197</v>
      </c>
      <c r="C616" s="42" t="s">
        <v>4818</v>
      </c>
      <c r="D616" s="42" t="s">
        <v>3883</v>
      </c>
      <c r="E616" s="42" t="s">
        <v>3884</v>
      </c>
      <c r="F616" s="42" t="s">
        <v>4819</v>
      </c>
      <c r="G616" s="42" t="s">
        <v>3918</v>
      </c>
      <c r="H616" s="42" t="s">
        <v>4298</v>
      </c>
      <c r="I616" s="42" t="s">
        <v>14</v>
      </c>
      <c r="J616" s="102">
        <v>43507</v>
      </c>
      <c r="K616" s="102">
        <v>44358</v>
      </c>
      <c r="L616" s="16" t="s">
        <v>6328</v>
      </c>
      <c r="M616" s="16" t="s">
        <v>6329</v>
      </c>
      <c r="N616" s="16"/>
      <c r="O616" s="16"/>
      <c r="P616" s="16"/>
      <c r="Q616" s="16"/>
      <c r="R616" s="16"/>
      <c r="S616" s="16"/>
      <c r="T616" s="16"/>
      <c r="U616" s="16"/>
      <c r="V616" s="16"/>
      <c r="W616" s="16"/>
      <c r="X616" s="16"/>
      <c r="Y616" s="16"/>
      <c r="Z616" s="16"/>
    </row>
    <row r="617" spans="1:26" ht="98">
      <c r="A617" s="101">
        <v>478</v>
      </c>
      <c r="B617" s="42">
        <v>4381</v>
      </c>
      <c r="C617" s="42" t="s">
        <v>4820</v>
      </c>
      <c r="D617" s="42" t="s">
        <v>3883</v>
      </c>
      <c r="E617" s="42" t="s">
        <v>11</v>
      </c>
      <c r="F617" s="42" t="s">
        <v>4821</v>
      </c>
      <c r="G617" s="42" t="s">
        <v>3918</v>
      </c>
      <c r="H617" s="42" t="s">
        <v>90</v>
      </c>
      <c r="I617" s="42" t="s">
        <v>11</v>
      </c>
      <c r="J617" s="102">
        <v>43507</v>
      </c>
      <c r="K617" s="102">
        <v>44358</v>
      </c>
      <c r="L617" s="16" t="s">
        <v>6328</v>
      </c>
      <c r="M617" s="16" t="s">
        <v>6329</v>
      </c>
      <c r="N617" s="16"/>
      <c r="O617" s="16"/>
      <c r="P617" s="16"/>
      <c r="Q617" s="16"/>
      <c r="R617" s="16"/>
      <c r="S617" s="16"/>
      <c r="T617" s="16"/>
      <c r="U617" s="16"/>
      <c r="V617" s="16"/>
      <c r="W617" s="16"/>
      <c r="X617" s="16"/>
      <c r="Y617" s="16"/>
      <c r="Z617" s="16"/>
    </row>
    <row r="618" spans="1:26" ht="140">
      <c r="A618" s="101">
        <v>479</v>
      </c>
      <c r="B618" s="42">
        <v>6200</v>
      </c>
      <c r="C618" s="42" t="s">
        <v>4822</v>
      </c>
      <c r="D618" s="42" t="s">
        <v>3883</v>
      </c>
      <c r="E618" s="42" t="s">
        <v>3884</v>
      </c>
      <c r="F618" s="42" t="s">
        <v>4823</v>
      </c>
      <c r="G618" s="42" t="s">
        <v>3918</v>
      </c>
      <c r="H618" s="42" t="s">
        <v>2045</v>
      </c>
      <c r="I618" s="42" t="s">
        <v>14</v>
      </c>
      <c r="J618" s="102">
        <v>43507</v>
      </c>
      <c r="K618" s="102">
        <v>44358</v>
      </c>
      <c r="L618" s="16" t="s">
        <v>6328</v>
      </c>
      <c r="M618" s="16" t="s">
        <v>6329</v>
      </c>
      <c r="N618" s="16"/>
      <c r="O618" s="16"/>
      <c r="P618" s="16"/>
      <c r="Q618" s="16"/>
      <c r="R618" s="16"/>
      <c r="S618" s="16"/>
      <c r="T618" s="16"/>
      <c r="U618" s="16"/>
      <c r="V618" s="16"/>
      <c r="W618" s="16"/>
      <c r="X618" s="16"/>
      <c r="Y618" s="16"/>
      <c r="Z618" s="16"/>
    </row>
    <row r="619" spans="1:26" ht="56">
      <c r="A619" s="101">
        <v>480</v>
      </c>
      <c r="B619" s="42">
        <v>3202</v>
      </c>
      <c r="C619" s="42" t="s">
        <v>4824</v>
      </c>
      <c r="D619" s="42" t="s">
        <v>3883</v>
      </c>
      <c r="E619" s="42" t="s">
        <v>10</v>
      </c>
      <c r="F619" s="42" t="s">
        <v>4181</v>
      </c>
      <c r="G619" s="42" t="s">
        <v>4663</v>
      </c>
      <c r="H619" s="42" t="s">
        <v>278</v>
      </c>
      <c r="I619" s="42" t="s">
        <v>10</v>
      </c>
      <c r="J619" s="102">
        <v>43353</v>
      </c>
      <c r="K619" s="102">
        <v>43718</v>
      </c>
      <c r="L619" s="16" t="s">
        <v>6328</v>
      </c>
      <c r="M619" s="16" t="s">
        <v>6329</v>
      </c>
      <c r="N619" s="16"/>
      <c r="O619" s="16"/>
      <c r="P619" s="16"/>
      <c r="Q619" s="16"/>
      <c r="R619" s="16"/>
      <c r="S619" s="16"/>
      <c r="T619" s="16"/>
      <c r="U619" s="16"/>
      <c r="V619" s="16"/>
      <c r="W619" s="16"/>
      <c r="X619" s="16"/>
      <c r="Y619" s="16"/>
      <c r="Z619" s="16"/>
    </row>
    <row r="620" spans="1:26" ht="98">
      <c r="A620" s="101">
        <v>481</v>
      </c>
      <c r="B620" s="42">
        <v>6199</v>
      </c>
      <c r="C620" s="42" t="s">
        <v>4825</v>
      </c>
      <c r="D620" s="42" t="s">
        <v>3883</v>
      </c>
      <c r="E620" s="42" t="s">
        <v>3884</v>
      </c>
      <c r="F620" s="42" t="s">
        <v>4701</v>
      </c>
      <c r="G620" s="42" t="s">
        <v>3918</v>
      </c>
      <c r="H620" s="42" t="s">
        <v>3887</v>
      </c>
      <c r="I620" s="42" t="s">
        <v>14</v>
      </c>
      <c r="J620" s="102">
        <v>43507</v>
      </c>
      <c r="K620" s="102">
        <v>44358</v>
      </c>
      <c r="L620" s="16" t="s">
        <v>6328</v>
      </c>
      <c r="M620" s="16" t="s">
        <v>6329</v>
      </c>
      <c r="N620" s="16"/>
      <c r="O620" s="16"/>
      <c r="P620" s="16"/>
      <c r="Q620" s="16"/>
      <c r="R620" s="16"/>
      <c r="S620" s="16"/>
      <c r="T620" s="16"/>
      <c r="U620" s="16"/>
      <c r="V620" s="16"/>
      <c r="W620" s="16"/>
      <c r="X620" s="16"/>
      <c r="Y620" s="16"/>
      <c r="Z620" s="16"/>
    </row>
    <row r="621" spans="1:26" ht="56">
      <c r="A621" s="101">
        <v>482</v>
      </c>
      <c r="B621" s="42">
        <v>3206</v>
      </c>
      <c r="C621" s="42" t="s">
        <v>4826</v>
      </c>
      <c r="D621" s="42" t="s">
        <v>3883</v>
      </c>
      <c r="E621" s="42" t="s">
        <v>10</v>
      </c>
      <c r="F621" s="42" t="s">
        <v>4827</v>
      </c>
      <c r="G621" s="42" t="s">
        <v>4663</v>
      </c>
      <c r="H621" s="42" t="s">
        <v>290</v>
      </c>
      <c r="I621" s="42" t="s">
        <v>10</v>
      </c>
      <c r="J621" s="102">
        <v>43353</v>
      </c>
      <c r="K621" s="102">
        <v>43900</v>
      </c>
      <c r="L621" s="16" t="s">
        <v>6328</v>
      </c>
      <c r="M621" s="16" t="s">
        <v>6329</v>
      </c>
      <c r="N621" s="16"/>
      <c r="O621" s="16"/>
      <c r="P621" s="16"/>
      <c r="Q621" s="16"/>
      <c r="R621" s="16"/>
      <c r="S621" s="16"/>
      <c r="T621" s="16"/>
      <c r="U621" s="16"/>
      <c r="V621" s="16"/>
      <c r="W621" s="16"/>
      <c r="X621" s="16"/>
      <c r="Y621" s="16"/>
      <c r="Z621" s="16"/>
    </row>
    <row r="622" spans="1:26" ht="98">
      <c r="A622" s="101">
        <v>483</v>
      </c>
      <c r="B622" s="42">
        <v>1849</v>
      </c>
      <c r="C622" s="42" t="s">
        <v>4828</v>
      </c>
      <c r="D622" s="42" t="s">
        <v>3883</v>
      </c>
      <c r="E622" s="42" t="s">
        <v>3</v>
      </c>
      <c r="F622" s="42" t="s">
        <v>4829</v>
      </c>
      <c r="G622" s="42" t="s">
        <v>3918</v>
      </c>
      <c r="H622" s="42" t="s">
        <v>557</v>
      </c>
      <c r="I622" s="42" t="s">
        <v>3</v>
      </c>
      <c r="J622" s="102">
        <v>43507</v>
      </c>
      <c r="K622" s="103">
        <v>44183</v>
      </c>
      <c r="L622" s="16" t="s">
        <v>6328</v>
      </c>
      <c r="M622" s="16" t="s">
        <v>6329</v>
      </c>
      <c r="N622" s="16"/>
      <c r="O622" s="16"/>
      <c r="P622" s="16"/>
      <c r="Q622" s="16"/>
      <c r="R622" s="16"/>
      <c r="S622" s="16"/>
      <c r="T622" s="16"/>
      <c r="U622" s="16"/>
      <c r="V622" s="16"/>
      <c r="W622" s="16"/>
      <c r="X622" s="16"/>
      <c r="Y622" s="16"/>
      <c r="Z622" s="16"/>
    </row>
    <row r="623" spans="1:26" ht="98">
      <c r="A623" s="101">
        <v>484</v>
      </c>
      <c r="B623" s="42">
        <v>6193</v>
      </c>
      <c r="C623" s="42" t="s">
        <v>4830</v>
      </c>
      <c r="D623" s="42" t="s">
        <v>3883</v>
      </c>
      <c r="E623" s="42" t="s">
        <v>3884</v>
      </c>
      <c r="F623" s="42" t="s">
        <v>4692</v>
      </c>
      <c r="G623" s="42" t="s">
        <v>4646</v>
      </c>
      <c r="H623" s="42" t="s">
        <v>2045</v>
      </c>
      <c r="I623" s="42" t="s">
        <v>14</v>
      </c>
      <c r="J623" s="102">
        <v>43367</v>
      </c>
      <c r="K623" s="102">
        <v>44371</v>
      </c>
      <c r="L623" s="16" t="s">
        <v>6328</v>
      </c>
      <c r="M623" s="16" t="s">
        <v>6329</v>
      </c>
      <c r="N623" s="16"/>
      <c r="O623" s="16"/>
      <c r="P623" s="16"/>
      <c r="Q623" s="16"/>
      <c r="R623" s="16"/>
      <c r="S623" s="16"/>
      <c r="T623" s="16"/>
      <c r="U623" s="16"/>
      <c r="V623" s="16"/>
      <c r="W623" s="16"/>
      <c r="X623" s="16"/>
      <c r="Y623" s="16"/>
      <c r="Z623" s="16"/>
    </row>
    <row r="624" spans="1:26" ht="70">
      <c r="A624" s="101">
        <v>485</v>
      </c>
      <c r="B624" s="42">
        <v>3203</v>
      </c>
      <c r="C624" s="42" t="s">
        <v>4831</v>
      </c>
      <c r="D624" s="42" t="s">
        <v>3883</v>
      </c>
      <c r="E624" s="42" t="s">
        <v>10</v>
      </c>
      <c r="F624" s="42" t="s">
        <v>4832</v>
      </c>
      <c r="G624" s="42" t="s">
        <v>4663</v>
      </c>
      <c r="H624" s="42" t="s">
        <v>282</v>
      </c>
      <c r="I624" s="42" t="s">
        <v>10</v>
      </c>
      <c r="J624" s="102">
        <v>43353</v>
      </c>
      <c r="K624" s="102">
        <v>43871</v>
      </c>
      <c r="L624" s="16" t="s">
        <v>6328</v>
      </c>
      <c r="M624" s="16" t="s">
        <v>6329</v>
      </c>
      <c r="N624" s="16"/>
      <c r="O624" s="16"/>
      <c r="P624" s="16"/>
      <c r="Q624" s="16"/>
      <c r="R624" s="16"/>
      <c r="S624" s="16"/>
      <c r="T624" s="16"/>
      <c r="U624" s="16"/>
      <c r="V624" s="16"/>
      <c r="W624" s="16"/>
      <c r="X624" s="16"/>
      <c r="Y624" s="16"/>
      <c r="Z624" s="16"/>
    </row>
    <row r="625" spans="1:26" ht="98">
      <c r="A625" s="101">
        <v>486</v>
      </c>
      <c r="B625" s="42">
        <v>21024</v>
      </c>
      <c r="C625" s="42" t="s">
        <v>4833</v>
      </c>
      <c r="D625" s="42" t="s">
        <v>3883</v>
      </c>
      <c r="E625" s="42" t="s">
        <v>9</v>
      </c>
      <c r="F625" s="42" t="s">
        <v>4834</v>
      </c>
      <c r="G625" s="42" t="s">
        <v>4646</v>
      </c>
      <c r="H625" s="42" t="s">
        <v>236</v>
      </c>
      <c r="I625" s="42" t="s">
        <v>9</v>
      </c>
      <c r="J625" s="102">
        <v>43507</v>
      </c>
      <c r="K625" s="102">
        <v>44238</v>
      </c>
      <c r="L625" s="16" t="s">
        <v>6328</v>
      </c>
      <c r="M625" s="16" t="s">
        <v>6329</v>
      </c>
      <c r="N625" s="16"/>
      <c r="O625" s="16"/>
      <c r="P625" s="16"/>
      <c r="Q625" s="16"/>
      <c r="R625" s="16"/>
      <c r="S625" s="16"/>
      <c r="T625" s="16"/>
      <c r="U625" s="16"/>
      <c r="V625" s="16"/>
      <c r="W625" s="16"/>
      <c r="X625" s="16"/>
      <c r="Y625" s="16"/>
      <c r="Z625" s="16"/>
    </row>
    <row r="626" spans="1:26" ht="98">
      <c r="A626" s="101">
        <v>487</v>
      </c>
      <c r="B626" s="42">
        <v>21021</v>
      </c>
      <c r="C626" s="42" t="s">
        <v>4835</v>
      </c>
      <c r="D626" s="42" t="s">
        <v>3883</v>
      </c>
      <c r="E626" s="42" t="s">
        <v>9</v>
      </c>
      <c r="F626" s="42" t="s">
        <v>4836</v>
      </c>
      <c r="G626" s="42" t="s">
        <v>4646</v>
      </c>
      <c r="H626" s="42" t="s">
        <v>191</v>
      </c>
      <c r="I626" s="42" t="s">
        <v>9</v>
      </c>
      <c r="J626" s="102">
        <v>43367</v>
      </c>
      <c r="K626" s="103">
        <v>44547</v>
      </c>
      <c r="L626" s="16" t="s">
        <v>6328</v>
      </c>
      <c r="M626" s="16" t="s">
        <v>6329</v>
      </c>
      <c r="N626" s="16"/>
      <c r="O626" s="16"/>
      <c r="P626" s="16"/>
      <c r="Q626" s="16"/>
      <c r="R626" s="16"/>
      <c r="S626" s="16"/>
      <c r="T626" s="16"/>
      <c r="U626" s="16"/>
      <c r="V626" s="16"/>
      <c r="W626" s="16"/>
      <c r="X626" s="16"/>
      <c r="Y626" s="16"/>
      <c r="Z626" s="16"/>
    </row>
    <row r="627" spans="1:26" ht="98">
      <c r="A627" s="101">
        <v>487</v>
      </c>
      <c r="B627" s="42">
        <v>21021</v>
      </c>
      <c r="C627" s="42" t="s">
        <v>4835</v>
      </c>
      <c r="D627" s="42" t="s">
        <v>3883</v>
      </c>
      <c r="E627" s="42" t="s">
        <v>9</v>
      </c>
      <c r="F627" s="42" t="s">
        <v>4836</v>
      </c>
      <c r="G627" s="42" t="s">
        <v>4646</v>
      </c>
      <c r="H627" s="42" t="s">
        <v>236</v>
      </c>
      <c r="I627" s="42" t="s">
        <v>9</v>
      </c>
      <c r="J627" s="102">
        <v>43367</v>
      </c>
      <c r="K627" s="103">
        <v>44547</v>
      </c>
      <c r="L627" s="16" t="s">
        <v>6328</v>
      </c>
      <c r="M627" s="16" t="s">
        <v>6329</v>
      </c>
      <c r="N627" s="16"/>
      <c r="O627" s="16"/>
      <c r="P627" s="16"/>
      <c r="Q627" s="16"/>
      <c r="R627" s="16"/>
      <c r="S627" s="16"/>
      <c r="T627" s="16"/>
      <c r="U627" s="16"/>
      <c r="V627" s="16"/>
      <c r="W627" s="16"/>
      <c r="X627" s="16"/>
      <c r="Y627" s="16"/>
      <c r="Z627" s="16"/>
    </row>
    <row r="628" spans="1:26" ht="98">
      <c r="A628" s="101">
        <v>488</v>
      </c>
      <c r="B628" s="42">
        <v>3208</v>
      </c>
      <c r="C628" s="42" t="s">
        <v>4837</v>
      </c>
      <c r="D628" s="42" t="s">
        <v>3883</v>
      </c>
      <c r="E628" s="42" t="s">
        <v>10</v>
      </c>
      <c r="F628" s="42" t="s">
        <v>4838</v>
      </c>
      <c r="G628" s="42" t="s">
        <v>4646</v>
      </c>
      <c r="H628" s="42" t="s">
        <v>278</v>
      </c>
      <c r="I628" s="42" t="s">
        <v>10</v>
      </c>
      <c r="J628" s="102">
        <v>43507</v>
      </c>
      <c r="K628" s="102">
        <v>44238</v>
      </c>
      <c r="L628" s="16" t="s">
        <v>6328</v>
      </c>
      <c r="M628" s="16" t="s">
        <v>6329</v>
      </c>
      <c r="N628" s="16"/>
      <c r="O628" s="16"/>
      <c r="P628" s="16"/>
      <c r="Q628" s="16"/>
      <c r="R628" s="16"/>
      <c r="S628" s="16"/>
      <c r="T628" s="16"/>
      <c r="U628" s="16"/>
      <c r="V628" s="16"/>
      <c r="W628" s="16"/>
      <c r="X628" s="16"/>
      <c r="Y628" s="16"/>
      <c r="Z628" s="16"/>
    </row>
    <row r="629" spans="1:26" ht="98">
      <c r="A629" s="101">
        <v>488</v>
      </c>
      <c r="B629" s="42">
        <v>3208</v>
      </c>
      <c r="C629" s="42" t="s">
        <v>4837</v>
      </c>
      <c r="D629" s="42" t="s">
        <v>3883</v>
      </c>
      <c r="E629" s="42" t="s">
        <v>10</v>
      </c>
      <c r="F629" s="42" t="s">
        <v>4838</v>
      </c>
      <c r="G629" s="42" t="s">
        <v>4646</v>
      </c>
      <c r="H629" s="42" t="s">
        <v>4092</v>
      </c>
      <c r="I629" s="42" t="s">
        <v>13</v>
      </c>
      <c r="J629" s="102">
        <v>43507</v>
      </c>
      <c r="K629" s="102">
        <v>44238</v>
      </c>
      <c r="L629" s="16" t="s">
        <v>6328</v>
      </c>
      <c r="M629" s="16" t="s">
        <v>6329</v>
      </c>
      <c r="N629" s="16"/>
      <c r="O629" s="16"/>
      <c r="P629" s="16"/>
      <c r="Q629" s="16"/>
      <c r="R629" s="16"/>
      <c r="S629" s="16"/>
      <c r="T629" s="16"/>
      <c r="U629" s="16"/>
      <c r="V629" s="16"/>
      <c r="W629" s="16"/>
      <c r="X629" s="16"/>
      <c r="Y629" s="16"/>
      <c r="Z629" s="16"/>
    </row>
    <row r="630" spans="1:26" ht="98">
      <c r="A630" s="101">
        <v>489</v>
      </c>
      <c r="B630" s="42">
        <v>21028</v>
      </c>
      <c r="C630" s="42" t="s">
        <v>4839</v>
      </c>
      <c r="D630" s="42" t="s">
        <v>3883</v>
      </c>
      <c r="E630" s="42" t="s">
        <v>9</v>
      </c>
      <c r="F630" s="42" t="s">
        <v>4517</v>
      </c>
      <c r="G630" s="42" t="s">
        <v>3918</v>
      </c>
      <c r="H630" s="42" t="s">
        <v>1782</v>
      </c>
      <c r="I630" s="42" t="s">
        <v>9</v>
      </c>
      <c r="J630" s="102">
        <v>43367</v>
      </c>
      <c r="K630" s="102">
        <v>43914</v>
      </c>
      <c r="L630" s="16" t="s">
        <v>6328</v>
      </c>
      <c r="M630" s="16" t="s">
        <v>6329</v>
      </c>
      <c r="N630" s="16"/>
      <c r="O630" s="16"/>
      <c r="P630" s="16"/>
      <c r="Q630" s="16"/>
      <c r="R630" s="16"/>
      <c r="S630" s="16"/>
      <c r="T630" s="16"/>
      <c r="U630" s="16"/>
      <c r="V630" s="16"/>
      <c r="W630" s="16"/>
      <c r="X630" s="16"/>
      <c r="Y630" s="16"/>
      <c r="Z630" s="16"/>
    </row>
    <row r="631" spans="1:26" ht="98">
      <c r="A631" s="101">
        <v>490</v>
      </c>
      <c r="B631" s="42">
        <v>71160</v>
      </c>
      <c r="C631" s="42" t="s">
        <v>4840</v>
      </c>
      <c r="D631" s="42" t="s">
        <v>3883</v>
      </c>
      <c r="E631" s="42" t="s">
        <v>13</v>
      </c>
      <c r="F631" s="42" t="s">
        <v>4841</v>
      </c>
      <c r="G631" s="42" t="s">
        <v>3918</v>
      </c>
      <c r="H631" s="42" t="s">
        <v>6338</v>
      </c>
      <c r="I631" s="42" t="s">
        <v>13</v>
      </c>
      <c r="J631" s="102">
        <v>43507</v>
      </c>
      <c r="K631" s="102">
        <v>44238</v>
      </c>
      <c r="L631" s="16" t="s">
        <v>6330</v>
      </c>
      <c r="M631" s="16" t="s">
        <v>6338</v>
      </c>
      <c r="N631" s="16"/>
      <c r="O631" s="16"/>
      <c r="P631" s="16"/>
      <c r="Q631" s="16"/>
      <c r="R631" s="16"/>
      <c r="S631" s="16"/>
      <c r="T631" s="16"/>
      <c r="U631" s="16"/>
      <c r="V631" s="16"/>
      <c r="W631" s="16"/>
      <c r="X631" s="16"/>
      <c r="Y631" s="16"/>
      <c r="Z631" s="16"/>
    </row>
    <row r="632" spans="1:26" ht="98">
      <c r="A632" s="101">
        <v>491</v>
      </c>
      <c r="B632" s="42">
        <v>71162</v>
      </c>
      <c r="C632" s="42" t="s">
        <v>4842</v>
      </c>
      <c r="D632" s="42" t="s">
        <v>3883</v>
      </c>
      <c r="E632" s="42" t="s">
        <v>13</v>
      </c>
      <c r="F632" s="42" t="s">
        <v>4132</v>
      </c>
      <c r="G632" s="42" t="s">
        <v>3918</v>
      </c>
      <c r="H632" s="42" t="s">
        <v>514</v>
      </c>
      <c r="I632" s="42" t="s">
        <v>13</v>
      </c>
      <c r="J632" s="102">
        <v>43507</v>
      </c>
      <c r="K632" s="103">
        <v>44183</v>
      </c>
      <c r="L632" s="16" t="s">
        <v>6328</v>
      </c>
      <c r="M632" s="16" t="s">
        <v>6329</v>
      </c>
      <c r="N632" s="16"/>
      <c r="O632" s="16"/>
      <c r="P632" s="16"/>
      <c r="Q632" s="16"/>
      <c r="R632" s="16"/>
      <c r="S632" s="16"/>
      <c r="T632" s="16"/>
      <c r="U632" s="16"/>
      <c r="V632" s="16"/>
      <c r="W632" s="16"/>
      <c r="X632" s="16"/>
      <c r="Y632" s="16"/>
      <c r="Z632" s="16"/>
    </row>
    <row r="633" spans="1:26" ht="98">
      <c r="A633" s="101">
        <v>492</v>
      </c>
      <c r="B633" s="42">
        <v>1845</v>
      </c>
      <c r="C633" s="42" t="s">
        <v>4843</v>
      </c>
      <c r="D633" s="42" t="s">
        <v>3883</v>
      </c>
      <c r="E633" s="42" t="s">
        <v>3</v>
      </c>
      <c r="F633" s="42" t="s">
        <v>4844</v>
      </c>
      <c r="G633" s="42" t="s">
        <v>4646</v>
      </c>
      <c r="H633" s="42" t="s">
        <v>620</v>
      </c>
      <c r="I633" s="42" t="s">
        <v>3</v>
      </c>
      <c r="J633" s="102">
        <v>43367</v>
      </c>
      <c r="K633" s="103">
        <v>44183</v>
      </c>
      <c r="L633" s="16" t="s">
        <v>6328</v>
      </c>
      <c r="M633" s="16" t="s">
        <v>6329</v>
      </c>
      <c r="N633" s="16"/>
      <c r="O633" s="16"/>
      <c r="P633" s="16"/>
      <c r="Q633" s="16"/>
      <c r="R633" s="16"/>
      <c r="S633" s="16"/>
      <c r="T633" s="16"/>
      <c r="U633" s="16"/>
      <c r="V633" s="16"/>
      <c r="W633" s="16"/>
      <c r="X633" s="16"/>
      <c r="Y633" s="16"/>
      <c r="Z633" s="16"/>
    </row>
    <row r="634" spans="1:26" ht="98">
      <c r="A634" s="101">
        <v>492</v>
      </c>
      <c r="B634" s="42">
        <v>1845</v>
      </c>
      <c r="C634" s="42" t="s">
        <v>4843</v>
      </c>
      <c r="D634" s="42" t="s">
        <v>3883</v>
      </c>
      <c r="E634" s="42" t="s">
        <v>3</v>
      </c>
      <c r="F634" s="42" t="s">
        <v>4844</v>
      </c>
      <c r="G634" s="42" t="s">
        <v>4646</v>
      </c>
      <c r="H634" s="42" t="s">
        <v>623</v>
      </c>
      <c r="I634" s="42" t="s">
        <v>3</v>
      </c>
      <c r="J634" s="102">
        <v>43367</v>
      </c>
      <c r="K634" s="103">
        <v>44183</v>
      </c>
      <c r="L634" s="16" t="s">
        <v>6328</v>
      </c>
      <c r="M634" s="16" t="s">
        <v>6329</v>
      </c>
      <c r="N634" s="16"/>
      <c r="O634" s="16"/>
      <c r="P634" s="16"/>
      <c r="Q634" s="16"/>
      <c r="R634" s="16"/>
      <c r="S634" s="16"/>
      <c r="T634" s="16"/>
      <c r="U634" s="16"/>
      <c r="V634" s="16"/>
      <c r="W634" s="16"/>
      <c r="X634" s="16"/>
      <c r="Y634" s="16"/>
      <c r="Z634" s="16"/>
    </row>
    <row r="635" spans="1:26" ht="56">
      <c r="A635" s="101">
        <v>493</v>
      </c>
      <c r="B635" s="42">
        <v>3205</v>
      </c>
      <c r="C635" s="42" t="s">
        <v>4845</v>
      </c>
      <c r="D635" s="42" t="s">
        <v>3883</v>
      </c>
      <c r="E635" s="42" t="s">
        <v>10</v>
      </c>
      <c r="F635" s="42" t="s">
        <v>4846</v>
      </c>
      <c r="G635" s="42" t="s">
        <v>4663</v>
      </c>
      <c r="H635" s="42" t="s">
        <v>330</v>
      </c>
      <c r="I635" s="42" t="s">
        <v>10</v>
      </c>
      <c r="J635" s="102">
        <v>43353</v>
      </c>
      <c r="K635" s="102">
        <v>43718</v>
      </c>
      <c r="L635" s="16" t="s">
        <v>6328</v>
      </c>
      <c r="M635" s="16" t="s">
        <v>6329</v>
      </c>
      <c r="N635" s="16"/>
      <c r="O635" s="16"/>
      <c r="P635" s="16"/>
      <c r="Q635" s="16"/>
      <c r="R635" s="16"/>
      <c r="S635" s="16"/>
      <c r="T635" s="16"/>
      <c r="U635" s="16"/>
      <c r="V635" s="16"/>
      <c r="W635" s="16"/>
      <c r="X635" s="16"/>
      <c r="Y635" s="16"/>
      <c r="Z635" s="16"/>
    </row>
    <row r="636" spans="1:26" ht="98">
      <c r="A636" s="101">
        <v>494</v>
      </c>
      <c r="B636" s="42">
        <v>71155</v>
      </c>
      <c r="C636" s="42" t="s">
        <v>4847</v>
      </c>
      <c r="D636" s="42" t="s">
        <v>3883</v>
      </c>
      <c r="E636" s="42" t="s">
        <v>13</v>
      </c>
      <c r="F636" s="42" t="s">
        <v>4848</v>
      </c>
      <c r="G636" s="42" t="s">
        <v>4646</v>
      </c>
      <c r="H636" s="42" t="s">
        <v>3898</v>
      </c>
      <c r="I636" s="42" t="s">
        <v>13</v>
      </c>
      <c r="J636" s="102">
        <v>43507</v>
      </c>
      <c r="K636" s="102">
        <v>44419</v>
      </c>
      <c r="L636" s="16" t="s">
        <v>6328</v>
      </c>
      <c r="M636" s="16" t="s">
        <v>6329</v>
      </c>
      <c r="N636" s="16"/>
      <c r="O636" s="16"/>
      <c r="P636" s="16"/>
      <c r="Q636" s="16"/>
      <c r="R636" s="16"/>
      <c r="S636" s="16"/>
      <c r="T636" s="16"/>
      <c r="U636" s="16"/>
      <c r="V636" s="16"/>
      <c r="W636" s="16"/>
      <c r="X636" s="16"/>
      <c r="Y636" s="16"/>
      <c r="Z636" s="16"/>
    </row>
    <row r="637" spans="1:26" ht="98">
      <c r="A637" s="101">
        <v>494</v>
      </c>
      <c r="B637" s="42">
        <v>71155</v>
      </c>
      <c r="C637" s="42" t="s">
        <v>4847</v>
      </c>
      <c r="D637" s="42" t="s">
        <v>3883</v>
      </c>
      <c r="E637" s="42" t="s">
        <v>13</v>
      </c>
      <c r="F637" s="42" t="s">
        <v>4848</v>
      </c>
      <c r="G637" s="42" t="s">
        <v>4646</v>
      </c>
      <c r="H637" s="42" t="s">
        <v>1798</v>
      </c>
      <c r="I637" s="42" t="s">
        <v>13</v>
      </c>
      <c r="J637" s="102">
        <v>43507</v>
      </c>
      <c r="K637" s="102">
        <v>44419</v>
      </c>
      <c r="L637" s="16" t="s">
        <v>6328</v>
      </c>
      <c r="M637" s="16" t="s">
        <v>6329</v>
      </c>
      <c r="N637" s="16"/>
      <c r="O637" s="16"/>
      <c r="P637" s="16"/>
      <c r="Q637" s="16"/>
      <c r="R637" s="16"/>
      <c r="S637" s="16"/>
      <c r="T637" s="16"/>
      <c r="U637" s="16"/>
      <c r="V637" s="16"/>
      <c r="W637" s="16"/>
      <c r="X637" s="16"/>
      <c r="Y637" s="16"/>
      <c r="Z637" s="16"/>
    </row>
    <row r="638" spans="1:26" ht="98">
      <c r="A638" s="101">
        <v>494</v>
      </c>
      <c r="B638" s="42">
        <v>71155</v>
      </c>
      <c r="C638" s="42" t="s">
        <v>4847</v>
      </c>
      <c r="D638" s="42" t="s">
        <v>3883</v>
      </c>
      <c r="E638" s="42" t="s">
        <v>13</v>
      </c>
      <c r="F638" s="42" t="s">
        <v>4848</v>
      </c>
      <c r="G638" s="42" t="s">
        <v>4646</v>
      </c>
      <c r="H638" s="42" t="s">
        <v>3929</v>
      </c>
      <c r="I638" s="42" t="s">
        <v>13</v>
      </c>
      <c r="J638" s="102">
        <v>43507</v>
      </c>
      <c r="K638" s="102">
        <v>44419</v>
      </c>
      <c r="L638" s="16" t="s">
        <v>6328</v>
      </c>
      <c r="M638" s="16" t="s">
        <v>6329</v>
      </c>
      <c r="N638" s="16"/>
      <c r="O638" s="16"/>
      <c r="P638" s="16"/>
      <c r="Q638" s="16"/>
      <c r="R638" s="16"/>
      <c r="S638" s="16"/>
      <c r="T638" s="16"/>
      <c r="U638" s="16"/>
      <c r="V638" s="16"/>
      <c r="W638" s="16"/>
      <c r="X638" s="16"/>
      <c r="Y638" s="16"/>
      <c r="Z638" s="16"/>
    </row>
    <row r="639" spans="1:26" ht="98">
      <c r="A639" s="101">
        <v>495</v>
      </c>
      <c r="B639" s="42">
        <v>8137</v>
      </c>
      <c r="C639" s="42" t="s">
        <v>4849</v>
      </c>
      <c r="D639" s="42" t="s">
        <v>3883</v>
      </c>
      <c r="E639" s="42" t="s">
        <v>3916</v>
      </c>
      <c r="F639" s="42" t="s">
        <v>4465</v>
      </c>
      <c r="G639" s="42" t="s">
        <v>4646</v>
      </c>
      <c r="H639" s="42" t="s">
        <v>356</v>
      </c>
      <c r="I639" s="42" t="s">
        <v>12</v>
      </c>
      <c r="J639" s="102">
        <v>43507</v>
      </c>
      <c r="K639" s="102">
        <v>44238</v>
      </c>
      <c r="L639" s="16" t="s">
        <v>6328</v>
      </c>
      <c r="M639" s="16" t="s">
        <v>6329</v>
      </c>
      <c r="N639" s="16"/>
      <c r="O639" s="16"/>
      <c r="P639" s="16"/>
      <c r="Q639" s="16"/>
      <c r="R639" s="16"/>
      <c r="S639" s="16"/>
      <c r="T639" s="16"/>
      <c r="U639" s="16"/>
      <c r="V639" s="16"/>
      <c r="W639" s="16"/>
      <c r="X639" s="16"/>
      <c r="Y639" s="16"/>
      <c r="Z639" s="16"/>
    </row>
    <row r="640" spans="1:26" ht="98">
      <c r="A640" s="101">
        <v>496</v>
      </c>
      <c r="B640" s="42">
        <v>5304</v>
      </c>
      <c r="C640" s="42" t="s">
        <v>4850</v>
      </c>
      <c r="D640" s="42" t="s">
        <v>3883</v>
      </c>
      <c r="E640" s="42" t="s">
        <v>3923</v>
      </c>
      <c r="F640" s="42" t="s">
        <v>4851</v>
      </c>
      <c r="G640" s="42" t="s">
        <v>3918</v>
      </c>
      <c r="H640" s="42" t="s">
        <v>1150</v>
      </c>
      <c r="I640" s="42" t="s">
        <v>8</v>
      </c>
      <c r="J640" s="102">
        <v>43367</v>
      </c>
      <c r="K640" s="103">
        <v>44183</v>
      </c>
      <c r="L640" s="16" t="s">
        <v>6328</v>
      </c>
      <c r="M640" s="16" t="s">
        <v>6329</v>
      </c>
      <c r="N640" s="16"/>
      <c r="O640" s="16"/>
      <c r="P640" s="16"/>
      <c r="Q640" s="16"/>
      <c r="R640" s="16"/>
      <c r="S640" s="16"/>
      <c r="T640" s="16"/>
      <c r="U640" s="16"/>
      <c r="V640" s="16"/>
      <c r="W640" s="16"/>
      <c r="X640" s="16"/>
      <c r="Y640" s="16"/>
      <c r="Z640" s="16"/>
    </row>
    <row r="641" spans="1:26" ht="98">
      <c r="A641" s="101">
        <v>497</v>
      </c>
      <c r="B641" s="42">
        <v>8140</v>
      </c>
      <c r="C641" s="42" t="s">
        <v>4852</v>
      </c>
      <c r="D641" s="42" t="s">
        <v>3883</v>
      </c>
      <c r="E641" s="42" t="s">
        <v>3916</v>
      </c>
      <c r="F641" s="42" t="s">
        <v>4853</v>
      </c>
      <c r="G641" s="42" t="s">
        <v>3918</v>
      </c>
      <c r="H641" s="42" t="s">
        <v>340</v>
      </c>
      <c r="I641" s="42" t="s">
        <v>12</v>
      </c>
      <c r="J641" s="102">
        <v>43507</v>
      </c>
      <c r="K641" s="103">
        <v>44183</v>
      </c>
      <c r="L641" s="16" t="s">
        <v>6328</v>
      </c>
      <c r="M641" s="16" t="s">
        <v>6329</v>
      </c>
      <c r="N641" s="16"/>
      <c r="O641" s="16"/>
      <c r="P641" s="16"/>
      <c r="Q641" s="16"/>
      <c r="R641" s="16"/>
      <c r="S641" s="16"/>
      <c r="T641" s="16"/>
      <c r="U641" s="16"/>
      <c r="V641" s="16"/>
      <c r="W641" s="16"/>
      <c r="X641" s="16"/>
      <c r="Y641" s="16"/>
      <c r="Z641" s="16"/>
    </row>
    <row r="642" spans="1:26" ht="98">
      <c r="A642" s="101">
        <v>498</v>
      </c>
      <c r="B642" s="42">
        <v>1850</v>
      </c>
      <c r="C642" s="42" t="s">
        <v>4854</v>
      </c>
      <c r="D642" s="42" t="s">
        <v>3883</v>
      </c>
      <c r="E642" s="42" t="s">
        <v>3</v>
      </c>
      <c r="F642" s="42" t="s">
        <v>4572</v>
      </c>
      <c r="G642" s="42" t="s">
        <v>3918</v>
      </c>
      <c r="H642" s="42" t="s">
        <v>2116</v>
      </c>
      <c r="I642" s="42" t="s">
        <v>3</v>
      </c>
      <c r="J642" s="102">
        <v>43507</v>
      </c>
      <c r="K642" s="102">
        <v>44358</v>
      </c>
      <c r="L642" s="16" t="s">
        <v>6328</v>
      </c>
      <c r="M642" s="16" t="s">
        <v>6329</v>
      </c>
      <c r="N642" s="16"/>
      <c r="O642" s="16"/>
      <c r="P642" s="16"/>
      <c r="Q642" s="16"/>
      <c r="R642" s="16"/>
      <c r="S642" s="16"/>
      <c r="T642" s="16"/>
      <c r="U642" s="16"/>
      <c r="V642" s="16"/>
      <c r="W642" s="16"/>
      <c r="X642" s="16"/>
      <c r="Y642" s="16"/>
      <c r="Z642" s="16"/>
    </row>
    <row r="643" spans="1:26" ht="56">
      <c r="A643" s="101">
        <v>499</v>
      </c>
      <c r="B643" s="42">
        <v>3200</v>
      </c>
      <c r="C643" s="42" t="s">
        <v>4855</v>
      </c>
      <c r="D643" s="42" t="s">
        <v>3883</v>
      </c>
      <c r="E643" s="42" t="s">
        <v>10</v>
      </c>
      <c r="F643" s="42" t="s">
        <v>4856</v>
      </c>
      <c r="G643" s="42" t="s">
        <v>4663</v>
      </c>
      <c r="H643" s="42" t="s">
        <v>299</v>
      </c>
      <c r="I643" s="42" t="s">
        <v>10</v>
      </c>
      <c r="J643" s="102">
        <v>43353</v>
      </c>
      <c r="K643" s="103">
        <v>43809</v>
      </c>
      <c r="L643" s="16" t="s">
        <v>6328</v>
      </c>
      <c r="M643" s="16" t="s">
        <v>6329</v>
      </c>
      <c r="N643" s="16"/>
      <c r="O643" s="16"/>
      <c r="P643" s="16"/>
      <c r="Q643" s="16"/>
      <c r="R643" s="16"/>
      <c r="S643" s="16"/>
      <c r="T643" s="16"/>
      <c r="U643" s="16"/>
      <c r="V643" s="16"/>
      <c r="W643" s="16"/>
      <c r="X643" s="16"/>
      <c r="Y643" s="16"/>
      <c r="Z643" s="16"/>
    </row>
    <row r="644" spans="1:26" ht="98">
      <c r="A644" s="101">
        <v>500</v>
      </c>
      <c r="B644" s="42">
        <v>4386</v>
      </c>
      <c r="C644" s="42" t="s">
        <v>4857</v>
      </c>
      <c r="D644" s="42" t="s">
        <v>3889</v>
      </c>
      <c r="E644" s="42" t="s">
        <v>11</v>
      </c>
      <c r="F644" s="42" t="s">
        <v>4858</v>
      </c>
      <c r="G644" s="42" t="s">
        <v>4562</v>
      </c>
      <c r="H644" s="42" t="s">
        <v>1203</v>
      </c>
      <c r="I644" s="42" t="s">
        <v>11</v>
      </c>
      <c r="J644" s="102">
        <v>43333</v>
      </c>
      <c r="K644" s="103">
        <v>44183</v>
      </c>
      <c r="L644" s="16" t="s">
        <v>6330</v>
      </c>
      <c r="M644" s="16" t="s">
        <v>1203</v>
      </c>
      <c r="N644" s="16"/>
      <c r="O644" s="16"/>
      <c r="P644" s="16"/>
      <c r="Q644" s="16"/>
      <c r="R644" s="16"/>
      <c r="S644" s="16"/>
      <c r="T644" s="16"/>
      <c r="U644" s="16"/>
      <c r="V644" s="16"/>
      <c r="W644" s="16"/>
      <c r="X644" s="16"/>
      <c r="Y644" s="16"/>
      <c r="Z644" s="16"/>
    </row>
    <row r="645" spans="1:26" ht="98">
      <c r="A645" s="101">
        <v>501</v>
      </c>
      <c r="B645" s="42">
        <v>71159</v>
      </c>
      <c r="C645" s="42" t="s">
        <v>4859</v>
      </c>
      <c r="D645" s="42" t="s">
        <v>3883</v>
      </c>
      <c r="E645" s="42" t="s">
        <v>13</v>
      </c>
      <c r="F645" s="42" t="s">
        <v>4860</v>
      </c>
      <c r="G645" s="42" t="s">
        <v>3918</v>
      </c>
      <c r="H645" s="42" t="s">
        <v>3929</v>
      </c>
      <c r="I645" s="42" t="s">
        <v>13</v>
      </c>
      <c r="J645" s="102">
        <v>43367</v>
      </c>
      <c r="K645" s="102">
        <v>43914</v>
      </c>
      <c r="L645" s="16" t="s">
        <v>6328</v>
      </c>
      <c r="M645" s="16" t="s">
        <v>6329</v>
      </c>
      <c r="N645" s="16"/>
      <c r="O645" s="16"/>
      <c r="P645" s="16"/>
      <c r="Q645" s="16"/>
      <c r="R645" s="16"/>
      <c r="S645" s="16"/>
      <c r="T645" s="16"/>
      <c r="U645" s="16"/>
      <c r="V645" s="16"/>
      <c r="W645" s="16"/>
      <c r="X645" s="16"/>
      <c r="Y645" s="16"/>
      <c r="Z645" s="16"/>
    </row>
    <row r="646" spans="1:26" ht="98">
      <c r="A646" s="101">
        <v>501</v>
      </c>
      <c r="B646" s="42">
        <v>71159</v>
      </c>
      <c r="C646" s="42" t="s">
        <v>4859</v>
      </c>
      <c r="D646" s="42" t="s">
        <v>3883</v>
      </c>
      <c r="E646" s="42" t="s">
        <v>13</v>
      </c>
      <c r="F646" s="42" t="s">
        <v>4860</v>
      </c>
      <c r="G646" s="42" t="s">
        <v>3918</v>
      </c>
      <c r="H646" s="42" t="s">
        <v>4224</v>
      </c>
      <c r="I646" s="42" t="s">
        <v>9</v>
      </c>
      <c r="J646" s="102">
        <v>43367</v>
      </c>
      <c r="K646" s="102">
        <v>43914</v>
      </c>
      <c r="L646" s="16" t="s">
        <v>6328</v>
      </c>
      <c r="M646" s="16" t="s">
        <v>6329</v>
      </c>
      <c r="N646" s="16"/>
      <c r="O646" s="16"/>
      <c r="P646" s="16"/>
      <c r="Q646" s="16"/>
      <c r="R646" s="16"/>
      <c r="S646" s="16"/>
      <c r="T646" s="16"/>
      <c r="U646" s="16"/>
      <c r="V646" s="16"/>
      <c r="W646" s="16"/>
      <c r="X646" s="16"/>
      <c r="Y646" s="16"/>
      <c r="Z646" s="16"/>
    </row>
    <row r="647" spans="1:26" ht="98">
      <c r="A647" s="101">
        <v>502</v>
      </c>
      <c r="B647" s="42">
        <v>21026</v>
      </c>
      <c r="C647" s="42" t="s">
        <v>4861</v>
      </c>
      <c r="D647" s="42" t="s">
        <v>3883</v>
      </c>
      <c r="E647" s="42" t="s">
        <v>9</v>
      </c>
      <c r="F647" s="42" t="s">
        <v>4862</v>
      </c>
      <c r="G647" s="42" t="s">
        <v>4646</v>
      </c>
      <c r="H647" s="42" t="s">
        <v>191</v>
      </c>
      <c r="I647" s="42" t="s">
        <v>9</v>
      </c>
      <c r="J647" s="102">
        <v>43367</v>
      </c>
      <c r="K647" s="102">
        <v>44371</v>
      </c>
      <c r="L647" s="16" t="s">
        <v>6328</v>
      </c>
      <c r="M647" s="16" t="s">
        <v>6329</v>
      </c>
      <c r="N647" s="16"/>
      <c r="O647" s="16"/>
      <c r="P647" s="16"/>
      <c r="Q647" s="16"/>
      <c r="R647" s="16"/>
      <c r="S647" s="16"/>
      <c r="T647" s="16"/>
      <c r="U647" s="16"/>
      <c r="V647" s="16"/>
      <c r="W647" s="16"/>
      <c r="X647" s="16"/>
      <c r="Y647" s="16"/>
      <c r="Z647" s="16"/>
    </row>
    <row r="648" spans="1:26" ht="98">
      <c r="A648" s="101">
        <v>502</v>
      </c>
      <c r="B648" s="42">
        <v>21026</v>
      </c>
      <c r="C648" s="42" t="s">
        <v>4861</v>
      </c>
      <c r="D648" s="42" t="s">
        <v>3883</v>
      </c>
      <c r="E648" s="42" t="s">
        <v>9</v>
      </c>
      <c r="F648" s="42" t="s">
        <v>4862</v>
      </c>
      <c r="G648" s="42" t="s">
        <v>4646</v>
      </c>
      <c r="H648" s="42" t="s">
        <v>586</v>
      </c>
      <c r="I648" s="42" t="s">
        <v>3</v>
      </c>
      <c r="J648" s="102">
        <v>43367</v>
      </c>
      <c r="K648" s="102">
        <v>44371</v>
      </c>
      <c r="L648" s="16" t="s">
        <v>6328</v>
      </c>
      <c r="M648" s="16" t="s">
        <v>6329</v>
      </c>
      <c r="N648" s="16"/>
      <c r="O648" s="16"/>
      <c r="P648" s="16"/>
      <c r="Q648" s="16"/>
      <c r="R648" s="16"/>
      <c r="S648" s="16"/>
      <c r="T648" s="16"/>
      <c r="U648" s="16"/>
      <c r="V648" s="16"/>
      <c r="W648" s="16"/>
      <c r="X648" s="16"/>
      <c r="Y648" s="16"/>
      <c r="Z648" s="16"/>
    </row>
    <row r="649" spans="1:26" ht="98">
      <c r="A649" s="101">
        <v>503</v>
      </c>
      <c r="B649" s="42">
        <v>1854</v>
      </c>
      <c r="C649" s="42" t="s">
        <v>4863</v>
      </c>
      <c r="D649" s="42" t="s">
        <v>3883</v>
      </c>
      <c r="E649" s="42" t="s">
        <v>3</v>
      </c>
      <c r="F649" s="42" t="s">
        <v>4864</v>
      </c>
      <c r="G649" s="42" t="s">
        <v>3918</v>
      </c>
      <c r="H649" s="42" t="s">
        <v>623</v>
      </c>
      <c r="I649" s="42" t="s">
        <v>3</v>
      </c>
      <c r="J649" s="102">
        <v>43367</v>
      </c>
      <c r="K649" s="102">
        <v>44371</v>
      </c>
      <c r="L649" s="16" t="s">
        <v>6328</v>
      </c>
      <c r="M649" s="16" t="s">
        <v>6329</v>
      </c>
      <c r="N649" s="16"/>
      <c r="O649" s="16"/>
      <c r="P649" s="16"/>
      <c r="Q649" s="16"/>
      <c r="R649" s="16"/>
      <c r="S649" s="16"/>
      <c r="T649" s="16"/>
      <c r="U649" s="16"/>
      <c r="V649" s="16"/>
      <c r="W649" s="16"/>
      <c r="X649" s="16"/>
      <c r="Y649" s="16"/>
      <c r="Z649" s="16"/>
    </row>
    <row r="650" spans="1:26" ht="98">
      <c r="A650" s="101">
        <v>504</v>
      </c>
      <c r="B650" s="42">
        <v>1855</v>
      </c>
      <c r="C650" s="42" t="s">
        <v>4865</v>
      </c>
      <c r="D650" s="42" t="s">
        <v>3877</v>
      </c>
      <c r="E650" s="42" t="s">
        <v>3</v>
      </c>
      <c r="F650" s="42" t="s">
        <v>4262</v>
      </c>
      <c r="G650" s="42" t="s">
        <v>4460</v>
      </c>
      <c r="H650" s="42" t="s">
        <v>4137</v>
      </c>
      <c r="I650" s="42" t="s">
        <v>3</v>
      </c>
      <c r="J650" s="102">
        <v>43343</v>
      </c>
      <c r="K650" s="103">
        <v>43769</v>
      </c>
      <c r="L650" s="16" t="s">
        <v>6328</v>
      </c>
      <c r="M650" s="16" t="s">
        <v>6329</v>
      </c>
      <c r="N650" s="16"/>
      <c r="O650" s="16"/>
      <c r="P650" s="16"/>
      <c r="Q650" s="16"/>
      <c r="R650" s="16"/>
      <c r="S650" s="16"/>
      <c r="T650" s="16"/>
      <c r="U650" s="16"/>
      <c r="V650" s="16"/>
      <c r="W650" s="16"/>
      <c r="X650" s="16"/>
      <c r="Y650" s="16"/>
      <c r="Z650" s="16"/>
    </row>
    <row r="651" spans="1:26" ht="56">
      <c r="A651" s="101">
        <v>505</v>
      </c>
      <c r="B651" s="42">
        <v>6201</v>
      </c>
      <c r="C651" s="42" t="s">
        <v>4866</v>
      </c>
      <c r="D651" s="42" t="s">
        <v>3889</v>
      </c>
      <c r="E651" s="42" t="s">
        <v>3884</v>
      </c>
      <c r="F651" s="42" t="s">
        <v>4102</v>
      </c>
      <c r="G651" s="42" t="s">
        <v>4562</v>
      </c>
      <c r="H651" s="42" t="s">
        <v>394</v>
      </c>
      <c r="I651" s="42" t="s">
        <v>14</v>
      </c>
      <c r="J651" s="102">
        <v>43346</v>
      </c>
      <c r="K651" s="102">
        <v>43893</v>
      </c>
      <c r="L651" s="16" t="s">
        <v>6328</v>
      </c>
      <c r="M651" s="16" t="s">
        <v>6329</v>
      </c>
      <c r="N651" s="16"/>
      <c r="O651" s="16"/>
      <c r="P651" s="16"/>
      <c r="Q651" s="16"/>
      <c r="R651" s="16"/>
      <c r="S651" s="16"/>
      <c r="T651" s="16"/>
      <c r="U651" s="16"/>
      <c r="V651" s="16"/>
      <c r="W651" s="16"/>
      <c r="X651" s="16"/>
      <c r="Y651" s="16"/>
      <c r="Z651" s="16"/>
    </row>
    <row r="652" spans="1:26" ht="42">
      <c r="A652" s="101">
        <v>506</v>
      </c>
      <c r="B652" s="42">
        <v>4385</v>
      </c>
      <c r="C652" s="42" t="s">
        <v>4867</v>
      </c>
      <c r="D652" s="42" t="s">
        <v>3889</v>
      </c>
      <c r="E652" s="42" t="s">
        <v>11</v>
      </c>
      <c r="F652" s="42" t="s">
        <v>4868</v>
      </c>
      <c r="G652" s="42" t="s">
        <v>4562</v>
      </c>
      <c r="H652" s="42" t="s">
        <v>4607</v>
      </c>
      <c r="I652" s="42" t="s">
        <v>11</v>
      </c>
      <c r="J652" s="102">
        <v>43333</v>
      </c>
      <c r="K652" s="103">
        <v>43826</v>
      </c>
      <c r="L652" s="16" t="s">
        <v>6328</v>
      </c>
      <c r="M652" s="16" t="s">
        <v>6329</v>
      </c>
      <c r="N652" s="16"/>
      <c r="O652" s="16"/>
      <c r="P652" s="16"/>
      <c r="Q652" s="16"/>
      <c r="R652" s="16"/>
      <c r="S652" s="16"/>
      <c r="T652" s="16"/>
      <c r="U652" s="16"/>
      <c r="V652" s="16"/>
      <c r="W652" s="16"/>
      <c r="X652" s="16"/>
      <c r="Y652" s="16"/>
      <c r="Z652" s="16"/>
    </row>
    <row r="653" spans="1:26" ht="84">
      <c r="A653" s="101">
        <v>507</v>
      </c>
      <c r="B653" s="42">
        <v>21094</v>
      </c>
      <c r="C653" s="42" t="s">
        <v>4869</v>
      </c>
      <c r="D653" s="42" t="s">
        <v>3877</v>
      </c>
      <c r="E653" s="42" t="s">
        <v>9</v>
      </c>
      <c r="F653" s="42" t="s">
        <v>4870</v>
      </c>
      <c r="G653" s="42" t="s">
        <v>4871</v>
      </c>
      <c r="H653" s="42" t="s">
        <v>3950</v>
      </c>
      <c r="I653" s="42" t="s">
        <v>9</v>
      </c>
      <c r="J653" s="102">
        <v>43557</v>
      </c>
      <c r="K653" s="102">
        <v>44379</v>
      </c>
      <c r="L653" s="16" t="s">
        <v>6328</v>
      </c>
      <c r="M653" s="16" t="s">
        <v>6329</v>
      </c>
      <c r="N653" s="16"/>
      <c r="O653" s="16"/>
      <c r="P653" s="16"/>
      <c r="Q653" s="16"/>
      <c r="R653" s="16"/>
      <c r="S653" s="16"/>
      <c r="T653" s="16"/>
      <c r="U653" s="16"/>
      <c r="V653" s="16"/>
      <c r="W653" s="16"/>
      <c r="X653" s="16"/>
      <c r="Y653" s="16"/>
      <c r="Z653" s="16"/>
    </row>
    <row r="654" spans="1:26" ht="84">
      <c r="A654" s="101">
        <v>508</v>
      </c>
      <c r="B654" s="42">
        <v>71151</v>
      </c>
      <c r="C654" s="42" t="s">
        <v>4872</v>
      </c>
      <c r="D654" s="42" t="s">
        <v>3877</v>
      </c>
      <c r="E654" s="42" t="s">
        <v>13</v>
      </c>
      <c r="F654" s="42" t="s">
        <v>4071</v>
      </c>
      <c r="G654" s="42" t="s">
        <v>4693</v>
      </c>
      <c r="H654" s="42" t="s">
        <v>1801</v>
      </c>
      <c r="I654" s="42" t="s">
        <v>13</v>
      </c>
      <c r="J654" s="102">
        <v>43236</v>
      </c>
      <c r="K654" s="103">
        <v>44561</v>
      </c>
      <c r="L654" s="16" t="s">
        <v>6328</v>
      </c>
      <c r="M654" s="16" t="s">
        <v>6329</v>
      </c>
      <c r="N654" s="16"/>
      <c r="O654" s="16"/>
      <c r="P654" s="16"/>
      <c r="Q654" s="16"/>
      <c r="R654" s="16"/>
      <c r="S654" s="16"/>
      <c r="T654" s="16"/>
      <c r="U654" s="16"/>
      <c r="V654" s="16"/>
      <c r="W654" s="16"/>
      <c r="X654" s="16"/>
      <c r="Y654" s="16"/>
      <c r="Z654" s="16"/>
    </row>
    <row r="655" spans="1:26" ht="56">
      <c r="A655" s="101">
        <v>509</v>
      </c>
      <c r="B655" s="42">
        <v>5330</v>
      </c>
      <c r="C655" s="42" t="s">
        <v>4873</v>
      </c>
      <c r="D655" s="42" t="s">
        <v>3889</v>
      </c>
      <c r="E655" s="42" t="s">
        <v>3923</v>
      </c>
      <c r="F655" s="42" t="s">
        <v>3924</v>
      </c>
      <c r="G655" s="42" t="s">
        <v>4562</v>
      </c>
      <c r="H655" s="42" t="s">
        <v>3925</v>
      </c>
      <c r="I655" s="42" t="s">
        <v>8</v>
      </c>
      <c r="J655" s="102">
        <v>44445</v>
      </c>
      <c r="K655" s="102">
        <v>44810</v>
      </c>
      <c r="L655" s="16" t="s">
        <v>6328</v>
      </c>
      <c r="M655" s="16" t="s">
        <v>6329</v>
      </c>
      <c r="N655" s="16"/>
      <c r="O655" s="16"/>
      <c r="P655" s="16"/>
      <c r="Q655" s="16"/>
      <c r="R655" s="16"/>
      <c r="S655" s="16"/>
      <c r="T655" s="16"/>
      <c r="U655" s="16"/>
      <c r="V655" s="16"/>
      <c r="W655" s="16"/>
      <c r="X655" s="16"/>
      <c r="Y655" s="16"/>
      <c r="Z655" s="16"/>
    </row>
    <row r="656" spans="1:26" ht="98">
      <c r="A656" s="101">
        <v>510</v>
      </c>
      <c r="B656" s="42">
        <v>21017</v>
      </c>
      <c r="C656" s="42" t="s">
        <v>4874</v>
      </c>
      <c r="D656" s="42" t="s">
        <v>3877</v>
      </c>
      <c r="E656" s="42" t="s">
        <v>9</v>
      </c>
      <c r="F656" s="42" t="s">
        <v>4215</v>
      </c>
      <c r="G656" s="42" t="s">
        <v>3936</v>
      </c>
      <c r="H656" s="42" t="s">
        <v>1782</v>
      </c>
      <c r="I656" s="42" t="s">
        <v>9</v>
      </c>
      <c r="J656" s="102">
        <v>43339</v>
      </c>
      <c r="K656" s="102">
        <v>44439</v>
      </c>
      <c r="L656" s="16" t="s">
        <v>6328</v>
      </c>
      <c r="M656" s="16" t="s">
        <v>6329</v>
      </c>
      <c r="N656" s="16"/>
      <c r="O656" s="16"/>
      <c r="P656" s="16"/>
      <c r="Q656" s="16"/>
      <c r="R656" s="16"/>
      <c r="S656" s="16"/>
      <c r="T656" s="16"/>
      <c r="U656" s="16"/>
      <c r="V656" s="16"/>
      <c r="W656" s="16"/>
      <c r="X656" s="16"/>
      <c r="Y656" s="16"/>
      <c r="Z656" s="16"/>
    </row>
    <row r="657" spans="1:26" ht="112">
      <c r="A657" s="101">
        <v>511</v>
      </c>
      <c r="B657" s="42">
        <v>21106</v>
      </c>
      <c r="C657" s="42" t="s">
        <v>4875</v>
      </c>
      <c r="D657" s="42" t="s">
        <v>3877</v>
      </c>
      <c r="E657" s="42" t="s">
        <v>9</v>
      </c>
      <c r="F657" s="42" t="s">
        <v>4659</v>
      </c>
      <c r="G657" s="42" t="s">
        <v>4876</v>
      </c>
      <c r="H657" s="42" t="s">
        <v>1775</v>
      </c>
      <c r="I657" s="42" t="s">
        <v>9</v>
      </c>
      <c r="J657" s="102">
        <v>43991</v>
      </c>
      <c r="K657" s="102">
        <v>44656</v>
      </c>
      <c r="L657" s="16" t="s">
        <v>6328</v>
      </c>
      <c r="M657" s="16" t="s">
        <v>6329</v>
      </c>
      <c r="N657" s="16"/>
      <c r="O657" s="16"/>
      <c r="P657" s="16"/>
      <c r="Q657" s="16"/>
      <c r="R657" s="16"/>
      <c r="S657" s="16"/>
      <c r="T657" s="16"/>
      <c r="U657" s="16"/>
      <c r="V657" s="16"/>
      <c r="W657" s="16"/>
      <c r="X657" s="16"/>
      <c r="Y657" s="16"/>
      <c r="Z657" s="16"/>
    </row>
    <row r="658" spans="1:26" ht="112">
      <c r="A658" s="101">
        <v>511</v>
      </c>
      <c r="B658" s="42">
        <v>21106</v>
      </c>
      <c r="C658" s="42" t="s">
        <v>4875</v>
      </c>
      <c r="D658" s="42" t="s">
        <v>3877</v>
      </c>
      <c r="E658" s="42" t="s">
        <v>9</v>
      </c>
      <c r="F658" s="42" t="s">
        <v>4659</v>
      </c>
      <c r="G658" s="42" t="s">
        <v>4876</v>
      </c>
      <c r="H658" s="42" t="s">
        <v>2053</v>
      </c>
      <c r="I658" s="42" t="s">
        <v>9</v>
      </c>
      <c r="J658" s="102">
        <v>43991</v>
      </c>
      <c r="K658" s="102">
        <v>44656</v>
      </c>
      <c r="L658" s="16" t="s">
        <v>6328</v>
      </c>
      <c r="M658" s="16" t="s">
        <v>6329</v>
      </c>
      <c r="N658" s="16"/>
      <c r="O658" s="16"/>
      <c r="P658" s="16"/>
      <c r="Q658" s="16"/>
      <c r="R658" s="16"/>
      <c r="S658" s="16"/>
      <c r="T658" s="16"/>
      <c r="U658" s="16"/>
      <c r="V658" s="16"/>
      <c r="W658" s="16"/>
      <c r="X658" s="16"/>
      <c r="Y658" s="16"/>
      <c r="Z658" s="16"/>
    </row>
    <row r="659" spans="1:26" ht="56">
      <c r="A659" s="101">
        <v>512</v>
      </c>
      <c r="B659" s="42">
        <v>1856</v>
      </c>
      <c r="C659" s="42" t="s">
        <v>4877</v>
      </c>
      <c r="D659" s="42" t="s">
        <v>3877</v>
      </c>
      <c r="E659" s="42" t="s">
        <v>3</v>
      </c>
      <c r="F659" s="42" t="s">
        <v>4878</v>
      </c>
      <c r="G659" s="42" t="s">
        <v>4623</v>
      </c>
      <c r="H659" s="42" t="s">
        <v>623</v>
      </c>
      <c r="I659" s="42" t="s">
        <v>3</v>
      </c>
      <c r="J659" s="102">
        <v>43313</v>
      </c>
      <c r="K659" s="102">
        <v>43738</v>
      </c>
      <c r="L659" s="16" t="s">
        <v>6328</v>
      </c>
      <c r="M659" s="16" t="s">
        <v>6329</v>
      </c>
      <c r="N659" s="16"/>
      <c r="O659" s="16"/>
      <c r="P659" s="16"/>
      <c r="Q659" s="16"/>
      <c r="R659" s="16"/>
      <c r="S659" s="16"/>
      <c r="T659" s="16"/>
      <c r="U659" s="16"/>
      <c r="V659" s="16"/>
      <c r="W659" s="16"/>
      <c r="X659" s="16"/>
      <c r="Y659" s="16"/>
      <c r="Z659" s="16"/>
    </row>
    <row r="660" spans="1:26" ht="56">
      <c r="A660" s="101">
        <v>513</v>
      </c>
      <c r="B660" s="42">
        <v>4388</v>
      </c>
      <c r="C660" s="42" t="s">
        <v>4879</v>
      </c>
      <c r="D660" s="42" t="s">
        <v>3877</v>
      </c>
      <c r="E660" s="42" t="s">
        <v>11</v>
      </c>
      <c r="F660" s="42" t="s">
        <v>4129</v>
      </c>
      <c r="G660" s="42" t="s">
        <v>4460</v>
      </c>
      <c r="H660" s="42" t="s">
        <v>90</v>
      </c>
      <c r="I660" s="42" t="s">
        <v>11</v>
      </c>
      <c r="J660" s="102">
        <v>43313</v>
      </c>
      <c r="K660" s="102">
        <v>44408</v>
      </c>
      <c r="L660" s="16" t="s">
        <v>6328</v>
      </c>
      <c r="M660" s="16" t="s">
        <v>6329</v>
      </c>
      <c r="N660" s="16"/>
      <c r="O660" s="16"/>
      <c r="P660" s="16"/>
      <c r="Q660" s="16"/>
      <c r="R660" s="16"/>
      <c r="S660" s="16"/>
      <c r="T660" s="16"/>
      <c r="U660" s="16"/>
      <c r="V660" s="16"/>
      <c r="W660" s="16"/>
      <c r="X660" s="16"/>
      <c r="Y660" s="16"/>
      <c r="Z660" s="16"/>
    </row>
    <row r="661" spans="1:26" ht="42">
      <c r="A661" s="101">
        <v>514</v>
      </c>
      <c r="B661" s="42">
        <v>71164</v>
      </c>
      <c r="C661" s="42" t="s">
        <v>4880</v>
      </c>
      <c r="D661" s="42" t="s">
        <v>3889</v>
      </c>
      <c r="E661" s="42" t="s">
        <v>13</v>
      </c>
      <c r="F661" s="42" t="s">
        <v>4881</v>
      </c>
      <c r="G661" s="42" t="s">
        <v>4562</v>
      </c>
      <c r="H661" s="42" t="s">
        <v>4092</v>
      </c>
      <c r="I661" s="42" t="s">
        <v>13</v>
      </c>
      <c r="J661" s="102">
        <v>43333</v>
      </c>
      <c r="K661" s="102">
        <v>43698</v>
      </c>
      <c r="L661" s="16" t="s">
        <v>6328</v>
      </c>
      <c r="M661" s="16" t="s">
        <v>6329</v>
      </c>
      <c r="N661" s="16"/>
      <c r="O661" s="16"/>
      <c r="P661" s="16"/>
      <c r="Q661" s="16"/>
      <c r="R661" s="16"/>
      <c r="S661" s="16"/>
      <c r="T661" s="16"/>
      <c r="U661" s="16"/>
      <c r="V661" s="16"/>
      <c r="W661" s="16"/>
      <c r="X661" s="16"/>
      <c r="Y661" s="16"/>
      <c r="Z661" s="16"/>
    </row>
    <row r="662" spans="1:26" ht="70">
      <c r="A662" s="101">
        <v>515</v>
      </c>
      <c r="B662" s="42">
        <v>21099</v>
      </c>
      <c r="C662" s="42" t="s">
        <v>4882</v>
      </c>
      <c r="D662" s="42" t="s">
        <v>3877</v>
      </c>
      <c r="E662" s="42" t="s">
        <v>9</v>
      </c>
      <c r="F662" s="42" t="s">
        <v>3976</v>
      </c>
      <c r="G662" s="42" t="s">
        <v>4876</v>
      </c>
      <c r="H662" s="42" t="s">
        <v>2053</v>
      </c>
      <c r="I662" s="42" t="s">
        <v>9</v>
      </c>
      <c r="J662" s="102">
        <v>43641</v>
      </c>
      <c r="K662" s="102">
        <v>44673</v>
      </c>
      <c r="L662" s="16" t="s">
        <v>6328</v>
      </c>
      <c r="M662" s="16" t="s">
        <v>6329</v>
      </c>
      <c r="N662" s="16"/>
      <c r="O662" s="16"/>
      <c r="P662" s="16"/>
      <c r="Q662" s="16"/>
      <c r="R662" s="16"/>
      <c r="S662" s="16"/>
      <c r="T662" s="16"/>
      <c r="U662" s="16"/>
      <c r="V662" s="16"/>
      <c r="W662" s="16"/>
      <c r="X662" s="16"/>
      <c r="Y662" s="16"/>
      <c r="Z662" s="16"/>
    </row>
    <row r="663" spans="1:26" ht="70">
      <c r="A663" s="101">
        <v>516</v>
      </c>
      <c r="B663" s="42">
        <v>4383</v>
      </c>
      <c r="C663" s="42" t="s">
        <v>4883</v>
      </c>
      <c r="D663" s="42" t="s">
        <v>3889</v>
      </c>
      <c r="E663" s="42" t="s">
        <v>11</v>
      </c>
      <c r="F663" s="42" t="s">
        <v>4884</v>
      </c>
      <c r="G663" s="42" t="s">
        <v>4562</v>
      </c>
      <c r="H663" s="42" t="s">
        <v>1277</v>
      </c>
      <c r="I663" s="42" t="s">
        <v>11</v>
      </c>
      <c r="J663" s="102">
        <v>43333</v>
      </c>
      <c r="K663" s="102">
        <v>43698</v>
      </c>
      <c r="L663" s="16" t="s">
        <v>6328</v>
      </c>
      <c r="M663" s="16" t="s">
        <v>6329</v>
      </c>
      <c r="N663" s="16"/>
      <c r="O663" s="16"/>
      <c r="P663" s="16"/>
      <c r="Q663" s="16"/>
      <c r="R663" s="16"/>
      <c r="S663" s="16"/>
      <c r="T663" s="16"/>
      <c r="U663" s="16"/>
      <c r="V663" s="16"/>
      <c r="W663" s="16"/>
      <c r="X663" s="16"/>
      <c r="Y663" s="16"/>
      <c r="Z663" s="16"/>
    </row>
    <row r="664" spans="1:26" ht="42">
      <c r="A664" s="101">
        <v>517</v>
      </c>
      <c r="B664" s="42">
        <v>4392</v>
      </c>
      <c r="C664" s="42" t="s">
        <v>4885</v>
      </c>
      <c r="D664" s="42" t="s">
        <v>3889</v>
      </c>
      <c r="E664" s="42" t="s">
        <v>11</v>
      </c>
      <c r="F664" s="42" t="s">
        <v>4886</v>
      </c>
      <c r="G664" s="42" t="s">
        <v>4562</v>
      </c>
      <c r="H664" s="42" t="s">
        <v>4887</v>
      </c>
      <c r="I664" s="42" t="s">
        <v>11</v>
      </c>
      <c r="J664" s="103">
        <v>43449</v>
      </c>
      <c r="K664" s="103">
        <v>43814</v>
      </c>
      <c r="L664" s="16" t="s">
        <v>6328</v>
      </c>
      <c r="M664" s="16" t="s">
        <v>6329</v>
      </c>
      <c r="N664" s="16"/>
      <c r="O664" s="16"/>
      <c r="P664" s="16"/>
      <c r="Q664" s="16"/>
      <c r="R664" s="16"/>
      <c r="S664" s="16"/>
      <c r="T664" s="16"/>
      <c r="U664" s="16"/>
      <c r="V664" s="16"/>
      <c r="W664" s="16"/>
      <c r="X664" s="16"/>
      <c r="Y664" s="16"/>
      <c r="Z664" s="16"/>
    </row>
    <row r="665" spans="1:26" ht="70">
      <c r="A665" s="101">
        <v>518</v>
      </c>
      <c r="B665" s="42">
        <v>71166</v>
      </c>
      <c r="C665" s="42" t="s">
        <v>4888</v>
      </c>
      <c r="D665" s="42" t="s">
        <v>3877</v>
      </c>
      <c r="E665" s="42" t="s">
        <v>13</v>
      </c>
      <c r="F665" s="42" t="s">
        <v>4286</v>
      </c>
      <c r="G665" s="42" t="s">
        <v>4460</v>
      </c>
      <c r="H665" s="42" t="s">
        <v>432</v>
      </c>
      <c r="I665" s="42" t="s">
        <v>13</v>
      </c>
      <c r="J665" s="102">
        <v>43567</v>
      </c>
      <c r="K665" s="102">
        <v>43933</v>
      </c>
      <c r="L665" s="16" t="s">
        <v>6328</v>
      </c>
      <c r="M665" s="16" t="s">
        <v>6329</v>
      </c>
      <c r="N665" s="16"/>
      <c r="O665" s="16"/>
      <c r="P665" s="16"/>
      <c r="Q665" s="16"/>
      <c r="R665" s="16"/>
      <c r="S665" s="16"/>
      <c r="T665" s="16"/>
      <c r="U665" s="16"/>
      <c r="V665" s="16"/>
      <c r="W665" s="16"/>
      <c r="X665" s="16"/>
      <c r="Y665" s="16"/>
      <c r="Z665" s="16"/>
    </row>
    <row r="666" spans="1:26" ht="70">
      <c r="A666" s="101">
        <v>518</v>
      </c>
      <c r="B666" s="42">
        <v>71166</v>
      </c>
      <c r="C666" s="42" t="s">
        <v>4888</v>
      </c>
      <c r="D666" s="42" t="s">
        <v>3877</v>
      </c>
      <c r="E666" s="42" t="s">
        <v>13</v>
      </c>
      <c r="F666" s="42" t="s">
        <v>4286</v>
      </c>
      <c r="G666" s="42" t="s">
        <v>4460</v>
      </c>
      <c r="H666" s="42" t="s">
        <v>830</v>
      </c>
      <c r="I666" s="42" t="s">
        <v>13</v>
      </c>
      <c r="J666" s="102">
        <v>43567</v>
      </c>
      <c r="K666" s="102">
        <v>43933</v>
      </c>
      <c r="L666" s="16" t="s">
        <v>6328</v>
      </c>
      <c r="M666" s="16" t="s">
        <v>6329</v>
      </c>
      <c r="N666" s="16"/>
      <c r="O666" s="16"/>
      <c r="P666" s="16"/>
      <c r="Q666" s="16"/>
      <c r="R666" s="16"/>
      <c r="S666" s="16"/>
      <c r="T666" s="16"/>
      <c r="U666" s="16"/>
      <c r="V666" s="16"/>
      <c r="W666" s="16"/>
      <c r="X666" s="16"/>
      <c r="Y666" s="16"/>
      <c r="Z666" s="16"/>
    </row>
    <row r="667" spans="1:26" ht="56">
      <c r="A667" s="101">
        <v>519</v>
      </c>
      <c r="B667" s="42">
        <v>21032</v>
      </c>
      <c r="C667" s="42" t="s">
        <v>4889</v>
      </c>
      <c r="D667" s="42" t="s">
        <v>3877</v>
      </c>
      <c r="E667" s="42" t="s">
        <v>9</v>
      </c>
      <c r="F667" s="42" t="s">
        <v>3999</v>
      </c>
      <c r="G667" s="42" t="s">
        <v>4890</v>
      </c>
      <c r="H667" s="42" t="s">
        <v>191</v>
      </c>
      <c r="I667" s="42" t="s">
        <v>9</v>
      </c>
      <c r="J667" s="102">
        <v>43466</v>
      </c>
      <c r="K667" s="102">
        <v>43951</v>
      </c>
      <c r="L667" s="16" t="s">
        <v>6328</v>
      </c>
      <c r="M667" s="16" t="s">
        <v>6329</v>
      </c>
      <c r="N667" s="16"/>
      <c r="O667" s="16"/>
      <c r="P667" s="16"/>
      <c r="Q667" s="16"/>
      <c r="R667" s="16"/>
      <c r="S667" s="16"/>
      <c r="T667" s="16"/>
      <c r="U667" s="16"/>
      <c r="V667" s="16"/>
      <c r="W667" s="16"/>
      <c r="X667" s="16"/>
      <c r="Y667" s="16"/>
      <c r="Z667" s="16"/>
    </row>
    <row r="668" spans="1:26" ht="84">
      <c r="A668" s="101">
        <v>520</v>
      </c>
      <c r="B668" s="42">
        <v>4390</v>
      </c>
      <c r="C668" s="42" t="s">
        <v>4891</v>
      </c>
      <c r="D668" s="42" t="s">
        <v>3889</v>
      </c>
      <c r="E668" s="42" t="s">
        <v>11</v>
      </c>
      <c r="F668" s="42" t="s">
        <v>3983</v>
      </c>
      <c r="G668" s="42" t="s">
        <v>4562</v>
      </c>
      <c r="H668" s="42" t="s">
        <v>4607</v>
      </c>
      <c r="I668" s="42" t="s">
        <v>11</v>
      </c>
      <c r="J668" s="102">
        <v>43473</v>
      </c>
      <c r="K668" s="102">
        <v>43838</v>
      </c>
      <c r="L668" s="16" t="s">
        <v>6328</v>
      </c>
      <c r="M668" s="16" t="s">
        <v>6329</v>
      </c>
      <c r="N668" s="16"/>
      <c r="O668" s="16"/>
      <c r="P668" s="16"/>
      <c r="Q668" s="16"/>
      <c r="R668" s="16"/>
      <c r="S668" s="16"/>
      <c r="T668" s="16"/>
      <c r="U668" s="16"/>
      <c r="V668" s="16"/>
      <c r="W668" s="16"/>
      <c r="X668" s="16"/>
      <c r="Y668" s="16"/>
      <c r="Z668" s="16"/>
    </row>
    <row r="669" spans="1:26" ht="42">
      <c r="A669" s="101">
        <v>521</v>
      </c>
      <c r="B669" s="42">
        <v>1861</v>
      </c>
      <c r="C669" s="42" t="s">
        <v>4892</v>
      </c>
      <c r="D669" s="42" t="s">
        <v>3877</v>
      </c>
      <c r="E669" s="42" t="s">
        <v>3</v>
      </c>
      <c r="F669" s="42" t="s">
        <v>3996</v>
      </c>
      <c r="G669" s="42" t="s">
        <v>4893</v>
      </c>
      <c r="H669" s="42" t="s">
        <v>557</v>
      </c>
      <c r="I669" s="42" t="s">
        <v>3</v>
      </c>
      <c r="J669" s="102">
        <v>43282</v>
      </c>
      <c r="K669" s="102">
        <v>44407</v>
      </c>
      <c r="L669" s="16" t="s">
        <v>6328</v>
      </c>
      <c r="M669" s="16" t="s">
        <v>6329</v>
      </c>
      <c r="N669" s="16"/>
      <c r="O669" s="16"/>
      <c r="P669" s="16"/>
      <c r="Q669" s="16"/>
      <c r="R669" s="16"/>
      <c r="S669" s="16"/>
      <c r="T669" s="16"/>
      <c r="U669" s="16"/>
      <c r="V669" s="16"/>
      <c r="W669" s="16"/>
      <c r="X669" s="16"/>
      <c r="Y669" s="16"/>
      <c r="Z669" s="16"/>
    </row>
    <row r="670" spans="1:26" ht="84">
      <c r="A670" s="101">
        <v>522</v>
      </c>
      <c r="B670" s="42">
        <v>1860</v>
      </c>
      <c r="C670" s="42" t="s">
        <v>4894</v>
      </c>
      <c r="D670" s="42" t="s">
        <v>3889</v>
      </c>
      <c r="E670" s="42" t="s">
        <v>3</v>
      </c>
      <c r="F670" s="42" t="s">
        <v>4895</v>
      </c>
      <c r="G670" s="42" t="s">
        <v>4562</v>
      </c>
      <c r="H670" s="42" t="s">
        <v>1346</v>
      </c>
      <c r="I670" s="42" t="s">
        <v>3</v>
      </c>
      <c r="J670" s="103">
        <v>43395</v>
      </c>
      <c r="K670" s="102">
        <v>43699</v>
      </c>
      <c r="L670" s="16" t="s">
        <v>6330</v>
      </c>
      <c r="M670" s="16" t="s">
        <v>1346</v>
      </c>
      <c r="N670" s="16"/>
      <c r="O670" s="16"/>
      <c r="P670" s="16"/>
      <c r="Q670" s="16"/>
      <c r="R670" s="16"/>
      <c r="S670" s="16"/>
      <c r="T670" s="16"/>
      <c r="U670" s="16"/>
      <c r="V670" s="16"/>
      <c r="W670" s="16"/>
      <c r="X670" s="16"/>
      <c r="Y670" s="16"/>
      <c r="Z670" s="16"/>
    </row>
    <row r="671" spans="1:26" ht="56">
      <c r="A671" s="101">
        <v>523</v>
      </c>
      <c r="B671" s="42">
        <v>6202</v>
      </c>
      <c r="C671" s="42" t="s">
        <v>4896</v>
      </c>
      <c r="D671" s="42" t="s">
        <v>3877</v>
      </c>
      <c r="E671" s="42" t="s">
        <v>3884</v>
      </c>
      <c r="F671" s="42" t="s">
        <v>4897</v>
      </c>
      <c r="G671" s="42" t="s">
        <v>4898</v>
      </c>
      <c r="H671" s="42" t="s">
        <v>2123</v>
      </c>
      <c r="I671" s="42" t="s">
        <v>14</v>
      </c>
      <c r="J671" s="102">
        <v>43466</v>
      </c>
      <c r="K671" s="102">
        <v>44255</v>
      </c>
      <c r="L671" s="16" t="s">
        <v>6328</v>
      </c>
      <c r="M671" s="16" t="s">
        <v>6329</v>
      </c>
      <c r="N671" s="16"/>
      <c r="O671" s="16"/>
      <c r="P671" s="16"/>
      <c r="Q671" s="16"/>
      <c r="R671" s="16"/>
      <c r="S671" s="16"/>
      <c r="T671" s="16"/>
      <c r="U671" s="16"/>
      <c r="V671" s="16"/>
      <c r="W671" s="16"/>
      <c r="X671" s="16"/>
      <c r="Y671" s="16"/>
      <c r="Z671" s="16"/>
    </row>
    <row r="672" spans="1:26" ht="98">
      <c r="A672" s="101">
        <v>523</v>
      </c>
      <c r="B672" s="42">
        <v>6202</v>
      </c>
      <c r="C672" s="42" t="s">
        <v>4896</v>
      </c>
      <c r="D672" s="42" t="s">
        <v>3877</v>
      </c>
      <c r="E672" s="42" t="s">
        <v>3884</v>
      </c>
      <c r="F672" s="42" t="s">
        <v>4897</v>
      </c>
      <c r="G672" s="42" t="s">
        <v>4898</v>
      </c>
      <c r="H672" s="42" t="s">
        <v>4137</v>
      </c>
      <c r="I672" s="42" t="s">
        <v>3</v>
      </c>
      <c r="J672" s="102">
        <v>43466</v>
      </c>
      <c r="K672" s="102">
        <v>44255</v>
      </c>
      <c r="L672" s="16" t="s">
        <v>6328</v>
      </c>
      <c r="M672" s="16" t="s">
        <v>6329</v>
      </c>
      <c r="N672" s="16"/>
      <c r="O672" s="16"/>
      <c r="P672" s="16"/>
      <c r="Q672" s="16"/>
      <c r="R672" s="16"/>
      <c r="S672" s="16"/>
      <c r="T672" s="16"/>
      <c r="U672" s="16"/>
      <c r="V672" s="16"/>
      <c r="W672" s="16"/>
      <c r="X672" s="16"/>
      <c r="Y672" s="16"/>
      <c r="Z672" s="16"/>
    </row>
    <row r="673" spans="1:26" ht="84">
      <c r="A673" s="101">
        <v>524</v>
      </c>
      <c r="B673" s="42">
        <v>21033</v>
      </c>
      <c r="C673" s="42" t="s">
        <v>4899</v>
      </c>
      <c r="D673" s="42" t="s">
        <v>3877</v>
      </c>
      <c r="E673" s="42" t="s">
        <v>9</v>
      </c>
      <c r="F673" s="42" t="s">
        <v>4371</v>
      </c>
      <c r="G673" s="42" t="s">
        <v>4890</v>
      </c>
      <c r="H673" s="42" t="s">
        <v>3950</v>
      </c>
      <c r="I673" s="42" t="s">
        <v>9</v>
      </c>
      <c r="J673" s="102">
        <v>43466</v>
      </c>
      <c r="K673" s="102">
        <v>43889</v>
      </c>
      <c r="L673" s="16" t="s">
        <v>6328</v>
      </c>
      <c r="M673" s="16" t="s">
        <v>6329</v>
      </c>
      <c r="N673" s="16"/>
      <c r="O673" s="16"/>
      <c r="P673" s="16"/>
      <c r="Q673" s="16"/>
      <c r="R673" s="16"/>
      <c r="S673" s="16"/>
      <c r="T673" s="16"/>
      <c r="U673" s="16"/>
      <c r="V673" s="16"/>
      <c r="W673" s="16"/>
      <c r="X673" s="16"/>
      <c r="Y673" s="16"/>
      <c r="Z673" s="16"/>
    </row>
    <row r="674" spans="1:26" ht="56">
      <c r="A674" s="101">
        <v>525</v>
      </c>
      <c r="B674" s="42">
        <v>71173</v>
      </c>
      <c r="C674" s="42" t="s">
        <v>4900</v>
      </c>
      <c r="D674" s="42" t="s">
        <v>3877</v>
      </c>
      <c r="E674" s="42" t="s">
        <v>13</v>
      </c>
      <c r="F674" s="42" t="s">
        <v>3989</v>
      </c>
      <c r="G674" s="42" t="s">
        <v>4901</v>
      </c>
      <c r="H674" s="42" t="s">
        <v>448</v>
      </c>
      <c r="I674" s="42" t="s">
        <v>13</v>
      </c>
      <c r="J674" s="102">
        <v>43522</v>
      </c>
      <c r="K674" s="103">
        <v>44165</v>
      </c>
      <c r="L674" s="16" t="s">
        <v>6328</v>
      </c>
      <c r="M674" s="16" t="s">
        <v>6329</v>
      </c>
      <c r="N674" s="16"/>
      <c r="O674" s="16"/>
      <c r="P674" s="16"/>
      <c r="Q674" s="16"/>
      <c r="R674" s="16"/>
      <c r="S674" s="16"/>
      <c r="T674" s="16"/>
      <c r="U674" s="16"/>
      <c r="V674" s="16"/>
      <c r="W674" s="16"/>
      <c r="X674" s="16"/>
      <c r="Y674" s="16"/>
      <c r="Z674" s="16"/>
    </row>
    <row r="675" spans="1:26" ht="70">
      <c r="A675" s="101">
        <v>526</v>
      </c>
      <c r="B675" s="42">
        <v>21070</v>
      </c>
      <c r="C675" s="42" t="s">
        <v>4902</v>
      </c>
      <c r="D675" s="42" t="s">
        <v>3877</v>
      </c>
      <c r="E675" s="42" t="s">
        <v>9</v>
      </c>
      <c r="F675" s="42" t="s">
        <v>4025</v>
      </c>
      <c r="G675" s="42" t="s">
        <v>4903</v>
      </c>
      <c r="H675" s="42" t="s">
        <v>3914</v>
      </c>
      <c r="I675" s="42" t="s">
        <v>9</v>
      </c>
      <c r="J675" s="102">
        <v>43632</v>
      </c>
      <c r="K675" s="102">
        <v>44804</v>
      </c>
      <c r="L675" s="16" t="s">
        <v>6328</v>
      </c>
      <c r="M675" s="16" t="s">
        <v>6329</v>
      </c>
      <c r="N675" s="16"/>
      <c r="O675" s="16"/>
      <c r="P675" s="16"/>
      <c r="Q675" s="16"/>
      <c r="R675" s="16"/>
      <c r="S675" s="16"/>
      <c r="T675" s="16"/>
      <c r="U675" s="16"/>
      <c r="V675" s="16"/>
      <c r="W675" s="16"/>
      <c r="X675" s="16"/>
      <c r="Y675" s="16"/>
      <c r="Z675" s="16"/>
    </row>
    <row r="676" spans="1:26" ht="70">
      <c r="A676" s="101">
        <v>526</v>
      </c>
      <c r="B676" s="42">
        <v>21070</v>
      </c>
      <c r="C676" s="42" t="s">
        <v>4902</v>
      </c>
      <c r="D676" s="42" t="s">
        <v>3877</v>
      </c>
      <c r="E676" s="42" t="s">
        <v>9</v>
      </c>
      <c r="F676" s="42" t="s">
        <v>4025</v>
      </c>
      <c r="G676" s="42" t="s">
        <v>4903</v>
      </c>
      <c r="H676" s="42" t="s">
        <v>182</v>
      </c>
      <c r="I676" s="42" t="s">
        <v>9</v>
      </c>
      <c r="J676" s="102">
        <v>43632</v>
      </c>
      <c r="K676" s="102">
        <v>44804</v>
      </c>
      <c r="L676" s="16" t="s">
        <v>6328</v>
      </c>
      <c r="M676" s="16" t="s">
        <v>6329</v>
      </c>
      <c r="N676" s="16"/>
      <c r="O676" s="16"/>
      <c r="P676" s="16"/>
      <c r="Q676" s="16"/>
      <c r="R676" s="16"/>
      <c r="S676" s="16"/>
      <c r="T676" s="16"/>
      <c r="U676" s="16"/>
      <c r="V676" s="16"/>
      <c r="W676" s="16"/>
      <c r="X676" s="16"/>
      <c r="Y676" s="16"/>
      <c r="Z676" s="16"/>
    </row>
    <row r="677" spans="1:26" ht="70">
      <c r="A677" s="101">
        <v>526</v>
      </c>
      <c r="B677" s="42">
        <v>21070</v>
      </c>
      <c r="C677" s="42" t="s">
        <v>4902</v>
      </c>
      <c r="D677" s="42" t="s">
        <v>3877</v>
      </c>
      <c r="E677" s="42" t="s">
        <v>9</v>
      </c>
      <c r="F677" s="42" t="s">
        <v>4025</v>
      </c>
      <c r="G677" s="42" t="s">
        <v>4903</v>
      </c>
      <c r="H677" s="42" t="s">
        <v>557</v>
      </c>
      <c r="I677" s="42" t="s">
        <v>3</v>
      </c>
      <c r="J677" s="102">
        <v>43632</v>
      </c>
      <c r="K677" s="102">
        <v>44804</v>
      </c>
      <c r="L677" s="16" t="s">
        <v>6328</v>
      </c>
      <c r="M677" s="16" t="s">
        <v>6329</v>
      </c>
      <c r="N677" s="16"/>
      <c r="O677" s="16"/>
      <c r="P677" s="16"/>
      <c r="Q677" s="16"/>
      <c r="R677" s="16"/>
      <c r="S677" s="16"/>
      <c r="T677" s="16"/>
      <c r="U677" s="16"/>
      <c r="V677" s="16"/>
      <c r="W677" s="16"/>
      <c r="X677" s="16"/>
      <c r="Y677" s="16"/>
      <c r="Z677" s="16"/>
    </row>
    <row r="678" spans="1:26" ht="70">
      <c r="A678" s="101">
        <v>526</v>
      </c>
      <c r="B678" s="42">
        <v>21070</v>
      </c>
      <c r="C678" s="42" t="s">
        <v>4902</v>
      </c>
      <c r="D678" s="42" t="s">
        <v>3877</v>
      </c>
      <c r="E678" s="42" t="s">
        <v>9</v>
      </c>
      <c r="F678" s="42" t="s">
        <v>4025</v>
      </c>
      <c r="G678" s="42" t="s">
        <v>4903</v>
      </c>
      <c r="H678" s="42" t="s">
        <v>2112</v>
      </c>
      <c r="I678" s="42" t="s">
        <v>9</v>
      </c>
      <c r="J678" s="102">
        <v>43632</v>
      </c>
      <c r="K678" s="102">
        <v>44804</v>
      </c>
      <c r="L678" s="16" t="s">
        <v>6328</v>
      </c>
      <c r="M678" s="16" t="s">
        <v>6329</v>
      </c>
      <c r="N678" s="16"/>
      <c r="O678" s="16"/>
      <c r="P678" s="16"/>
      <c r="Q678" s="16"/>
      <c r="R678" s="16"/>
      <c r="S678" s="16"/>
      <c r="T678" s="16"/>
      <c r="U678" s="16"/>
      <c r="V678" s="16"/>
      <c r="W678" s="16"/>
      <c r="X678" s="16"/>
      <c r="Y678" s="16"/>
      <c r="Z678" s="16"/>
    </row>
    <row r="679" spans="1:26" ht="98">
      <c r="A679" s="101">
        <v>527</v>
      </c>
      <c r="B679" s="42">
        <v>71221</v>
      </c>
      <c r="C679" s="42" t="s">
        <v>4904</v>
      </c>
      <c r="D679" s="42" t="s">
        <v>3883</v>
      </c>
      <c r="E679" s="42" t="s">
        <v>13</v>
      </c>
      <c r="F679" s="42" t="s">
        <v>4905</v>
      </c>
      <c r="G679" s="42" t="s">
        <v>4906</v>
      </c>
      <c r="H679" s="42" t="s">
        <v>4907</v>
      </c>
      <c r="I679" s="42" t="s">
        <v>13</v>
      </c>
      <c r="J679" s="102">
        <v>43724</v>
      </c>
      <c r="K679" s="102">
        <v>44697</v>
      </c>
      <c r="L679" s="16" t="s">
        <v>6328</v>
      </c>
      <c r="M679" s="16" t="s">
        <v>6329</v>
      </c>
      <c r="N679" s="16"/>
      <c r="O679" s="16"/>
      <c r="P679" s="16"/>
      <c r="Q679" s="16"/>
      <c r="R679" s="16"/>
      <c r="S679" s="16"/>
      <c r="T679" s="16"/>
      <c r="U679" s="16"/>
      <c r="V679" s="16"/>
      <c r="W679" s="16"/>
      <c r="X679" s="16"/>
      <c r="Y679" s="16"/>
      <c r="Z679" s="16"/>
    </row>
    <row r="680" spans="1:26" ht="56">
      <c r="A680" s="101">
        <v>528</v>
      </c>
      <c r="B680" s="42">
        <v>4393</v>
      </c>
      <c r="C680" s="42" t="s">
        <v>4908</v>
      </c>
      <c r="D680" s="42" t="s">
        <v>3889</v>
      </c>
      <c r="E680" s="42" t="s">
        <v>11</v>
      </c>
      <c r="F680" s="42" t="s">
        <v>4909</v>
      </c>
      <c r="G680" s="42" t="s">
        <v>4562</v>
      </c>
      <c r="H680" s="42" t="s">
        <v>122</v>
      </c>
      <c r="I680" s="42" t="s">
        <v>11</v>
      </c>
      <c r="J680" s="102">
        <v>43556</v>
      </c>
      <c r="K680" s="103">
        <v>44105</v>
      </c>
      <c r="L680" s="16" t="s">
        <v>6328</v>
      </c>
      <c r="M680" s="16" t="s">
        <v>6329</v>
      </c>
      <c r="N680" s="16"/>
      <c r="O680" s="16"/>
      <c r="P680" s="16"/>
      <c r="Q680" s="16"/>
      <c r="R680" s="16"/>
      <c r="S680" s="16"/>
      <c r="T680" s="16"/>
      <c r="U680" s="16"/>
      <c r="V680" s="16"/>
      <c r="W680" s="16"/>
      <c r="X680" s="16"/>
      <c r="Y680" s="16"/>
      <c r="Z680" s="16"/>
    </row>
    <row r="681" spans="1:26" ht="42">
      <c r="A681" s="101">
        <v>529</v>
      </c>
      <c r="B681" s="42">
        <v>71237</v>
      </c>
      <c r="C681" s="42" t="s">
        <v>4910</v>
      </c>
      <c r="D681" s="42" t="s">
        <v>3877</v>
      </c>
      <c r="E681" s="42" t="s">
        <v>13</v>
      </c>
      <c r="F681" s="42" t="s">
        <v>4264</v>
      </c>
      <c r="G681" s="42" t="s">
        <v>4911</v>
      </c>
      <c r="H681" s="42" t="s">
        <v>418</v>
      </c>
      <c r="I681" s="42" t="s">
        <v>13</v>
      </c>
      <c r="J681" s="102">
        <v>44323</v>
      </c>
      <c r="K681" s="102">
        <v>45053</v>
      </c>
      <c r="L681" s="16" t="s">
        <v>6328</v>
      </c>
      <c r="M681" s="16" t="s">
        <v>6329</v>
      </c>
      <c r="N681" s="16"/>
      <c r="O681" s="16"/>
      <c r="P681" s="16"/>
      <c r="Q681" s="16"/>
      <c r="R681" s="16"/>
      <c r="S681" s="16"/>
      <c r="T681" s="16"/>
      <c r="U681" s="16"/>
      <c r="V681" s="16"/>
      <c r="W681" s="16"/>
      <c r="X681" s="16"/>
      <c r="Y681" s="16"/>
      <c r="Z681" s="16"/>
    </row>
    <row r="682" spans="1:26" ht="56">
      <c r="A682" s="101">
        <v>530</v>
      </c>
      <c r="B682" s="42">
        <v>8155</v>
      </c>
      <c r="C682" s="42" t="s">
        <v>4912</v>
      </c>
      <c r="D682" s="42" t="s">
        <v>3877</v>
      </c>
      <c r="E682" s="42" t="s">
        <v>3916</v>
      </c>
      <c r="F682" s="42" t="s">
        <v>4183</v>
      </c>
      <c r="G682" s="42" t="s">
        <v>4913</v>
      </c>
      <c r="H682" s="42" t="s">
        <v>340</v>
      </c>
      <c r="I682" s="42" t="s">
        <v>12</v>
      </c>
      <c r="J682" s="103">
        <v>43770</v>
      </c>
      <c r="K682" s="102">
        <v>44316</v>
      </c>
      <c r="L682" s="16" t="s">
        <v>6328</v>
      </c>
      <c r="M682" s="16" t="s">
        <v>6329</v>
      </c>
      <c r="N682" s="16"/>
      <c r="O682" s="16"/>
      <c r="P682" s="16"/>
      <c r="Q682" s="16"/>
      <c r="R682" s="16"/>
      <c r="S682" s="16"/>
      <c r="T682" s="16"/>
      <c r="U682" s="16"/>
      <c r="V682" s="16"/>
      <c r="W682" s="16"/>
      <c r="X682" s="16"/>
      <c r="Y682" s="16"/>
      <c r="Z682" s="16"/>
    </row>
    <row r="683" spans="1:26" ht="56">
      <c r="A683" s="101">
        <v>530</v>
      </c>
      <c r="B683" s="42">
        <v>8155</v>
      </c>
      <c r="C683" s="42" t="s">
        <v>4912</v>
      </c>
      <c r="D683" s="42" t="s">
        <v>3877</v>
      </c>
      <c r="E683" s="42" t="s">
        <v>3916</v>
      </c>
      <c r="F683" s="42" t="s">
        <v>4183</v>
      </c>
      <c r="G683" s="42" t="s">
        <v>4913</v>
      </c>
      <c r="H683" s="42" t="s">
        <v>350</v>
      </c>
      <c r="I683" s="42" t="s">
        <v>12</v>
      </c>
      <c r="J683" s="103">
        <v>43770</v>
      </c>
      <c r="K683" s="102">
        <v>44316</v>
      </c>
      <c r="L683" s="16" t="s">
        <v>6328</v>
      </c>
      <c r="M683" s="16" t="s">
        <v>6329</v>
      </c>
      <c r="N683" s="16"/>
      <c r="O683" s="16"/>
      <c r="P683" s="16"/>
      <c r="Q683" s="16"/>
      <c r="R683" s="16"/>
      <c r="S683" s="16"/>
      <c r="T683" s="16"/>
      <c r="U683" s="16"/>
      <c r="V683" s="16"/>
      <c r="W683" s="16"/>
      <c r="X683" s="16"/>
      <c r="Y683" s="16"/>
      <c r="Z683" s="16"/>
    </row>
    <row r="684" spans="1:26" ht="56">
      <c r="A684" s="101">
        <v>531</v>
      </c>
      <c r="B684" s="42">
        <v>4395</v>
      </c>
      <c r="C684" s="42" t="s">
        <v>4914</v>
      </c>
      <c r="D684" s="42" t="s">
        <v>3889</v>
      </c>
      <c r="E684" s="42" t="s">
        <v>11</v>
      </c>
      <c r="F684" s="42" t="s">
        <v>4915</v>
      </c>
      <c r="G684" s="42" t="s">
        <v>4562</v>
      </c>
      <c r="H684" s="42" t="s">
        <v>86</v>
      </c>
      <c r="I684" s="42" t="s">
        <v>11</v>
      </c>
      <c r="J684" s="102">
        <v>43530</v>
      </c>
      <c r="K684" s="102">
        <v>43896</v>
      </c>
      <c r="L684" s="16" t="s">
        <v>6328</v>
      </c>
      <c r="M684" s="16" t="s">
        <v>6329</v>
      </c>
      <c r="N684" s="16"/>
      <c r="O684" s="16"/>
      <c r="P684" s="16"/>
      <c r="Q684" s="16"/>
      <c r="R684" s="16"/>
      <c r="S684" s="16"/>
      <c r="T684" s="16"/>
      <c r="U684" s="16"/>
      <c r="V684" s="16"/>
      <c r="W684" s="16"/>
      <c r="X684" s="16"/>
      <c r="Y684" s="16"/>
      <c r="Z684" s="16"/>
    </row>
    <row r="685" spans="1:26" ht="56">
      <c r="A685" s="101">
        <v>532</v>
      </c>
      <c r="B685" s="42">
        <v>71174</v>
      </c>
      <c r="C685" s="42" t="s">
        <v>4916</v>
      </c>
      <c r="D685" s="42" t="s">
        <v>3877</v>
      </c>
      <c r="E685" s="42" t="s">
        <v>13</v>
      </c>
      <c r="F685" s="42" t="s">
        <v>4917</v>
      </c>
      <c r="G685" s="42" t="s">
        <v>4918</v>
      </c>
      <c r="H685" s="42" t="s">
        <v>458</v>
      </c>
      <c r="I685" s="42" t="s">
        <v>13</v>
      </c>
      <c r="J685" s="102">
        <v>43556</v>
      </c>
      <c r="K685" s="102">
        <v>44620</v>
      </c>
      <c r="L685" s="16" t="s">
        <v>6328</v>
      </c>
      <c r="M685" s="16" t="s">
        <v>6329</v>
      </c>
      <c r="N685" s="16"/>
      <c r="O685" s="16"/>
      <c r="P685" s="16"/>
      <c r="Q685" s="16"/>
      <c r="R685" s="16"/>
      <c r="S685" s="16"/>
      <c r="T685" s="16"/>
      <c r="U685" s="16"/>
      <c r="V685" s="16"/>
      <c r="W685" s="16"/>
      <c r="X685" s="16"/>
      <c r="Y685" s="16"/>
      <c r="Z685" s="16"/>
    </row>
    <row r="686" spans="1:26" ht="56">
      <c r="A686" s="101">
        <v>532</v>
      </c>
      <c r="B686" s="42">
        <v>71174</v>
      </c>
      <c r="C686" s="42" t="s">
        <v>4916</v>
      </c>
      <c r="D686" s="42" t="s">
        <v>3877</v>
      </c>
      <c r="E686" s="42" t="s">
        <v>13</v>
      </c>
      <c r="F686" s="42" t="s">
        <v>4917</v>
      </c>
      <c r="G686" s="42" t="s">
        <v>4918</v>
      </c>
      <c r="H686" s="42" t="s">
        <v>4052</v>
      </c>
      <c r="I686" s="42" t="s">
        <v>13</v>
      </c>
      <c r="J686" s="102">
        <v>43556</v>
      </c>
      <c r="K686" s="102">
        <v>44620</v>
      </c>
      <c r="L686" s="16" t="s">
        <v>6328</v>
      </c>
      <c r="M686" s="16" t="s">
        <v>6329</v>
      </c>
      <c r="N686" s="16"/>
      <c r="O686" s="16"/>
      <c r="P686" s="16"/>
      <c r="Q686" s="16"/>
      <c r="R686" s="16"/>
      <c r="S686" s="16"/>
      <c r="T686" s="16"/>
      <c r="U686" s="16"/>
      <c r="V686" s="16"/>
      <c r="W686" s="16"/>
      <c r="X686" s="16"/>
      <c r="Y686" s="16"/>
      <c r="Z686" s="16"/>
    </row>
    <row r="687" spans="1:26" ht="84">
      <c r="A687" s="101">
        <v>532</v>
      </c>
      <c r="B687" s="42">
        <v>71174</v>
      </c>
      <c r="C687" s="42" t="s">
        <v>4916</v>
      </c>
      <c r="D687" s="42" t="s">
        <v>3877</v>
      </c>
      <c r="E687" s="42" t="s">
        <v>13</v>
      </c>
      <c r="F687" s="42" t="s">
        <v>4917</v>
      </c>
      <c r="G687" s="42" t="s">
        <v>4918</v>
      </c>
      <c r="H687" s="42" t="s">
        <v>3950</v>
      </c>
      <c r="I687" s="42" t="s">
        <v>9</v>
      </c>
      <c r="J687" s="102">
        <v>43556</v>
      </c>
      <c r="K687" s="102">
        <v>44620</v>
      </c>
      <c r="L687" s="16" t="s">
        <v>6328</v>
      </c>
      <c r="M687" s="16" t="s">
        <v>6329</v>
      </c>
      <c r="N687" s="16"/>
      <c r="O687" s="16"/>
      <c r="P687" s="16"/>
      <c r="Q687" s="16"/>
      <c r="R687" s="16"/>
      <c r="S687" s="16"/>
      <c r="T687" s="16"/>
      <c r="U687" s="16"/>
      <c r="V687" s="16"/>
      <c r="W687" s="16"/>
      <c r="X687" s="16"/>
      <c r="Y687" s="16"/>
      <c r="Z687" s="16"/>
    </row>
    <row r="688" spans="1:26" ht="84">
      <c r="A688" s="101">
        <v>533</v>
      </c>
      <c r="B688" s="42">
        <v>21041</v>
      </c>
      <c r="C688" s="42" t="s">
        <v>4919</v>
      </c>
      <c r="D688" s="42" t="s">
        <v>3877</v>
      </c>
      <c r="E688" s="42" t="s">
        <v>9</v>
      </c>
      <c r="F688" s="42" t="s">
        <v>4517</v>
      </c>
      <c r="G688" s="42" t="s">
        <v>4506</v>
      </c>
      <c r="H688" s="42" t="s">
        <v>1782</v>
      </c>
      <c r="I688" s="42" t="s">
        <v>9</v>
      </c>
      <c r="J688" s="102">
        <v>43551</v>
      </c>
      <c r="K688" s="103">
        <v>44561</v>
      </c>
      <c r="L688" s="16" t="s">
        <v>6328</v>
      </c>
      <c r="M688" s="16" t="s">
        <v>6329</v>
      </c>
      <c r="N688" s="16"/>
      <c r="O688" s="16"/>
      <c r="P688" s="16"/>
      <c r="Q688" s="16"/>
      <c r="R688" s="16"/>
      <c r="S688" s="16"/>
      <c r="T688" s="16"/>
      <c r="U688" s="16"/>
      <c r="V688" s="16"/>
      <c r="W688" s="16"/>
      <c r="X688" s="16"/>
      <c r="Y688" s="16"/>
      <c r="Z688" s="16"/>
    </row>
    <row r="689" spans="1:26" ht="70">
      <c r="A689" s="101">
        <v>534</v>
      </c>
      <c r="B689" s="42">
        <v>21042</v>
      </c>
      <c r="C689" s="42" t="s">
        <v>4920</v>
      </c>
      <c r="D689" s="42" t="s">
        <v>3877</v>
      </c>
      <c r="E689" s="42" t="s">
        <v>9</v>
      </c>
      <c r="F689" s="42" t="s">
        <v>3912</v>
      </c>
      <c r="G689" s="42" t="s">
        <v>4506</v>
      </c>
      <c r="H689" s="42" t="s">
        <v>3914</v>
      </c>
      <c r="I689" s="42" t="s">
        <v>9</v>
      </c>
      <c r="J689" s="102">
        <v>43551</v>
      </c>
      <c r="K689" s="103">
        <v>44561</v>
      </c>
      <c r="L689" s="16" t="s">
        <v>6328</v>
      </c>
      <c r="M689" s="16" t="s">
        <v>6329</v>
      </c>
      <c r="N689" s="16"/>
      <c r="O689" s="16"/>
      <c r="P689" s="16"/>
      <c r="Q689" s="16"/>
      <c r="R689" s="16"/>
      <c r="S689" s="16"/>
      <c r="T689" s="16"/>
      <c r="U689" s="16"/>
      <c r="V689" s="16"/>
      <c r="W689" s="16"/>
      <c r="X689" s="16"/>
      <c r="Y689" s="16"/>
      <c r="Z689" s="16"/>
    </row>
    <row r="690" spans="1:26" ht="42">
      <c r="A690" s="101">
        <v>535</v>
      </c>
      <c r="B690" s="42">
        <v>71168</v>
      </c>
      <c r="C690" s="42" t="s">
        <v>4921</v>
      </c>
      <c r="D690" s="42" t="s">
        <v>3877</v>
      </c>
      <c r="E690" s="42" t="s">
        <v>13</v>
      </c>
      <c r="F690" s="42" t="s">
        <v>4228</v>
      </c>
      <c r="G690" s="42" t="s">
        <v>4890</v>
      </c>
      <c r="H690" s="42" t="s">
        <v>1149</v>
      </c>
      <c r="I690" s="42" t="s">
        <v>13</v>
      </c>
      <c r="J690" s="102">
        <v>43471</v>
      </c>
      <c r="K690" s="102">
        <v>44043</v>
      </c>
      <c r="L690" s="16" t="s">
        <v>6328</v>
      </c>
      <c r="M690" s="16" t="s">
        <v>6329</v>
      </c>
      <c r="N690" s="16"/>
      <c r="O690" s="16"/>
      <c r="P690" s="16"/>
      <c r="Q690" s="16"/>
      <c r="R690" s="16"/>
      <c r="S690" s="16"/>
      <c r="T690" s="16"/>
      <c r="U690" s="16"/>
      <c r="V690" s="16"/>
      <c r="W690" s="16"/>
      <c r="X690" s="16"/>
      <c r="Y690" s="16"/>
      <c r="Z690" s="16"/>
    </row>
    <row r="691" spans="1:26" ht="56">
      <c r="A691" s="101">
        <v>536</v>
      </c>
      <c r="B691" s="42">
        <v>4401</v>
      </c>
      <c r="C691" s="42" t="s">
        <v>4922</v>
      </c>
      <c r="D691" s="42" t="s">
        <v>3889</v>
      </c>
      <c r="E691" s="42" t="s">
        <v>11</v>
      </c>
      <c r="F691" s="42" t="s">
        <v>4923</v>
      </c>
      <c r="G691" s="42" t="s">
        <v>4562</v>
      </c>
      <c r="H691" s="42" t="s">
        <v>4924</v>
      </c>
      <c r="I691" s="42" t="s">
        <v>11</v>
      </c>
      <c r="J691" s="103">
        <v>43766</v>
      </c>
      <c r="K691" s="102">
        <v>44314</v>
      </c>
      <c r="L691" s="16" t="s">
        <v>6328</v>
      </c>
      <c r="M691" s="16" t="s">
        <v>6329</v>
      </c>
      <c r="N691" s="16"/>
      <c r="O691" s="16"/>
      <c r="P691" s="16"/>
      <c r="Q691" s="16"/>
      <c r="R691" s="16"/>
      <c r="S691" s="16"/>
      <c r="T691" s="16"/>
      <c r="U691" s="16"/>
      <c r="V691" s="16"/>
      <c r="W691" s="16"/>
      <c r="X691" s="16"/>
      <c r="Y691" s="16"/>
      <c r="Z691" s="16"/>
    </row>
    <row r="692" spans="1:26" ht="84">
      <c r="A692" s="101">
        <v>537</v>
      </c>
      <c r="B692" s="42">
        <v>21052</v>
      </c>
      <c r="C692" s="42" t="s">
        <v>4925</v>
      </c>
      <c r="D692" s="42" t="s">
        <v>3877</v>
      </c>
      <c r="E692" s="42" t="s">
        <v>9</v>
      </c>
      <c r="F692" s="42" t="s">
        <v>4651</v>
      </c>
      <c r="G692" s="42" t="s">
        <v>4926</v>
      </c>
      <c r="H692" s="42" t="s">
        <v>191</v>
      </c>
      <c r="I692" s="42" t="s">
        <v>9</v>
      </c>
      <c r="J692" s="102">
        <v>43497</v>
      </c>
      <c r="K692" s="102">
        <v>43585</v>
      </c>
      <c r="L692" s="16" t="s">
        <v>6328</v>
      </c>
      <c r="M692" s="16" t="s">
        <v>6329</v>
      </c>
      <c r="N692" s="16"/>
      <c r="O692" s="16"/>
      <c r="P692" s="16"/>
      <c r="Q692" s="16"/>
      <c r="R692" s="16"/>
      <c r="S692" s="16"/>
      <c r="T692" s="16"/>
      <c r="U692" s="16"/>
      <c r="V692" s="16"/>
      <c r="W692" s="16"/>
      <c r="X692" s="16"/>
      <c r="Y692" s="16"/>
      <c r="Z692" s="16"/>
    </row>
    <row r="693" spans="1:26" ht="84">
      <c r="A693" s="101">
        <v>538</v>
      </c>
      <c r="B693" s="42">
        <v>21051</v>
      </c>
      <c r="C693" s="42" t="s">
        <v>4927</v>
      </c>
      <c r="D693" s="42" t="s">
        <v>3877</v>
      </c>
      <c r="E693" s="42" t="s">
        <v>9</v>
      </c>
      <c r="F693" s="42" t="s">
        <v>4273</v>
      </c>
      <c r="G693" s="42" t="s">
        <v>4506</v>
      </c>
      <c r="H693" s="42" t="s">
        <v>3910</v>
      </c>
      <c r="I693" s="42" t="s">
        <v>9</v>
      </c>
      <c r="J693" s="102">
        <v>43551</v>
      </c>
      <c r="K693" s="103">
        <v>44561</v>
      </c>
      <c r="L693" s="16" t="s">
        <v>6328</v>
      </c>
      <c r="M693" s="16" t="s">
        <v>6329</v>
      </c>
      <c r="N693" s="16"/>
      <c r="O693" s="16"/>
      <c r="P693" s="16"/>
      <c r="Q693" s="16"/>
      <c r="R693" s="16"/>
      <c r="S693" s="16"/>
      <c r="T693" s="16"/>
      <c r="U693" s="16"/>
      <c r="V693" s="16"/>
      <c r="W693" s="16"/>
      <c r="X693" s="16"/>
      <c r="Y693" s="16"/>
      <c r="Z693" s="16"/>
    </row>
    <row r="694" spans="1:26" ht="56">
      <c r="A694" s="101">
        <v>539</v>
      </c>
      <c r="B694" s="42">
        <v>21054</v>
      </c>
      <c r="C694" s="42" t="s">
        <v>4928</v>
      </c>
      <c r="D694" s="42" t="s">
        <v>3877</v>
      </c>
      <c r="E694" s="42" t="s">
        <v>9</v>
      </c>
      <c r="F694" s="42" t="s">
        <v>4929</v>
      </c>
      <c r="G694" s="42" t="s">
        <v>4506</v>
      </c>
      <c r="H694" s="42" t="s">
        <v>2053</v>
      </c>
      <c r="I694" s="42" t="s">
        <v>9</v>
      </c>
      <c r="J694" s="102">
        <v>43551</v>
      </c>
      <c r="K694" s="102">
        <v>44012</v>
      </c>
      <c r="L694" s="16" t="s">
        <v>6328</v>
      </c>
      <c r="M694" s="16" t="s">
        <v>6329</v>
      </c>
      <c r="N694" s="16"/>
      <c r="O694" s="16"/>
      <c r="P694" s="16"/>
      <c r="Q694" s="16"/>
      <c r="R694" s="16"/>
      <c r="S694" s="16"/>
      <c r="T694" s="16"/>
      <c r="U694" s="16"/>
      <c r="V694" s="16"/>
      <c r="W694" s="16"/>
      <c r="X694" s="16"/>
      <c r="Y694" s="16"/>
      <c r="Z694" s="16"/>
    </row>
    <row r="695" spans="1:26" ht="56">
      <c r="A695" s="101">
        <v>539</v>
      </c>
      <c r="B695" s="42">
        <v>21054</v>
      </c>
      <c r="C695" s="42" t="s">
        <v>4928</v>
      </c>
      <c r="D695" s="42" t="s">
        <v>3877</v>
      </c>
      <c r="E695" s="42" t="s">
        <v>9</v>
      </c>
      <c r="F695" s="42" t="s">
        <v>3976</v>
      </c>
      <c r="G695" s="42" t="s">
        <v>4506</v>
      </c>
      <c r="H695" s="58" t="s">
        <v>2053</v>
      </c>
      <c r="I695" s="42" t="s">
        <v>9</v>
      </c>
      <c r="J695" s="102">
        <v>43551</v>
      </c>
      <c r="K695" s="102">
        <v>44012</v>
      </c>
      <c r="L695" s="16" t="s">
        <v>6328</v>
      </c>
      <c r="M695" s="16" t="s">
        <v>6329</v>
      </c>
      <c r="N695" s="16"/>
      <c r="O695" s="16"/>
      <c r="P695" s="16"/>
      <c r="Q695" s="16"/>
      <c r="R695" s="16"/>
      <c r="S695" s="16"/>
      <c r="T695" s="16"/>
      <c r="U695" s="16"/>
      <c r="V695" s="16"/>
      <c r="W695" s="16"/>
      <c r="X695" s="16"/>
      <c r="Y695" s="16"/>
      <c r="Z695" s="16"/>
    </row>
    <row r="696" spans="1:26" ht="70">
      <c r="A696" s="101">
        <v>540</v>
      </c>
      <c r="B696" s="42">
        <v>21043</v>
      </c>
      <c r="C696" s="42" t="s">
        <v>4930</v>
      </c>
      <c r="D696" s="42" t="s">
        <v>3877</v>
      </c>
      <c r="E696" s="42" t="s">
        <v>9</v>
      </c>
      <c r="F696" s="42" t="s">
        <v>4143</v>
      </c>
      <c r="G696" s="42" t="s">
        <v>4506</v>
      </c>
      <c r="H696" s="58" t="s">
        <v>4931</v>
      </c>
      <c r="I696" s="42" t="s">
        <v>9</v>
      </c>
      <c r="J696" s="102">
        <v>43551</v>
      </c>
      <c r="K696" s="102">
        <v>44012</v>
      </c>
      <c r="L696" s="16" t="s">
        <v>6328</v>
      </c>
      <c r="M696" s="16" t="s">
        <v>6329</v>
      </c>
      <c r="N696" s="16"/>
      <c r="O696" s="16"/>
      <c r="P696" s="16"/>
      <c r="Q696" s="16"/>
      <c r="R696" s="16"/>
      <c r="S696" s="16"/>
      <c r="T696" s="16"/>
      <c r="U696" s="16"/>
      <c r="V696" s="16"/>
      <c r="W696" s="16"/>
      <c r="X696" s="16"/>
      <c r="Y696" s="16"/>
      <c r="Z696" s="16"/>
    </row>
    <row r="697" spans="1:26" ht="84">
      <c r="A697" s="101">
        <v>541</v>
      </c>
      <c r="B697" s="42">
        <v>21049</v>
      </c>
      <c r="C697" s="42" t="s">
        <v>4932</v>
      </c>
      <c r="D697" s="42" t="s">
        <v>3877</v>
      </c>
      <c r="E697" s="42" t="s">
        <v>9</v>
      </c>
      <c r="F697" s="42" t="s">
        <v>3999</v>
      </c>
      <c r="G697" s="42" t="s">
        <v>4693</v>
      </c>
      <c r="H697" s="42" t="s">
        <v>191</v>
      </c>
      <c r="I697" s="42" t="s">
        <v>9</v>
      </c>
      <c r="J697" s="102">
        <v>43552</v>
      </c>
      <c r="K697" s="103">
        <v>44561</v>
      </c>
      <c r="L697" s="16" t="s">
        <v>6328</v>
      </c>
      <c r="M697" s="16" t="s">
        <v>6329</v>
      </c>
      <c r="N697" s="16"/>
      <c r="O697" s="16"/>
      <c r="P697" s="16"/>
      <c r="Q697" s="16"/>
      <c r="R697" s="16"/>
      <c r="S697" s="16"/>
      <c r="T697" s="16"/>
      <c r="U697" s="16"/>
      <c r="V697" s="16"/>
      <c r="W697" s="16"/>
      <c r="X697" s="16"/>
      <c r="Y697" s="16"/>
      <c r="Z697" s="16"/>
    </row>
    <row r="698" spans="1:26" ht="70">
      <c r="A698" s="101">
        <v>542</v>
      </c>
      <c r="B698" s="42">
        <v>21044</v>
      </c>
      <c r="C698" s="42" t="s">
        <v>4933</v>
      </c>
      <c r="D698" s="42" t="s">
        <v>3877</v>
      </c>
      <c r="E698" s="42" t="s">
        <v>9</v>
      </c>
      <c r="F698" s="42" t="s">
        <v>4143</v>
      </c>
      <c r="G698" s="42" t="s">
        <v>4506</v>
      </c>
      <c r="H698" s="42" t="s">
        <v>2053</v>
      </c>
      <c r="I698" s="42" t="s">
        <v>9</v>
      </c>
      <c r="J698" s="102">
        <v>43551</v>
      </c>
      <c r="K698" s="103">
        <v>44196</v>
      </c>
      <c r="L698" s="16" t="s">
        <v>6328</v>
      </c>
      <c r="M698" s="16" t="s">
        <v>6329</v>
      </c>
      <c r="N698" s="16"/>
      <c r="O698" s="16"/>
      <c r="P698" s="16"/>
      <c r="Q698" s="16"/>
      <c r="R698" s="16"/>
      <c r="S698" s="16"/>
      <c r="T698" s="16"/>
      <c r="U698" s="16"/>
      <c r="V698" s="16"/>
      <c r="W698" s="16"/>
      <c r="X698" s="16"/>
      <c r="Y698" s="16"/>
      <c r="Z698" s="16"/>
    </row>
    <row r="699" spans="1:26" ht="84">
      <c r="A699" s="101">
        <v>543</v>
      </c>
      <c r="B699" s="42">
        <v>21057</v>
      </c>
      <c r="C699" s="42" t="s">
        <v>4934</v>
      </c>
      <c r="D699" s="42" t="s">
        <v>3877</v>
      </c>
      <c r="E699" s="42" t="s">
        <v>9</v>
      </c>
      <c r="F699" s="42" t="s">
        <v>3906</v>
      </c>
      <c r="G699" s="42" t="s">
        <v>4935</v>
      </c>
      <c r="H699" s="42" t="s">
        <v>1782</v>
      </c>
      <c r="I699" s="42" t="s">
        <v>9</v>
      </c>
      <c r="J699" s="102">
        <v>43626</v>
      </c>
      <c r="K699" s="103">
        <v>44509</v>
      </c>
      <c r="L699" s="16" t="s">
        <v>6328</v>
      </c>
      <c r="M699" s="16" t="s">
        <v>6329</v>
      </c>
      <c r="N699" s="16"/>
      <c r="O699" s="16"/>
      <c r="P699" s="16"/>
      <c r="Q699" s="16"/>
      <c r="R699" s="16"/>
      <c r="S699" s="16"/>
      <c r="T699" s="16"/>
      <c r="U699" s="16"/>
      <c r="V699" s="16"/>
      <c r="W699" s="16"/>
      <c r="X699" s="16"/>
      <c r="Y699" s="16"/>
      <c r="Z699" s="16"/>
    </row>
    <row r="700" spans="1:26" ht="56">
      <c r="A700" s="101">
        <v>544</v>
      </c>
      <c r="B700" s="42">
        <v>21061</v>
      </c>
      <c r="C700" s="42" t="s">
        <v>4936</v>
      </c>
      <c r="D700" s="42" t="s">
        <v>3877</v>
      </c>
      <c r="E700" s="42" t="s">
        <v>9</v>
      </c>
      <c r="F700" s="42" t="s">
        <v>4027</v>
      </c>
      <c r="G700" s="42" t="s">
        <v>4937</v>
      </c>
      <c r="H700" s="42" t="s">
        <v>2101</v>
      </c>
      <c r="I700" s="42" t="s">
        <v>9</v>
      </c>
      <c r="J700" s="102">
        <v>43628</v>
      </c>
      <c r="K700" s="102">
        <v>44609</v>
      </c>
      <c r="L700" s="16" t="s">
        <v>6328</v>
      </c>
      <c r="M700" s="16" t="s">
        <v>6329</v>
      </c>
      <c r="N700" s="16"/>
      <c r="O700" s="16"/>
      <c r="P700" s="16"/>
      <c r="Q700" s="16"/>
      <c r="R700" s="16"/>
      <c r="S700" s="16"/>
      <c r="T700" s="16"/>
      <c r="U700" s="16"/>
      <c r="V700" s="16"/>
      <c r="W700" s="16"/>
      <c r="X700" s="16"/>
      <c r="Y700" s="16"/>
      <c r="Z700" s="16"/>
    </row>
    <row r="701" spans="1:26" ht="84">
      <c r="A701" s="101">
        <v>545</v>
      </c>
      <c r="B701" s="42">
        <v>21058</v>
      </c>
      <c r="C701" s="42" t="s">
        <v>4938</v>
      </c>
      <c r="D701" s="42" t="s">
        <v>3877</v>
      </c>
      <c r="E701" s="42" t="s">
        <v>9</v>
      </c>
      <c r="F701" s="42" t="s">
        <v>4023</v>
      </c>
      <c r="G701" s="42" t="s">
        <v>4935</v>
      </c>
      <c r="H701" s="42" t="s">
        <v>1782</v>
      </c>
      <c r="I701" s="42" t="s">
        <v>9</v>
      </c>
      <c r="J701" s="102">
        <v>43626</v>
      </c>
      <c r="K701" s="103">
        <v>44509</v>
      </c>
      <c r="L701" s="16" t="s">
        <v>6328</v>
      </c>
      <c r="M701" s="16" t="s">
        <v>6329</v>
      </c>
      <c r="N701" s="16"/>
      <c r="O701" s="16"/>
      <c r="P701" s="16"/>
      <c r="Q701" s="16"/>
      <c r="R701" s="16"/>
      <c r="S701" s="16"/>
      <c r="T701" s="16"/>
      <c r="U701" s="16"/>
      <c r="V701" s="16"/>
      <c r="W701" s="16"/>
      <c r="X701" s="16"/>
      <c r="Y701" s="16"/>
      <c r="Z701" s="16"/>
    </row>
    <row r="702" spans="1:26" ht="56">
      <c r="A702" s="101">
        <v>546</v>
      </c>
      <c r="B702" s="42">
        <v>21045</v>
      </c>
      <c r="C702" s="42" t="s">
        <v>4939</v>
      </c>
      <c r="D702" s="42" t="s">
        <v>3877</v>
      </c>
      <c r="E702" s="42" t="s">
        <v>9</v>
      </c>
      <c r="F702" s="42" t="s">
        <v>4029</v>
      </c>
      <c r="G702" s="42" t="s">
        <v>4506</v>
      </c>
      <c r="H702" s="42" t="s">
        <v>2101</v>
      </c>
      <c r="I702" s="42" t="s">
        <v>9</v>
      </c>
      <c r="J702" s="102">
        <v>43551</v>
      </c>
      <c r="K702" s="103">
        <v>44196</v>
      </c>
      <c r="L702" s="16" t="s">
        <v>6328</v>
      </c>
      <c r="M702" s="16" t="s">
        <v>6329</v>
      </c>
      <c r="N702" s="16"/>
      <c r="O702" s="16"/>
      <c r="P702" s="16"/>
      <c r="Q702" s="16"/>
      <c r="R702" s="16"/>
      <c r="S702" s="16"/>
      <c r="T702" s="16"/>
      <c r="U702" s="16"/>
      <c r="V702" s="16"/>
      <c r="W702" s="16"/>
      <c r="X702" s="16"/>
      <c r="Y702" s="16"/>
      <c r="Z702" s="16"/>
    </row>
    <row r="703" spans="1:26" ht="56">
      <c r="A703" s="101">
        <v>546</v>
      </c>
      <c r="B703" s="42">
        <v>21045</v>
      </c>
      <c r="C703" s="42" t="s">
        <v>4939</v>
      </c>
      <c r="D703" s="42" t="s">
        <v>3877</v>
      </c>
      <c r="E703" s="42" t="s">
        <v>9</v>
      </c>
      <c r="F703" s="42" t="s">
        <v>4027</v>
      </c>
      <c r="G703" s="42" t="s">
        <v>4506</v>
      </c>
      <c r="H703" s="42" t="s">
        <v>2101</v>
      </c>
      <c r="I703" s="42" t="s">
        <v>9</v>
      </c>
      <c r="J703" s="102">
        <v>43551</v>
      </c>
      <c r="K703" s="103">
        <v>44196</v>
      </c>
      <c r="L703" s="16" t="s">
        <v>6328</v>
      </c>
      <c r="M703" s="16" t="s">
        <v>6329</v>
      </c>
      <c r="N703" s="16"/>
      <c r="O703" s="16"/>
      <c r="P703" s="16"/>
      <c r="Q703" s="16"/>
      <c r="R703" s="16"/>
      <c r="S703" s="16"/>
      <c r="T703" s="16"/>
      <c r="U703" s="16"/>
      <c r="V703" s="16"/>
      <c r="W703" s="16"/>
      <c r="X703" s="16"/>
      <c r="Y703" s="16"/>
      <c r="Z703" s="16"/>
    </row>
    <row r="704" spans="1:26" ht="42">
      <c r="A704" s="101">
        <v>547</v>
      </c>
      <c r="B704" s="42">
        <v>6203</v>
      </c>
      <c r="C704" s="42" t="s">
        <v>4940</v>
      </c>
      <c r="D704" s="42" t="s">
        <v>3877</v>
      </c>
      <c r="E704" s="42" t="s">
        <v>3884</v>
      </c>
      <c r="F704" s="42" t="s">
        <v>4665</v>
      </c>
      <c r="G704" s="42" t="s">
        <v>4584</v>
      </c>
      <c r="H704" s="42" t="s">
        <v>2123</v>
      </c>
      <c r="I704" s="42" t="s">
        <v>14</v>
      </c>
      <c r="J704" s="103">
        <v>43405</v>
      </c>
      <c r="K704" s="102">
        <v>44813</v>
      </c>
      <c r="L704" s="16" t="s">
        <v>6328</v>
      </c>
      <c r="M704" s="16" t="s">
        <v>6329</v>
      </c>
      <c r="N704" s="16"/>
      <c r="O704" s="16"/>
      <c r="P704" s="16"/>
      <c r="Q704" s="16"/>
      <c r="R704" s="16"/>
      <c r="S704" s="16"/>
      <c r="T704" s="16"/>
      <c r="U704" s="16"/>
      <c r="V704" s="16"/>
      <c r="W704" s="16"/>
      <c r="X704" s="16"/>
      <c r="Y704" s="16"/>
      <c r="Z704" s="16"/>
    </row>
    <row r="705" spans="1:26" ht="56">
      <c r="A705" s="101">
        <v>548</v>
      </c>
      <c r="B705" s="42">
        <v>21037</v>
      </c>
      <c r="C705" s="42" t="s">
        <v>4941</v>
      </c>
      <c r="D705" s="42" t="s">
        <v>3889</v>
      </c>
      <c r="E705" s="42" t="s">
        <v>9</v>
      </c>
      <c r="F705" s="42" t="s">
        <v>4277</v>
      </c>
      <c r="G705" s="42" t="s">
        <v>4942</v>
      </c>
      <c r="H705" s="42" t="s">
        <v>3987</v>
      </c>
      <c r="I705" s="42" t="s">
        <v>9</v>
      </c>
      <c r="J705" s="102">
        <v>43344</v>
      </c>
      <c r="K705" s="102">
        <v>43891</v>
      </c>
      <c r="L705" s="16" t="s">
        <v>6328</v>
      </c>
      <c r="M705" s="16" t="s">
        <v>6329</v>
      </c>
      <c r="N705" s="16"/>
      <c r="O705" s="16"/>
      <c r="P705" s="16"/>
      <c r="Q705" s="16"/>
      <c r="R705" s="16"/>
      <c r="S705" s="16"/>
      <c r="T705" s="16"/>
      <c r="U705" s="16"/>
      <c r="V705" s="16"/>
      <c r="W705" s="16"/>
      <c r="X705" s="16"/>
      <c r="Y705" s="16"/>
      <c r="Z705" s="16"/>
    </row>
    <row r="706" spans="1:26" ht="70">
      <c r="A706" s="101">
        <v>549</v>
      </c>
      <c r="B706" s="42">
        <v>21046</v>
      </c>
      <c r="C706" s="42" t="s">
        <v>4943</v>
      </c>
      <c r="D706" s="42" t="s">
        <v>3877</v>
      </c>
      <c r="E706" s="42" t="s">
        <v>9</v>
      </c>
      <c r="F706" s="42" t="s">
        <v>4143</v>
      </c>
      <c r="G706" s="42" t="s">
        <v>4506</v>
      </c>
      <c r="H706" s="42" t="s">
        <v>2053</v>
      </c>
      <c r="I706" s="42" t="s">
        <v>9</v>
      </c>
      <c r="J706" s="102">
        <v>43551</v>
      </c>
      <c r="K706" s="103">
        <v>44196</v>
      </c>
      <c r="L706" s="16" t="s">
        <v>6328</v>
      </c>
      <c r="M706" s="16" t="s">
        <v>6329</v>
      </c>
      <c r="N706" s="16"/>
      <c r="O706" s="16"/>
      <c r="P706" s="16"/>
      <c r="Q706" s="16"/>
      <c r="R706" s="16"/>
      <c r="S706" s="16"/>
      <c r="T706" s="16"/>
      <c r="U706" s="16"/>
      <c r="V706" s="16"/>
      <c r="W706" s="16"/>
      <c r="X706" s="16"/>
      <c r="Y706" s="16"/>
      <c r="Z706" s="16"/>
    </row>
    <row r="707" spans="1:26" ht="56">
      <c r="A707" s="101">
        <v>550</v>
      </c>
      <c r="B707" s="42">
        <v>21047</v>
      </c>
      <c r="C707" s="42" t="s">
        <v>4944</v>
      </c>
      <c r="D707" s="42" t="s">
        <v>3877</v>
      </c>
      <c r="E707" s="42" t="s">
        <v>9</v>
      </c>
      <c r="F707" s="42" t="s">
        <v>4258</v>
      </c>
      <c r="G707" s="42" t="s">
        <v>4506</v>
      </c>
      <c r="H707" s="42" t="s">
        <v>2113</v>
      </c>
      <c r="I707" s="42" t="s">
        <v>9</v>
      </c>
      <c r="J707" s="102">
        <v>43551</v>
      </c>
      <c r="K707" s="102">
        <v>44347</v>
      </c>
      <c r="L707" s="16" t="s">
        <v>6328</v>
      </c>
      <c r="M707" s="16" t="s">
        <v>6329</v>
      </c>
      <c r="N707" s="16"/>
      <c r="O707" s="16"/>
      <c r="P707" s="16"/>
      <c r="Q707" s="16"/>
      <c r="R707" s="16"/>
      <c r="S707" s="16"/>
      <c r="T707" s="16"/>
      <c r="U707" s="16"/>
      <c r="V707" s="16"/>
      <c r="W707" s="16"/>
      <c r="X707" s="16"/>
      <c r="Y707" s="16"/>
      <c r="Z707" s="16"/>
    </row>
    <row r="708" spans="1:26" ht="84">
      <c r="A708" s="101">
        <v>551</v>
      </c>
      <c r="B708" s="42">
        <v>21059</v>
      </c>
      <c r="C708" s="42" t="s">
        <v>4945</v>
      </c>
      <c r="D708" s="42" t="s">
        <v>3877</v>
      </c>
      <c r="E708" s="42" t="s">
        <v>9</v>
      </c>
      <c r="F708" s="42" t="s">
        <v>4946</v>
      </c>
      <c r="G708" s="42" t="s">
        <v>4947</v>
      </c>
      <c r="H708" s="42" t="s">
        <v>1782</v>
      </c>
      <c r="I708" s="42" t="s">
        <v>9</v>
      </c>
      <c r="J708" s="102">
        <v>43626</v>
      </c>
      <c r="K708" s="103">
        <v>44509</v>
      </c>
      <c r="L708" s="16" t="s">
        <v>6328</v>
      </c>
      <c r="M708" s="16" t="s">
        <v>6329</v>
      </c>
      <c r="N708" s="16"/>
      <c r="O708" s="16"/>
      <c r="P708" s="16"/>
      <c r="Q708" s="16"/>
      <c r="R708" s="16"/>
      <c r="S708" s="16"/>
      <c r="T708" s="16"/>
      <c r="U708" s="16"/>
      <c r="V708" s="16"/>
      <c r="W708" s="16"/>
      <c r="X708" s="16"/>
      <c r="Y708" s="16"/>
      <c r="Z708" s="16"/>
    </row>
    <row r="709" spans="1:26" ht="84">
      <c r="A709" s="101">
        <v>551</v>
      </c>
      <c r="B709" s="42">
        <v>21059</v>
      </c>
      <c r="C709" s="42" t="s">
        <v>4945</v>
      </c>
      <c r="D709" s="42" t="s">
        <v>3877</v>
      </c>
      <c r="E709" s="42" t="s">
        <v>9</v>
      </c>
      <c r="F709" s="42" t="s">
        <v>4215</v>
      </c>
      <c r="G709" s="42" t="s">
        <v>4947</v>
      </c>
      <c r="H709" s="42" t="s">
        <v>1782</v>
      </c>
      <c r="I709" s="42" t="s">
        <v>9</v>
      </c>
      <c r="J709" s="102">
        <v>43626</v>
      </c>
      <c r="K709" s="103">
        <v>44509</v>
      </c>
      <c r="L709" s="16" t="s">
        <v>6328</v>
      </c>
      <c r="M709" s="16" t="s">
        <v>6329</v>
      </c>
      <c r="N709" s="16"/>
      <c r="O709" s="16"/>
      <c r="P709" s="16"/>
      <c r="Q709" s="16"/>
      <c r="R709" s="16"/>
      <c r="S709" s="16"/>
      <c r="T709" s="16"/>
      <c r="U709" s="16"/>
      <c r="V709" s="16"/>
      <c r="W709" s="16"/>
      <c r="X709" s="16"/>
      <c r="Y709" s="16"/>
      <c r="Z709" s="16"/>
    </row>
    <row r="710" spans="1:26" ht="70">
      <c r="A710" s="101">
        <v>552</v>
      </c>
      <c r="B710" s="42">
        <v>21048</v>
      </c>
      <c r="C710" s="42" t="s">
        <v>4948</v>
      </c>
      <c r="D710" s="42" t="s">
        <v>3877</v>
      </c>
      <c r="E710" s="42" t="s">
        <v>9</v>
      </c>
      <c r="F710" s="42" t="s">
        <v>4949</v>
      </c>
      <c r="G710" s="42" t="s">
        <v>4506</v>
      </c>
      <c r="H710" s="42" t="s">
        <v>3977</v>
      </c>
      <c r="I710" s="42" t="s">
        <v>9</v>
      </c>
      <c r="J710" s="102">
        <v>43551</v>
      </c>
      <c r="K710" s="103">
        <v>43830</v>
      </c>
      <c r="L710" s="16" t="s">
        <v>6328</v>
      </c>
      <c r="M710" s="16" t="s">
        <v>6329</v>
      </c>
      <c r="N710" s="16"/>
      <c r="O710" s="16"/>
      <c r="P710" s="16"/>
      <c r="Q710" s="16"/>
      <c r="R710" s="16"/>
      <c r="S710" s="16"/>
      <c r="T710" s="16"/>
      <c r="U710" s="16"/>
      <c r="V710" s="16"/>
      <c r="W710" s="16"/>
      <c r="X710" s="16"/>
      <c r="Y710" s="16"/>
      <c r="Z710" s="16"/>
    </row>
    <row r="711" spans="1:26" ht="42">
      <c r="A711" s="101">
        <v>553</v>
      </c>
      <c r="B711" s="42">
        <v>71181</v>
      </c>
      <c r="C711" s="42" t="s">
        <v>4950</v>
      </c>
      <c r="D711" s="42" t="s">
        <v>3889</v>
      </c>
      <c r="E711" s="42" t="s">
        <v>13</v>
      </c>
      <c r="F711" s="42" t="s">
        <v>4002</v>
      </c>
      <c r="G711" s="42" t="s">
        <v>4942</v>
      </c>
      <c r="H711" s="42" t="s">
        <v>3929</v>
      </c>
      <c r="I711" s="42" t="s">
        <v>13</v>
      </c>
      <c r="J711" s="102">
        <v>43600</v>
      </c>
      <c r="K711" s="102">
        <v>44727</v>
      </c>
      <c r="L711" s="16" t="s">
        <v>6328</v>
      </c>
      <c r="M711" s="16" t="s">
        <v>6329</v>
      </c>
      <c r="N711" s="16"/>
      <c r="O711" s="16"/>
      <c r="P711" s="16"/>
      <c r="Q711" s="16"/>
      <c r="R711" s="16"/>
      <c r="S711" s="16"/>
      <c r="T711" s="16"/>
      <c r="U711" s="16"/>
      <c r="V711" s="16"/>
      <c r="W711" s="16"/>
      <c r="X711" s="16"/>
      <c r="Y711" s="16"/>
      <c r="Z711" s="16"/>
    </row>
    <row r="712" spans="1:26" ht="84">
      <c r="A712" s="101">
        <v>554</v>
      </c>
      <c r="B712" s="42">
        <v>21050</v>
      </c>
      <c r="C712" s="42" t="s">
        <v>4951</v>
      </c>
      <c r="D712" s="42" t="s">
        <v>3877</v>
      </c>
      <c r="E712" s="42" t="s">
        <v>9</v>
      </c>
      <c r="F712" s="42" t="s">
        <v>4952</v>
      </c>
      <c r="G712" s="42" t="s">
        <v>4693</v>
      </c>
      <c r="H712" s="42" t="s">
        <v>4119</v>
      </c>
      <c r="I712" s="42" t="s">
        <v>9</v>
      </c>
      <c r="J712" s="102">
        <v>43552</v>
      </c>
      <c r="K712" s="103">
        <v>43830</v>
      </c>
      <c r="L712" s="16" t="s">
        <v>6328</v>
      </c>
      <c r="M712" s="16" t="s">
        <v>6329</v>
      </c>
      <c r="N712" s="16"/>
      <c r="O712" s="16"/>
      <c r="P712" s="16"/>
      <c r="Q712" s="16"/>
      <c r="R712" s="16"/>
      <c r="S712" s="16"/>
      <c r="T712" s="16"/>
      <c r="U712" s="16"/>
      <c r="V712" s="16"/>
      <c r="W712" s="16"/>
      <c r="X712" s="16"/>
      <c r="Y712" s="16"/>
      <c r="Z712" s="16"/>
    </row>
    <row r="713" spans="1:26" ht="56">
      <c r="A713" s="101">
        <v>555</v>
      </c>
      <c r="B713" s="42">
        <v>71251</v>
      </c>
      <c r="C713" s="42" t="s">
        <v>4953</v>
      </c>
      <c r="D713" s="42" t="s">
        <v>3877</v>
      </c>
      <c r="E713" s="42" t="s">
        <v>13</v>
      </c>
      <c r="F713" s="42" t="s">
        <v>4177</v>
      </c>
      <c r="G713" s="42" t="s">
        <v>4954</v>
      </c>
      <c r="H713" s="42" t="s">
        <v>4052</v>
      </c>
      <c r="I713" s="42" t="s">
        <v>13</v>
      </c>
      <c r="J713" s="103">
        <v>44120</v>
      </c>
      <c r="K713" s="103">
        <v>44485</v>
      </c>
      <c r="L713" s="16" t="s">
        <v>6328</v>
      </c>
      <c r="M713" s="16" t="s">
        <v>6329</v>
      </c>
      <c r="N713" s="16"/>
      <c r="O713" s="16"/>
      <c r="P713" s="16"/>
      <c r="Q713" s="16"/>
      <c r="R713" s="16"/>
      <c r="S713" s="16"/>
      <c r="T713" s="16"/>
      <c r="U713" s="16"/>
      <c r="V713" s="16"/>
      <c r="W713" s="16"/>
      <c r="X713" s="16"/>
      <c r="Y713" s="16"/>
      <c r="Z713" s="16"/>
    </row>
    <row r="714" spans="1:26" ht="56">
      <c r="A714" s="101">
        <v>556</v>
      </c>
      <c r="B714" s="42">
        <v>8143</v>
      </c>
      <c r="C714" s="42" t="s">
        <v>4955</v>
      </c>
      <c r="D714" s="42" t="s">
        <v>3889</v>
      </c>
      <c r="E714" s="42" t="s">
        <v>3916</v>
      </c>
      <c r="F714" s="42" t="s">
        <v>4251</v>
      </c>
      <c r="G714" s="42" t="s">
        <v>4942</v>
      </c>
      <c r="H714" s="42" t="s">
        <v>343</v>
      </c>
      <c r="I714" s="42" t="s">
        <v>12</v>
      </c>
      <c r="J714" s="102">
        <v>43675</v>
      </c>
      <c r="K714" s="102">
        <v>44225</v>
      </c>
      <c r="L714" s="16" t="s">
        <v>6328</v>
      </c>
      <c r="M714" s="16" t="s">
        <v>6329</v>
      </c>
      <c r="N714" s="16"/>
      <c r="O714" s="16"/>
      <c r="P714" s="16"/>
      <c r="Q714" s="16"/>
      <c r="R714" s="16"/>
      <c r="S714" s="16"/>
      <c r="T714" s="16"/>
      <c r="U714" s="16"/>
      <c r="V714" s="16"/>
      <c r="W714" s="16"/>
      <c r="X714" s="16"/>
      <c r="Y714" s="16"/>
      <c r="Z714" s="16"/>
    </row>
    <row r="715" spans="1:26" ht="70">
      <c r="A715" s="101">
        <v>557</v>
      </c>
      <c r="B715" s="42">
        <v>21040</v>
      </c>
      <c r="C715" s="42" t="s">
        <v>4956</v>
      </c>
      <c r="D715" s="42" t="s">
        <v>3877</v>
      </c>
      <c r="E715" s="42" t="s">
        <v>9</v>
      </c>
      <c r="F715" s="42" t="s">
        <v>4256</v>
      </c>
      <c r="G715" s="42" t="s">
        <v>4957</v>
      </c>
      <c r="H715" s="42" t="s">
        <v>3977</v>
      </c>
      <c r="I715" s="42" t="s">
        <v>9</v>
      </c>
      <c r="J715" s="102">
        <v>43466</v>
      </c>
      <c r="K715" s="102">
        <v>45016</v>
      </c>
      <c r="L715" s="16" t="s">
        <v>6328</v>
      </c>
      <c r="M715" s="16" t="s">
        <v>6329</v>
      </c>
      <c r="N715" s="16"/>
      <c r="O715" s="16"/>
      <c r="P715" s="16"/>
      <c r="Q715" s="16"/>
      <c r="R715" s="16"/>
      <c r="S715" s="16"/>
      <c r="T715" s="16"/>
      <c r="U715" s="16"/>
      <c r="V715" s="16"/>
      <c r="W715" s="16"/>
      <c r="X715" s="16"/>
      <c r="Y715" s="16"/>
      <c r="Z715" s="16"/>
    </row>
    <row r="716" spans="1:26" ht="84">
      <c r="A716" s="101">
        <v>558</v>
      </c>
      <c r="B716" s="42">
        <v>8142</v>
      </c>
      <c r="C716" s="42" t="s">
        <v>4958</v>
      </c>
      <c r="D716" s="42" t="s">
        <v>3883</v>
      </c>
      <c r="E716" s="42" t="s">
        <v>3916</v>
      </c>
      <c r="F716" s="42" t="s">
        <v>4959</v>
      </c>
      <c r="G716" s="42" t="s">
        <v>4960</v>
      </c>
      <c r="H716" s="42" t="s">
        <v>4119</v>
      </c>
      <c r="I716" s="42" t="s">
        <v>9</v>
      </c>
      <c r="J716" s="102">
        <v>43615</v>
      </c>
      <c r="K716" s="103">
        <v>44530</v>
      </c>
      <c r="L716" s="16" t="s">
        <v>6328</v>
      </c>
      <c r="M716" s="16" t="s">
        <v>6329</v>
      </c>
      <c r="N716" s="16"/>
      <c r="O716" s="16"/>
      <c r="P716" s="16"/>
      <c r="Q716" s="16"/>
      <c r="R716" s="16"/>
      <c r="S716" s="16"/>
      <c r="T716" s="16"/>
      <c r="U716" s="16"/>
      <c r="V716" s="16"/>
      <c r="W716" s="16"/>
      <c r="X716" s="16"/>
      <c r="Y716" s="16"/>
      <c r="Z716" s="16"/>
    </row>
    <row r="717" spans="1:26" ht="84">
      <c r="A717" s="101">
        <v>558</v>
      </c>
      <c r="B717" s="42">
        <v>8142</v>
      </c>
      <c r="C717" s="42" t="s">
        <v>4958</v>
      </c>
      <c r="D717" s="42" t="s">
        <v>3883</v>
      </c>
      <c r="E717" s="42" t="s">
        <v>3916</v>
      </c>
      <c r="F717" s="42" t="s">
        <v>4959</v>
      </c>
      <c r="G717" s="42" t="s">
        <v>4960</v>
      </c>
      <c r="H717" s="42" t="s">
        <v>348</v>
      </c>
      <c r="I717" s="42" t="s">
        <v>12</v>
      </c>
      <c r="J717" s="102">
        <v>43615</v>
      </c>
      <c r="K717" s="102">
        <v>43615</v>
      </c>
      <c r="L717" s="16" t="s">
        <v>6328</v>
      </c>
      <c r="M717" s="16" t="s">
        <v>6329</v>
      </c>
      <c r="N717" s="16"/>
      <c r="O717" s="16"/>
      <c r="P717" s="16"/>
      <c r="Q717" s="16"/>
      <c r="R717" s="16"/>
      <c r="S717" s="16"/>
      <c r="T717" s="16"/>
      <c r="U717" s="16"/>
      <c r="V717" s="16"/>
      <c r="W717" s="16"/>
      <c r="X717" s="16"/>
      <c r="Y717" s="16"/>
      <c r="Z717" s="16"/>
    </row>
    <row r="718" spans="1:26" ht="84">
      <c r="A718" s="101">
        <v>558</v>
      </c>
      <c r="B718" s="42">
        <v>8142</v>
      </c>
      <c r="C718" s="42" t="s">
        <v>4958</v>
      </c>
      <c r="D718" s="42" t="s">
        <v>3883</v>
      </c>
      <c r="E718" s="42" t="s">
        <v>3916</v>
      </c>
      <c r="F718" s="42" t="s">
        <v>4959</v>
      </c>
      <c r="G718" s="42" t="s">
        <v>4960</v>
      </c>
      <c r="H718" s="42" t="s">
        <v>352</v>
      </c>
      <c r="I718" s="42" t="s">
        <v>12</v>
      </c>
      <c r="J718" s="102">
        <v>43615</v>
      </c>
      <c r="K718" s="102">
        <v>43615</v>
      </c>
      <c r="L718" s="16" t="s">
        <v>6328</v>
      </c>
      <c r="M718" s="16" t="s">
        <v>6329</v>
      </c>
      <c r="N718" s="16"/>
      <c r="O718" s="16"/>
      <c r="P718" s="16"/>
      <c r="Q718" s="16"/>
      <c r="R718" s="16"/>
      <c r="S718" s="16"/>
      <c r="T718" s="16"/>
      <c r="U718" s="16"/>
      <c r="V718" s="16"/>
      <c r="W718" s="16"/>
      <c r="X718" s="16"/>
      <c r="Y718" s="16"/>
      <c r="Z718" s="16"/>
    </row>
    <row r="719" spans="1:26" ht="42">
      <c r="A719" s="101">
        <v>559</v>
      </c>
      <c r="B719" s="42">
        <v>5323</v>
      </c>
      <c r="C719" s="42" t="s">
        <v>4961</v>
      </c>
      <c r="D719" s="42" t="s">
        <v>3889</v>
      </c>
      <c r="E719" s="42" t="s">
        <v>3923</v>
      </c>
      <c r="F719" s="42" t="s">
        <v>4310</v>
      </c>
      <c r="G719" s="42" t="s">
        <v>4942</v>
      </c>
      <c r="H719" s="42" t="s">
        <v>4311</v>
      </c>
      <c r="I719" s="42" t="s">
        <v>8</v>
      </c>
      <c r="J719" s="102">
        <v>44262</v>
      </c>
      <c r="K719" s="102">
        <v>44811</v>
      </c>
      <c r="L719" s="16" t="s">
        <v>6328</v>
      </c>
      <c r="M719" s="16" t="s">
        <v>6329</v>
      </c>
      <c r="N719" s="16"/>
      <c r="O719" s="16"/>
      <c r="P719" s="16"/>
      <c r="Q719" s="16"/>
      <c r="R719" s="16"/>
      <c r="S719" s="16"/>
      <c r="T719" s="16"/>
      <c r="U719" s="16"/>
      <c r="V719" s="16"/>
      <c r="W719" s="16"/>
      <c r="X719" s="16"/>
      <c r="Y719" s="16"/>
      <c r="Z719" s="16"/>
    </row>
    <row r="720" spans="1:26" ht="42">
      <c r="A720" s="101">
        <v>560</v>
      </c>
      <c r="B720" s="42">
        <v>3225</v>
      </c>
      <c r="C720" s="42" t="s">
        <v>4962</v>
      </c>
      <c r="D720" s="42" t="s">
        <v>3889</v>
      </c>
      <c r="E720" s="42" t="s">
        <v>10</v>
      </c>
      <c r="F720" s="42" t="s">
        <v>4963</v>
      </c>
      <c r="G720" s="42" t="s">
        <v>4942</v>
      </c>
      <c r="H720" s="42" t="s">
        <v>1272</v>
      </c>
      <c r="I720" s="42" t="s">
        <v>10</v>
      </c>
      <c r="J720" s="102">
        <v>43647</v>
      </c>
      <c r="K720" s="102">
        <v>44013</v>
      </c>
      <c r="L720" s="16" t="s">
        <v>6328</v>
      </c>
      <c r="M720" s="16" t="s">
        <v>6329</v>
      </c>
      <c r="N720" s="16"/>
      <c r="O720" s="16"/>
      <c r="P720" s="16"/>
      <c r="Q720" s="16"/>
      <c r="R720" s="16"/>
      <c r="S720" s="16"/>
      <c r="T720" s="16"/>
      <c r="U720" s="16"/>
      <c r="V720" s="16"/>
      <c r="W720" s="16"/>
      <c r="X720" s="16"/>
      <c r="Y720" s="16"/>
      <c r="Z720" s="16"/>
    </row>
    <row r="721" spans="1:26" ht="56">
      <c r="A721" s="101">
        <v>561</v>
      </c>
      <c r="B721" s="42">
        <v>71185</v>
      </c>
      <c r="C721" s="42" t="s">
        <v>4964</v>
      </c>
      <c r="D721" s="42" t="s">
        <v>3877</v>
      </c>
      <c r="E721" s="42" t="s">
        <v>13</v>
      </c>
      <c r="F721" s="42" t="s">
        <v>4179</v>
      </c>
      <c r="G721" s="42" t="s">
        <v>4965</v>
      </c>
      <c r="H721" s="42" t="s">
        <v>4092</v>
      </c>
      <c r="I721" s="42" t="s">
        <v>13</v>
      </c>
      <c r="J721" s="102">
        <v>43647</v>
      </c>
      <c r="K721" s="102">
        <v>44012</v>
      </c>
      <c r="L721" s="16" t="s">
        <v>6328</v>
      </c>
      <c r="M721" s="16" t="s">
        <v>6329</v>
      </c>
      <c r="N721" s="16"/>
      <c r="O721" s="16"/>
      <c r="P721" s="16"/>
      <c r="Q721" s="16"/>
      <c r="R721" s="16"/>
      <c r="S721" s="16"/>
      <c r="T721" s="16"/>
      <c r="U721" s="16"/>
      <c r="V721" s="16"/>
      <c r="W721" s="16"/>
      <c r="X721" s="16"/>
      <c r="Y721" s="16"/>
      <c r="Z721" s="16"/>
    </row>
    <row r="722" spans="1:26" ht="56">
      <c r="A722" s="101">
        <v>562</v>
      </c>
      <c r="B722" s="42">
        <v>71186</v>
      </c>
      <c r="C722" s="42" t="s">
        <v>4966</v>
      </c>
      <c r="D722" s="42" t="s">
        <v>3877</v>
      </c>
      <c r="E722" s="42" t="s">
        <v>13</v>
      </c>
      <c r="F722" s="42" t="s">
        <v>4533</v>
      </c>
      <c r="G722" s="42" t="s">
        <v>4965</v>
      </c>
      <c r="H722" s="42" t="s">
        <v>4092</v>
      </c>
      <c r="I722" s="42" t="s">
        <v>13</v>
      </c>
      <c r="J722" s="102">
        <v>43647</v>
      </c>
      <c r="K722" s="103">
        <v>44155</v>
      </c>
      <c r="L722" s="16" t="s">
        <v>6328</v>
      </c>
      <c r="M722" s="16" t="s">
        <v>6329</v>
      </c>
      <c r="N722" s="16"/>
      <c r="O722" s="16"/>
      <c r="P722" s="16"/>
      <c r="Q722" s="16"/>
      <c r="R722" s="16"/>
      <c r="S722" s="16"/>
      <c r="T722" s="16"/>
      <c r="U722" s="16"/>
      <c r="V722" s="16"/>
      <c r="W722" s="16"/>
      <c r="X722" s="16"/>
      <c r="Y722" s="16"/>
      <c r="Z722" s="16"/>
    </row>
    <row r="723" spans="1:26" ht="56">
      <c r="A723" s="101">
        <v>563</v>
      </c>
      <c r="B723" s="42">
        <v>21056</v>
      </c>
      <c r="C723" s="42" t="s">
        <v>4967</v>
      </c>
      <c r="D723" s="42" t="s">
        <v>3877</v>
      </c>
      <c r="E723" s="42" t="s">
        <v>9</v>
      </c>
      <c r="F723" s="42" t="s">
        <v>4206</v>
      </c>
      <c r="G723" s="42" t="s">
        <v>4965</v>
      </c>
      <c r="H723" s="42" t="s">
        <v>3881</v>
      </c>
      <c r="I723" s="42" t="s">
        <v>9</v>
      </c>
      <c r="J723" s="102">
        <v>43647</v>
      </c>
      <c r="K723" s="102">
        <v>44012</v>
      </c>
      <c r="L723" s="16" t="s">
        <v>6328</v>
      </c>
      <c r="M723" s="16" t="s">
        <v>6329</v>
      </c>
      <c r="N723" s="16"/>
      <c r="O723" s="16"/>
      <c r="P723" s="16"/>
      <c r="Q723" s="16"/>
      <c r="R723" s="16"/>
      <c r="S723" s="16"/>
      <c r="T723" s="16"/>
      <c r="U723" s="16"/>
      <c r="V723" s="16"/>
      <c r="W723" s="16"/>
      <c r="X723" s="16"/>
      <c r="Y723" s="16"/>
      <c r="Z723" s="16"/>
    </row>
    <row r="724" spans="1:26" ht="56">
      <c r="A724" s="101">
        <v>564</v>
      </c>
      <c r="B724" s="42">
        <v>71195</v>
      </c>
      <c r="C724" s="42" t="s">
        <v>4968</v>
      </c>
      <c r="D724" s="42" t="s">
        <v>3889</v>
      </c>
      <c r="E724" s="42" t="s">
        <v>13</v>
      </c>
      <c r="F724" s="42" t="s">
        <v>4192</v>
      </c>
      <c r="G724" s="42" t="s">
        <v>4942</v>
      </c>
      <c r="H724" s="42" t="s">
        <v>448</v>
      </c>
      <c r="I724" s="42" t="s">
        <v>13</v>
      </c>
      <c r="J724" s="102">
        <v>43556</v>
      </c>
      <c r="K724" s="102">
        <v>43862</v>
      </c>
      <c r="L724" s="16" t="s">
        <v>6328</v>
      </c>
      <c r="M724" s="16" t="s">
        <v>6329</v>
      </c>
      <c r="N724" s="16"/>
      <c r="O724" s="16"/>
      <c r="P724" s="16"/>
      <c r="Q724" s="16"/>
      <c r="R724" s="16"/>
      <c r="S724" s="16"/>
      <c r="T724" s="16"/>
      <c r="U724" s="16"/>
      <c r="V724" s="16"/>
      <c r="W724" s="16"/>
      <c r="X724" s="16"/>
      <c r="Y724" s="16"/>
      <c r="Z724" s="16"/>
    </row>
    <row r="725" spans="1:26" ht="56">
      <c r="A725" s="101">
        <v>565</v>
      </c>
      <c r="B725" s="42">
        <v>71187</v>
      </c>
      <c r="C725" s="42" t="s">
        <v>4969</v>
      </c>
      <c r="D725" s="42" t="s">
        <v>3877</v>
      </c>
      <c r="E725" s="42" t="s">
        <v>13</v>
      </c>
      <c r="F725" s="42" t="s">
        <v>3989</v>
      </c>
      <c r="G725" s="42" t="s">
        <v>4965</v>
      </c>
      <c r="H725" s="42" t="s">
        <v>448</v>
      </c>
      <c r="I725" s="42" t="s">
        <v>13</v>
      </c>
      <c r="J725" s="102">
        <v>43647</v>
      </c>
      <c r="K725" s="102">
        <v>44104</v>
      </c>
      <c r="L725" s="16" t="s">
        <v>6328</v>
      </c>
      <c r="M725" s="16" t="s">
        <v>6329</v>
      </c>
      <c r="N725" s="16"/>
      <c r="O725" s="16"/>
      <c r="P725" s="16"/>
      <c r="Q725" s="16"/>
      <c r="R725" s="16"/>
      <c r="S725" s="16"/>
      <c r="T725" s="16"/>
      <c r="U725" s="16"/>
      <c r="V725" s="16"/>
      <c r="W725" s="16"/>
      <c r="X725" s="16"/>
      <c r="Y725" s="16"/>
      <c r="Z725" s="16"/>
    </row>
    <row r="726" spans="1:26" ht="126">
      <c r="A726" s="101">
        <v>566</v>
      </c>
      <c r="B726" s="42">
        <v>21064</v>
      </c>
      <c r="C726" s="42" t="s">
        <v>4970</v>
      </c>
      <c r="D726" s="42" t="s">
        <v>3877</v>
      </c>
      <c r="E726" s="42" t="s">
        <v>9</v>
      </c>
      <c r="F726" s="42" t="s">
        <v>3948</v>
      </c>
      <c r="G726" s="42" t="s">
        <v>4965</v>
      </c>
      <c r="H726" s="42" t="s">
        <v>3950</v>
      </c>
      <c r="I726" s="42" t="s">
        <v>9</v>
      </c>
      <c r="J726" s="102">
        <v>43647</v>
      </c>
      <c r="K726" s="103">
        <v>44155</v>
      </c>
      <c r="L726" s="16" t="s">
        <v>6328</v>
      </c>
      <c r="M726" s="16" t="s">
        <v>6329</v>
      </c>
      <c r="N726" s="16"/>
      <c r="O726" s="16"/>
      <c r="P726" s="16"/>
      <c r="Q726" s="16"/>
      <c r="R726" s="16"/>
      <c r="S726" s="16"/>
      <c r="T726" s="16"/>
      <c r="U726" s="16"/>
      <c r="V726" s="16"/>
      <c r="W726" s="16"/>
      <c r="X726" s="16"/>
      <c r="Y726" s="16"/>
      <c r="Z726" s="16"/>
    </row>
    <row r="727" spans="1:26" ht="84">
      <c r="A727" s="101">
        <v>567</v>
      </c>
      <c r="B727" s="42">
        <v>21065</v>
      </c>
      <c r="C727" s="42" t="s">
        <v>4971</v>
      </c>
      <c r="D727" s="42" t="s">
        <v>3877</v>
      </c>
      <c r="E727" s="42" t="s">
        <v>9</v>
      </c>
      <c r="F727" s="42" t="s">
        <v>3948</v>
      </c>
      <c r="G727" s="42" t="s">
        <v>4965</v>
      </c>
      <c r="H727" s="42" t="s">
        <v>3950</v>
      </c>
      <c r="I727" s="42" t="s">
        <v>9</v>
      </c>
      <c r="J727" s="102">
        <v>43647</v>
      </c>
      <c r="K727" s="102">
        <v>44012</v>
      </c>
      <c r="L727" s="16" t="s">
        <v>6328</v>
      </c>
      <c r="M727" s="16" t="s">
        <v>6329</v>
      </c>
      <c r="N727" s="16"/>
      <c r="O727" s="16"/>
      <c r="P727" s="16"/>
      <c r="Q727" s="16"/>
      <c r="R727" s="16"/>
      <c r="S727" s="16"/>
      <c r="T727" s="16"/>
      <c r="U727" s="16"/>
      <c r="V727" s="16"/>
      <c r="W727" s="16"/>
      <c r="X727" s="16"/>
      <c r="Y727" s="16"/>
      <c r="Z727" s="16"/>
    </row>
    <row r="728" spans="1:26" ht="42">
      <c r="A728" s="101">
        <v>568</v>
      </c>
      <c r="B728" s="42">
        <v>6206</v>
      </c>
      <c r="C728" s="42" t="s">
        <v>4972</v>
      </c>
      <c r="D728" s="42" t="s">
        <v>3889</v>
      </c>
      <c r="E728" s="42" t="s">
        <v>3884</v>
      </c>
      <c r="F728" s="42" t="s">
        <v>4973</v>
      </c>
      <c r="G728" s="42" t="s">
        <v>4942</v>
      </c>
      <c r="H728" s="42" t="s">
        <v>394</v>
      </c>
      <c r="I728" s="42" t="s">
        <v>14</v>
      </c>
      <c r="J728" s="102">
        <v>43479</v>
      </c>
      <c r="K728" s="102">
        <v>44088</v>
      </c>
      <c r="L728" s="16" t="s">
        <v>6328</v>
      </c>
      <c r="M728" s="16" t="s">
        <v>6329</v>
      </c>
      <c r="N728" s="16"/>
      <c r="O728" s="16"/>
      <c r="P728" s="16"/>
      <c r="Q728" s="16"/>
      <c r="R728" s="16"/>
      <c r="S728" s="16"/>
      <c r="T728" s="16"/>
      <c r="U728" s="16"/>
      <c r="V728" s="16"/>
      <c r="W728" s="16"/>
      <c r="X728" s="16"/>
      <c r="Y728" s="16"/>
      <c r="Z728" s="16"/>
    </row>
    <row r="729" spans="1:26" ht="42">
      <c r="A729" s="101">
        <v>569</v>
      </c>
      <c r="B729" s="42">
        <v>6204</v>
      </c>
      <c r="C729" s="42" t="s">
        <v>4974</v>
      </c>
      <c r="D729" s="42" t="s">
        <v>3877</v>
      </c>
      <c r="E729" s="42" t="s">
        <v>3884</v>
      </c>
      <c r="F729" s="42" t="s">
        <v>4545</v>
      </c>
      <c r="G729" s="42" t="s">
        <v>4584</v>
      </c>
      <c r="H729" s="42" t="s">
        <v>2123</v>
      </c>
      <c r="I729" s="42" t="s">
        <v>14</v>
      </c>
      <c r="J729" s="102">
        <v>43350</v>
      </c>
      <c r="K729" s="102">
        <v>44813</v>
      </c>
      <c r="L729" s="16" t="s">
        <v>6328</v>
      </c>
      <c r="M729" s="16" t="s">
        <v>6329</v>
      </c>
      <c r="N729" s="16"/>
      <c r="O729" s="16"/>
      <c r="P729" s="16"/>
      <c r="Q729" s="16"/>
      <c r="R729" s="16"/>
      <c r="S729" s="16"/>
      <c r="T729" s="16"/>
      <c r="U729" s="16"/>
      <c r="V729" s="16"/>
      <c r="W729" s="16"/>
      <c r="X729" s="16"/>
      <c r="Y729" s="16"/>
      <c r="Z729" s="16"/>
    </row>
    <row r="730" spans="1:26" ht="70">
      <c r="A730" s="101">
        <v>570</v>
      </c>
      <c r="B730" s="42">
        <v>21066</v>
      </c>
      <c r="C730" s="42" t="s">
        <v>4975</v>
      </c>
      <c r="D730" s="42" t="s">
        <v>3877</v>
      </c>
      <c r="E730" s="42" t="s">
        <v>9</v>
      </c>
      <c r="F730" s="42" t="s">
        <v>4695</v>
      </c>
      <c r="G730" s="42" t="s">
        <v>4965</v>
      </c>
      <c r="H730" s="42" t="s">
        <v>4696</v>
      </c>
      <c r="I730" s="42" t="s">
        <v>9</v>
      </c>
      <c r="J730" s="102">
        <v>43647</v>
      </c>
      <c r="K730" s="102">
        <v>44104</v>
      </c>
      <c r="L730" s="16" t="s">
        <v>6328</v>
      </c>
      <c r="M730" s="16" t="s">
        <v>6329</v>
      </c>
      <c r="N730" s="16"/>
      <c r="O730" s="16"/>
      <c r="P730" s="16"/>
      <c r="Q730" s="16"/>
      <c r="R730" s="16"/>
      <c r="S730" s="16"/>
      <c r="T730" s="16"/>
      <c r="U730" s="16"/>
      <c r="V730" s="16"/>
      <c r="W730" s="16"/>
      <c r="X730" s="16"/>
      <c r="Y730" s="16"/>
      <c r="Z730" s="16"/>
    </row>
    <row r="731" spans="1:26" ht="70">
      <c r="A731" s="101">
        <v>570</v>
      </c>
      <c r="B731" s="42">
        <v>21066</v>
      </c>
      <c r="C731" s="42" t="s">
        <v>4975</v>
      </c>
      <c r="D731" s="42" t="s">
        <v>3877</v>
      </c>
      <c r="E731" s="42" t="s">
        <v>9</v>
      </c>
      <c r="F731" s="42" t="s">
        <v>4695</v>
      </c>
      <c r="G731" s="42" t="s">
        <v>4965</v>
      </c>
      <c r="H731" s="42" t="s">
        <v>1354</v>
      </c>
      <c r="I731" s="42" t="s">
        <v>3</v>
      </c>
      <c r="J731" s="102">
        <v>43647</v>
      </c>
      <c r="K731" s="102">
        <v>44104</v>
      </c>
      <c r="L731" s="16" t="s">
        <v>6328</v>
      </c>
      <c r="M731" s="16" t="s">
        <v>6329</v>
      </c>
      <c r="N731" s="16"/>
      <c r="O731" s="16"/>
      <c r="P731" s="16"/>
      <c r="Q731" s="16"/>
      <c r="R731" s="16"/>
      <c r="S731" s="16"/>
      <c r="T731" s="16"/>
      <c r="U731" s="16"/>
      <c r="V731" s="16"/>
      <c r="W731" s="16"/>
      <c r="X731" s="16"/>
      <c r="Y731" s="16"/>
      <c r="Z731" s="16"/>
    </row>
    <row r="732" spans="1:26" ht="56">
      <c r="A732" s="101">
        <v>571</v>
      </c>
      <c r="B732" s="42">
        <v>21068</v>
      </c>
      <c r="C732" s="42" t="s">
        <v>4976</v>
      </c>
      <c r="D732" s="42" t="s">
        <v>3877</v>
      </c>
      <c r="E732" s="42" t="s">
        <v>9</v>
      </c>
      <c r="F732" s="42" t="s">
        <v>4354</v>
      </c>
      <c r="G732" s="42" t="s">
        <v>4965</v>
      </c>
      <c r="H732" s="42" t="s">
        <v>2110</v>
      </c>
      <c r="I732" s="42" t="s">
        <v>9</v>
      </c>
      <c r="J732" s="102">
        <v>43647</v>
      </c>
      <c r="K732" s="102">
        <v>44286</v>
      </c>
      <c r="L732" s="16" t="s">
        <v>6328</v>
      </c>
      <c r="M732" s="16" t="s">
        <v>6329</v>
      </c>
      <c r="N732" s="16"/>
      <c r="O732" s="16"/>
      <c r="P732" s="16"/>
      <c r="Q732" s="16"/>
      <c r="R732" s="16"/>
      <c r="S732" s="16"/>
      <c r="T732" s="16"/>
      <c r="U732" s="16"/>
      <c r="V732" s="16"/>
      <c r="W732" s="16"/>
      <c r="X732" s="16"/>
      <c r="Y732" s="16"/>
      <c r="Z732" s="16"/>
    </row>
    <row r="733" spans="1:26" ht="56">
      <c r="A733" s="101">
        <v>572</v>
      </c>
      <c r="B733" s="42">
        <v>71189</v>
      </c>
      <c r="C733" s="42" t="s">
        <v>4977</v>
      </c>
      <c r="D733" s="42" t="s">
        <v>3889</v>
      </c>
      <c r="E733" s="42" t="s">
        <v>13</v>
      </c>
      <c r="F733" s="42" t="s">
        <v>4539</v>
      </c>
      <c r="G733" s="42" t="s">
        <v>4942</v>
      </c>
      <c r="H733" s="42" t="s">
        <v>4541</v>
      </c>
      <c r="I733" s="42" t="s">
        <v>13</v>
      </c>
      <c r="J733" s="102">
        <v>43605</v>
      </c>
      <c r="K733" s="103">
        <v>44155</v>
      </c>
      <c r="L733" s="16" t="s">
        <v>6328</v>
      </c>
      <c r="M733" s="16" t="s">
        <v>6329</v>
      </c>
      <c r="N733" s="16"/>
      <c r="O733" s="16"/>
      <c r="P733" s="16"/>
      <c r="Q733" s="16"/>
      <c r="R733" s="16"/>
      <c r="S733" s="16"/>
      <c r="T733" s="16"/>
      <c r="U733" s="16"/>
      <c r="V733" s="16"/>
      <c r="W733" s="16"/>
      <c r="X733" s="16"/>
      <c r="Y733" s="16"/>
      <c r="Z733" s="16"/>
    </row>
    <row r="734" spans="1:26" ht="56">
      <c r="A734" s="101">
        <v>573</v>
      </c>
      <c r="B734" s="42">
        <v>21062</v>
      </c>
      <c r="C734" s="42" t="s">
        <v>4978</v>
      </c>
      <c r="D734" s="42" t="s">
        <v>3889</v>
      </c>
      <c r="E734" s="42" t="s">
        <v>9</v>
      </c>
      <c r="F734" s="42" t="s">
        <v>4031</v>
      </c>
      <c r="G734" s="42" t="s">
        <v>4942</v>
      </c>
      <c r="H734" s="42" t="s">
        <v>2101</v>
      </c>
      <c r="I734" s="42" t="s">
        <v>9</v>
      </c>
      <c r="J734" s="102">
        <v>43579</v>
      </c>
      <c r="K734" s="103">
        <v>44128</v>
      </c>
      <c r="L734" s="16" t="s">
        <v>6328</v>
      </c>
      <c r="M734" s="16" t="s">
        <v>6329</v>
      </c>
      <c r="N734" s="16"/>
      <c r="O734" s="16"/>
      <c r="P734" s="16"/>
      <c r="Q734" s="16"/>
      <c r="R734" s="16"/>
      <c r="S734" s="16"/>
      <c r="T734" s="16"/>
      <c r="U734" s="16"/>
      <c r="V734" s="16"/>
      <c r="W734" s="16"/>
      <c r="X734" s="16"/>
      <c r="Y734" s="16"/>
      <c r="Z734" s="16"/>
    </row>
    <row r="735" spans="1:26" ht="70">
      <c r="A735" s="101">
        <v>574</v>
      </c>
      <c r="B735" s="42">
        <v>71178</v>
      </c>
      <c r="C735" s="42" t="s">
        <v>4979</v>
      </c>
      <c r="D735" s="42" t="s">
        <v>3877</v>
      </c>
      <c r="E735" s="42" t="s">
        <v>13</v>
      </c>
      <c r="F735" s="42" t="s">
        <v>4363</v>
      </c>
      <c r="G735" s="42" t="s">
        <v>4506</v>
      </c>
      <c r="H735" s="42" t="s">
        <v>182</v>
      </c>
      <c r="I735" s="42" t="s">
        <v>9</v>
      </c>
      <c r="J735" s="102">
        <v>43551</v>
      </c>
      <c r="K735" s="102">
        <v>44374</v>
      </c>
      <c r="L735" s="16" t="s">
        <v>6328</v>
      </c>
      <c r="M735" s="16" t="s">
        <v>6329</v>
      </c>
      <c r="N735" s="16"/>
      <c r="O735" s="16"/>
      <c r="P735" s="16"/>
      <c r="Q735" s="16"/>
      <c r="R735" s="16"/>
      <c r="S735" s="16"/>
      <c r="T735" s="16"/>
      <c r="U735" s="16"/>
      <c r="V735" s="16"/>
      <c r="W735" s="16"/>
      <c r="X735" s="16"/>
      <c r="Y735" s="16"/>
      <c r="Z735" s="16"/>
    </row>
    <row r="736" spans="1:26" ht="56">
      <c r="A736" s="101">
        <v>575</v>
      </c>
      <c r="B736" s="42">
        <v>71177</v>
      </c>
      <c r="C736" s="42" t="s">
        <v>4980</v>
      </c>
      <c r="D736" s="42" t="s">
        <v>3877</v>
      </c>
      <c r="E736" s="42" t="s">
        <v>13</v>
      </c>
      <c r="F736" s="42" t="s">
        <v>4082</v>
      </c>
      <c r="G736" s="42" t="s">
        <v>4693</v>
      </c>
      <c r="H736" s="42" t="s">
        <v>4443</v>
      </c>
      <c r="I736" s="42" t="s">
        <v>13</v>
      </c>
      <c r="J736" s="102">
        <v>43552</v>
      </c>
      <c r="K736" s="102">
        <v>44377</v>
      </c>
      <c r="L736" s="16" t="s">
        <v>6328</v>
      </c>
      <c r="M736" s="16" t="s">
        <v>6329</v>
      </c>
      <c r="N736" s="16"/>
      <c r="O736" s="16"/>
      <c r="P736" s="16"/>
      <c r="Q736" s="16"/>
      <c r="R736" s="16"/>
      <c r="S736" s="16"/>
      <c r="T736" s="16"/>
      <c r="U736" s="16"/>
      <c r="V736" s="16"/>
      <c r="W736" s="16"/>
      <c r="X736" s="16"/>
      <c r="Y736" s="16"/>
      <c r="Z736" s="16"/>
    </row>
    <row r="737" spans="1:26" ht="56">
      <c r="A737" s="101">
        <v>576</v>
      </c>
      <c r="B737" s="42">
        <v>4394</v>
      </c>
      <c r="C737" s="42" t="s">
        <v>4981</v>
      </c>
      <c r="D737" s="42" t="s">
        <v>3877</v>
      </c>
      <c r="E737" s="42" t="s">
        <v>11</v>
      </c>
      <c r="F737" s="42" t="s">
        <v>4240</v>
      </c>
      <c r="G737" s="42" t="s">
        <v>4693</v>
      </c>
      <c r="H737" s="42" t="s">
        <v>4242</v>
      </c>
      <c r="I737" s="42" t="s">
        <v>11</v>
      </c>
      <c r="J737" s="102">
        <v>43552</v>
      </c>
      <c r="K737" s="102">
        <v>44377</v>
      </c>
      <c r="L737" s="16" t="s">
        <v>6328</v>
      </c>
      <c r="M737" s="16" t="s">
        <v>6329</v>
      </c>
      <c r="N737" s="16"/>
      <c r="O737" s="16"/>
      <c r="P737" s="16"/>
      <c r="Q737" s="16"/>
      <c r="R737" s="16"/>
      <c r="S737" s="16"/>
      <c r="T737" s="16"/>
      <c r="U737" s="16"/>
      <c r="V737" s="16"/>
      <c r="W737" s="16"/>
      <c r="X737" s="16"/>
      <c r="Y737" s="16"/>
      <c r="Z737" s="16"/>
    </row>
    <row r="738" spans="1:26" ht="42">
      <c r="A738" s="101">
        <v>577</v>
      </c>
      <c r="B738" s="42">
        <v>71180</v>
      </c>
      <c r="C738" s="42" t="s">
        <v>4982</v>
      </c>
      <c r="D738" s="42" t="s">
        <v>3877</v>
      </c>
      <c r="E738" s="42" t="s">
        <v>13</v>
      </c>
      <c r="F738" s="42" t="s">
        <v>4582</v>
      </c>
      <c r="G738" s="42" t="s">
        <v>4506</v>
      </c>
      <c r="H738" s="42" t="s">
        <v>1173</v>
      </c>
      <c r="I738" s="42" t="s">
        <v>13</v>
      </c>
      <c r="J738" s="102">
        <v>43551</v>
      </c>
      <c r="K738" s="103">
        <v>44561</v>
      </c>
      <c r="L738" s="16" t="s">
        <v>6328</v>
      </c>
      <c r="M738" s="16" t="s">
        <v>6329</v>
      </c>
      <c r="N738" s="16"/>
      <c r="O738" s="16"/>
      <c r="P738" s="16"/>
      <c r="Q738" s="16"/>
      <c r="R738" s="16"/>
      <c r="S738" s="16"/>
      <c r="T738" s="16"/>
      <c r="U738" s="16"/>
      <c r="V738" s="16"/>
      <c r="W738" s="16"/>
      <c r="X738" s="16"/>
      <c r="Y738" s="16"/>
      <c r="Z738" s="16"/>
    </row>
    <row r="739" spans="1:26" ht="126">
      <c r="A739" s="101">
        <v>578</v>
      </c>
      <c r="B739" s="42">
        <v>71179</v>
      </c>
      <c r="C739" s="42" t="s">
        <v>4983</v>
      </c>
      <c r="D739" s="42" t="s">
        <v>3877</v>
      </c>
      <c r="E739" s="42" t="s">
        <v>13</v>
      </c>
      <c r="F739" s="42" t="s">
        <v>4325</v>
      </c>
      <c r="G739" s="42" t="s">
        <v>4506</v>
      </c>
      <c r="H739" s="42" t="s">
        <v>182</v>
      </c>
      <c r="I739" s="42" t="s">
        <v>9</v>
      </c>
      <c r="J739" s="102">
        <v>43551</v>
      </c>
      <c r="K739" s="103">
        <v>44165</v>
      </c>
      <c r="L739" s="16" t="s">
        <v>6328</v>
      </c>
      <c r="M739" s="16" t="s">
        <v>6329</v>
      </c>
      <c r="N739" s="16"/>
      <c r="O739" s="16"/>
      <c r="P739" s="16"/>
      <c r="Q739" s="16"/>
      <c r="R739" s="16"/>
      <c r="S739" s="16"/>
      <c r="T739" s="16"/>
      <c r="U739" s="16"/>
      <c r="V739" s="16"/>
      <c r="W739" s="16"/>
      <c r="X739" s="16"/>
      <c r="Y739" s="16"/>
      <c r="Z739" s="16"/>
    </row>
    <row r="740" spans="1:26" ht="56">
      <c r="A740" s="101">
        <v>579</v>
      </c>
      <c r="B740" s="42">
        <v>71194</v>
      </c>
      <c r="C740" s="42" t="s">
        <v>4984</v>
      </c>
      <c r="D740" s="42" t="s">
        <v>3889</v>
      </c>
      <c r="E740" s="42" t="s">
        <v>13</v>
      </c>
      <c r="F740" s="42" t="s">
        <v>4985</v>
      </c>
      <c r="G740" s="42" t="s">
        <v>4942</v>
      </c>
      <c r="H740" s="42" t="s">
        <v>4107</v>
      </c>
      <c r="I740" s="42" t="s">
        <v>13</v>
      </c>
      <c r="J740" s="102">
        <v>43640</v>
      </c>
      <c r="K740" s="103">
        <v>44189</v>
      </c>
      <c r="L740" s="16" t="s">
        <v>6328</v>
      </c>
      <c r="M740" s="16" t="s">
        <v>6329</v>
      </c>
      <c r="N740" s="16"/>
      <c r="O740" s="16"/>
      <c r="P740" s="16"/>
      <c r="Q740" s="16"/>
      <c r="R740" s="16"/>
      <c r="S740" s="16"/>
      <c r="T740" s="16"/>
      <c r="U740" s="16"/>
      <c r="V740" s="16"/>
      <c r="W740" s="16"/>
      <c r="X740" s="16"/>
      <c r="Y740" s="16"/>
      <c r="Z740" s="16"/>
    </row>
    <row r="741" spans="1:26" ht="84">
      <c r="A741" s="101">
        <v>580</v>
      </c>
      <c r="B741" s="42">
        <v>21053</v>
      </c>
      <c r="C741" s="42" t="s">
        <v>4986</v>
      </c>
      <c r="D741" s="42" t="s">
        <v>3877</v>
      </c>
      <c r="E741" s="42" t="s">
        <v>9</v>
      </c>
      <c r="F741" s="42" t="s">
        <v>4215</v>
      </c>
      <c r="G741" s="42" t="s">
        <v>4460</v>
      </c>
      <c r="H741" s="42" t="s">
        <v>1782</v>
      </c>
      <c r="I741" s="42" t="s">
        <v>9</v>
      </c>
      <c r="J741" s="102">
        <v>43552</v>
      </c>
      <c r="K741" s="102">
        <v>43979</v>
      </c>
      <c r="L741" s="16" t="s">
        <v>6328</v>
      </c>
      <c r="M741" s="16" t="s">
        <v>6329</v>
      </c>
      <c r="N741" s="16"/>
      <c r="O741" s="16"/>
      <c r="P741" s="16"/>
      <c r="Q741" s="16"/>
      <c r="R741" s="16"/>
      <c r="S741" s="16"/>
      <c r="T741" s="16"/>
      <c r="U741" s="16"/>
      <c r="V741" s="16"/>
      <c r="W741" s="16"/>
      <c r="X741" s="16"/>
      <c r="Y741" s="16"/>
      <c r="Z741" s="16"/>
    </row>
    <row r="742" spans="1:26" ht="56">
      <c r="A742" s="101">
        <v>581</v>
      </c>
      <c r="B742" s="42">
        <v>71193</v>
      </c>
      <c r="C742" s="42" t="s">
        <v>4987</v>
      </c>
      <c r="D742" s="42" t="s">
        <v>3889</v>
      </c>
      <c r="E742" s="42" t="s">
        <v>13</v>
      </c>
      <c r="F742" s="42" t="s">
        <v>4988</v>
      </c>
      <c r="G742" s="42" t="s">
        <v>4942</v>
      </c>
      <c r="H742" s="42" t="s">
        <v>4989</v>
      </c>
      <c r="I742" s="42" t="s">
        <v>13</v>
      </c>
      <c r="J742" s="102">
        <v>43640</v>
      </c>
      <c r="K742" s="102">
        <v>44006</v>
      </c>
      <c r="L742" s="16" t="s">
        <v>6328</v>
      </c>
      <c r="M742" s="16" t="s">
        <v>6329</v>
      </c>
      <c r="N742" s="16"/>
      <c r="O742" s="16"/>
      <c r="P742" s="16"/>
      <c r="Q742" s="16"/>
      <c r="R742" s="16"/>
      <c r="S742" s="16"/>
      <c r="T742" s="16"/>
      <c r="U742" s="16"/>
      <c r="V742" s="16"/>
      <c r="W742" s="16"/>
      <c r="X742" s="16"/>
      <c r="Y742" s="16"/>
      <c r="Z742" s="16"/>
    </row>
    <row r="743" spans="1:26" ht="98">
      <c r="A743" s="101">
        <v>582</v>
      </c>
      <c r="B743" s="42">
        <v>21067</v>
      </c>
      <c r="C743" s="42" t="s">
        <v>4990</v>
      </c>
      <c r="D743" s="42" t="s">
        <v>3877</v>
      </c>
      <c r="E743" s="42" t="s">
        <v>9</v>
      </c>
      <c r="F743" s="42" t="s">
        <v>4006</v>
      </c>
      <c r="G743" s="42" t="s">
        <v>4965</v>
      </c>
      <c r="H743" s="42" t="s">
        <v>4431</v>
      </c>
      <c r="I743" s="42" t="s">
        <v>9</v>
      </c>
      <c r="J743" s="102">
        <v>43647</v>
      </c>
      <c r="K743" s="103">
        <v>44195</v>
      </c>
      <c r="L743" s="16" t="s">
        <v>6328</v>
      </c>
      <c r="M743" s="16" t="s">
        <v>6329</v>
      </c>
      <c r="N743" s="16"/>
      <c r="O743" s="16"/>
      <c r="P743" s="16"/>
      <c r="Q743" s="16"/>
      <c r="R743" s="16"/>
      <c r="S743" s="16"/>
      <c r="T743" s="16"/>
      <c r="U743" s="16"/>
      <c r="V743" s="16"/>
      <c r="W743" s="16"/>
      <c r="X743" s="16"/>
      <c r="Y743" s="16"/>
      <c r="Z743" s="16"/>
    </row>
    <row r="744" spans="1:26" ht="70">
      <c r="A744" s="101">
        <v>583</v>
      </c>
      <c r="B744" s="42">
        <v>71182</v>
      </c>
      <c r="C744" s="42" t="s">
        <v>4991</v>
      </c>
      <c r="D744" s="42" t="s">
        <v>3877</v>
      </c>
      <c r="E744" s="42" t="s">
        <v>13</v>
      </c>
      <c r="F744" s="42" t="s">
        <v>4992</v>
      </c>
      <c r="G744" s="42" t="s">
        <v>4935</v>
      </c>
      <c r="H744" s="42" t="s">
        <v>4112</v>
      </c>
      <c r="I744" s="42" t="s">
        <v>13</v>
      </c>
      <c r="J744" s="102">
        <v>43626</v>
      </c>
      <c r="K744" s="103">
        <v>44509</v>
      </c>
      <c r="L744" s="16" t="s">
        <v>6328</v>
      </c>
      <c r="M744" s="16" t="s">
        <v>6329</v>
      </c>
      <c r="N744" s="16"/>
      <c r="O744" s="16"/>
      <c r="P744" s="16"/>
      <c r="Q744" s="16"/>
      <c r="R744" s="16"/>
      <c r="S744" s="16"/>
      <c r="T744" s="16"/>
      <c r="U744" s="16"/>
      <c r="V744" s="16"/>
      <c r="W744" s="16"/>
      <c r="X744" s="16"/>
      <c r="Y744" s="16"/>
      <c r="Z744" s="16"/>
    </row>
    <row r="745" spans="1:26" ht="140">
      <c r="A745" s="101">
        <v>584</v>
      </c>
      <c r="B745" s="42">
        <v>71291</v>
      </c>
      <c r="C745" s="42" t="s">
        <v>4993</v>
      </c>
      <c r="D745" s="42" t="s">
        <v>3877</v>
      </c>
      <c r="E745" s="42" t="s">
        <v>13</v>
      </c>
      <c r="F745" s="42" t="s">
        <v>4036</v>
      </c>
      <c r="G745" s="42" t="s">
        <v>4994</v>
      </c>
      <c r="H745" s="42" t="s">
        <v>4347</v>
      </c>
      <c r="I745" s="42" t="s">
        <v>13</v>
      </c>
      <c r="J745" s="102">
        <v>44432</v>
      </c>
      <c r="K745" s="102">
        <v>45528</v>
      </c>
      <c r="L745" s="16" t="s">
        <v>6328</v>
      </c>
      <c r="M745" s="16" t="s">
        <v>6329</v>
      </c>
      <c r="N745" s="16"/>
      <c r="O745" s="16"/>
      <c r="P745" s="16"/>
      <c r="Q745" s="16"/>
      <c r="R745" s="16"/>
      <c r="S745" s="16"/>
      <c r="T745" s="16"/>
      <c r="U745" s="16"/>
      <c r="V745" s="16"/>
      <c r="W745" s="16"/>
      <c r="X745" s="16"/>
      <c r="Y745" s="16"/>
      <c r="Z745" s="16"/>
    </row>
    <row r="746" spans="1:26" ht="70">
      <c r="A746" s="101">
        <v>585</v>
      </c>
      <c r="B746" s="42">
        <v>8160</v>
      </c>
      <c r="C746" s="42" t="s">
        <v>4995</v>
      </c>
      <c r="D746" s="42" t="s">
        <v>3877</v>
      </c>
      <c r="E746" s="42" t="s">
        <v>3916</v>
      </c>
      <c r="F746" s="42" t="s">
        <v>4959</v>
      </c>
      <c r="G746" s="42" t="s">
        <v>4994</v>
      </c>
      <c r="H746" s="42" t="s">
        <v>348</v>
      </c>
      <c r="I746" s="42" t="s">
        <v>12</v>
      </c>
      <c r="J746" s="102">
        <v>44245</v>
      </c>
      <c r="K746" s="102">
        <v>45339</v>
      </c>
      <c r="L746" s="16" t="s">
        <v>6328</v>
      </c>
      <c r="M746" s="16" t="s">
        <v>6329</v>
      </c>
      <c r="N746" s="16"/>
      <c r="O746" s="16"/>
      <c r="P746" s="16"/>
      <c r="Q746" s="16"/>
      <c r="R746" s="16"/>
      <c r="S746" s="16"/>
      <c r="T746" s="16"/>
      <c r="U746" s="16"/>
      <c r="V746" s="16"/>
      <c r="W746" s="16"/>
      <c r="X746" s="16"/>
      <c r="Y746" s="16"/>
      <c r="Z746" s="16"/>
    </row>
    <row r="747" spans="1:26" ht="70">
      <c r="A747" s="101">
        <v>585</v>
      </c>
      <c r="B747" s="42">
        <v>8160</v>
      </c>
      <c r="C747" s="42" t="s">
        <v>4995</v>
      </c>
      <c r="D747" s="42" t="s">
        <v>3877</v>
      </c>
      <c r="E747" s="42" t="s">
        <v>3916</v>
      </c>
      <c r="F747" s="42" t="s">
        <v>4959</v>
      </c>
      <c r="G747" s="42" t="s">
        <v>4994</v>
      </c>
      <c r="H747" s="42" t="s">
        <v>4119</v>
      </c>
      <c r="I747" s="42" t="s">
        <v>9</v>
      </c>
      <c r="J747" s="102">
        <v>44245</v>
      </c>
      <c r="K747" s="102">
        <v>45339</v>
      </c>
      <c r="L747" s="16" t="s">
        <v>6328</v>
      </c>
      <c r="M747" s="16" t="s">
        <v>6329</v>
      </c>
      <c r="N747" s="16"/>
      <c r="O747" s="16"/>
      <c r="P747" s="16"/>
      <c r="Q747" s="16"/>
      <c r="R747" s="16"/>
      <c r="S747" s="16"/>
      <c r="T747" s="16"/>
      <c r="U747" s="16"/>
      <c r="V747" s="16"/>
      <c r="W747" s="16"/>
      <c r="X747" s="16"/>
      <c r="Y747" s="16"/>
      <c r="Z747" s="16"/>
    </row>
    <row r="748" spans="1:26" ht="70">
      <c r="A748" s="101">
        <v>585</v>
      </c>
      <c r="B748" s="42">
        <v>8160</v>
      </c>
      <c r="C748" s="42" t="s">
        <v>4995</v>
      </c>
      <c r="D748" s="42" t="s">
        <v>3877</v>
      </c>
      <c r="E748" s="42" t="s">
        <v>3916</v>
      </c>
      <c r="F748" s="42" t="s">
        <v>4959</v>
      </c>
      <c r="G748" s="42" t="s">
        <v>4994</v>
      </c>
      <c r="H748" s="42" t="s">
        <v>4314</v>
      </c>
      <c r="I748" s="42" t="s">
        <v>13</v>
      </c>
      <c r="J748" s="102">
        <v>44245</v>
      </c>
      <c r="K748" s="102">
        <v>45339</v>
      </c>
      <c r="L748" s="16" t="s">
        <v>6328</v>
      </c>
      <c r="M748" s="16" t="s">
        <v>6329</v>
      </c>
      <c r="N748" s="16"/>
      <c r="O748" s="16"/>
      <c r="P748" s="16"/>
      <c r="Q748" s="16"/>
      <c r="R748" s="16"/>
      <c r="S748" s="16"/>
      <c r="T748" s="16"/>
      <c r="U748" s="16"/>
      <c r="V748" s="16"/>
      <c r="W748" s="16"/>
      <c r="X748" s="16"/>
      <c r="Y748" s="16"/>
      <c r="Z748" s="16"/>
    </row>
    <row r="749" spans="1:26" ht="70">
      <c r="A749" s="101">
        <v>585</v>
      </c>
      <c r="B749" s="42">
        <v>8160</v>
      </c>
      <c r="C749" s="42" t="s">
        <v>4995</v>
      </c>
      <c r="D749" s="42" t="s">
        <v>3877</v>
      </c>
      <c r="E749" s="42" t="s">
        <v>3916</v>
      </c>
      <c r="F749" s="42" t="s">
        <v>4959</v>
      </c>
      <c r="G749" s="42" t="s">
        <v>4994</v>
      </c>
      <c r="H749" s="42" t="s">
        <v>4229</v>
      </c>
      <c r="I749" s="42" t="s">
        <v>13</v>
      </c>
      <c r="J749" s="102">
        <v>44245</v>
      </c>
      <c r="K749" s="102">
        <v>45339</v>
      </c>
      <c r="L749" s="16" t="s">
        <v>6328</v>
      </c>
      <c r="M749" s="16" t="s">
        <v>6329</v>
      </c>
      <c r="N749" s="16"/>
      <c r="O749" s="16"/>
      <c r="P749" s="16"/>
      <c r="Q749" s="16"/>
      <c r="R749" s="16"/>
      <c r="S749" s="16"/>
      <c r="T749" s="16"/>
      <c r="U749" s="16"/>
      <c r="V749" s="16"/>
      <c r="W749" s="16"/>
      <c r="X749" s="16"/>
      <c r="Y749" s="16"/>
      <c r="Z749" s="16"/>
    </row>
    <row r="750" spans="1:26" ht="70">
      <c r="A750" s="101">
        <v>585</v>
      </c>
      <c r="B750" s="42">
        <v>8160</v>
      </c>
      <c r="C750" s="42" t="s">
        <v>4995</v>
      </c>
      <c r="D750" s="42" t="s">
        <v>3877</v>
      </c>
      <c r="E750" s="42" t="s">
        <v>3916</v>
      </c>
      <c r="F750" s="42" t="s">
        <v>4959</v>
      </c>
      <c r="G750" s="42" t="s">
        <v>4994</v>
      </c>
      <c r="H750" s="42" t="s">
        <v>4996</v>
      </c>
      <c r="I750" s="42" t="s">
        <v>11</v>
      </c>
      <c r="J750" s="102">
        <v>44245</v>
      </c>
      <c r="K750" s="102">
        <v>45339</v>
      </c>
      <c r="L750" s="16" t="s">
        <v>6328</v>
      </c>
      <c r="M750" s="16" t="s">
        <v>6329</v>
      </c>
      <c r="N750" s="16"/>
      <c r="O750" s="16"/>
      <c r="P750" s="16"/>
      <c r="Q750" s="16"/>
      <c r="R750" s="16"/>
      <c r="S750" s="16"/>
      <c r="T750" s="16"/>
      <c r="U750" s="16"/>
      <c r="V750" s="16"/>
      <c r="W750" s="16"/>
      <c r="X750" s="16"/>
      <c r="Y750" s="16"/>
      <c r="Z750" s="16"/>
    </row>
    <row r="751" spans="1:26" ht="70">
      <c r="A751" s="101">
        <v>585</v>
      </c>
      <c r="B751" s="42">
        <v>8160</v>
      </c>
      <c r="C751" s="42" t="s">
        <v>4995</v>
      </c>
      <c r="D751" s="42" t="s">
        <v>3877</v>
      </c>
      <c r="E751" s="42" t="s">
        <v>3916</v>
      </c>
      <c r="F751" s="42" t="s">
        <v>4959</v>
      </c>
      <c r="G751" s="42" t="s">
        <v>4994</v>
      </c>
      <c r="H751" s="42" t="s">
        <v>830</v>
      </c>
      <c r="I751" s="42" t="s">
        <v>13</v>
      </c>
      <c r="J751" s="102">
        <v>44245</v>
      </c>
      <c r="K751" s="102">
        <v>45339</v>
      </c>
      <c r="L751" s="16" t="s">
        <v>6328</v>
      </c>
      <c r="M751" s="16" t="s">
        <v>6329</v>
      </c>
      <c r="N751" s="16"/>
      <c r="O751" s="16"/>
      <c r="P751" s="16"/>
      <c r="Q751" s="16"/>
      <c r="R751" s="16"/>
      <c r="S751" s="16"/>
      <c r="T751" s="16"/>
      <c r="U751" s="16"/>
      <c r="V751" s="16"/>
      <c r="W751" s="16"/>
      <c r="X751" s="16"/>
      <c r="Y751" s="16"/>
      <c r="Z751" s="16"/>
    </row>
    <row r="752" spans="1:26" ht="70">
      <c r="A752" s="101">
        <v>585</v>
      </c>
      <c r="B752" s="42">
        <v>8160</v>
      </c>
      <c r="C752" s="42" t="s">
        <v>4995</v>
      </c>
      <c r="D752" s="42" t="s">
        <v>3877</v>
      </c>
      <c r="E752" s="42" t="s">
        <v>3916</v>
      </c>
      <c r="F752" s="42" t="s">
        <v>4959</v>
      </c>
      <c r="G752" s="42" t="s">
        <v>4994</v>
      </c>
      <c r="H752" s="42" t="s">
        <v>352</v>
      </c>
      <c r="I752" s="42" t="s">
        <v>12</v>
      </c>
      <c r="J752" s="102">
        <v>44245</v>
      </c>
      <c r="K752" s="102">
        <v>45339</v>
      </c>
      <c r="L752" s="16" t="s">
        <v>6328</v>
      </c>
      <c r="M752" s="16" t="s">
        <v>6329</v>
      </c>
      <c r="N752" s="16"/>
      <c r="O752" s="16"/>
      <c r="P752" s="16"/>
      <c r="Q752" s="16"/>
      <c r="R752" s="16"/>
      <c r="S752" s="16"/>
      <c r="T752" s="16"/>
      <c r="U752" s="16"/>
      <c r="V752" s="16"/>
      <c r="W752" s="16"/>
      <c r="X752" s="16"/>
      <c r="Y752" s="16"/>
      <c r="Z752" s="16"/>
    </row>
    <row r="753" spans="1:26" ht="84">
      <c r="A753" s="101">
        <v>585</v>
      </c>
      <c r="B753" s="42">
        <v>8160</v>
      </c>
      <c r="C753" s="42" t="s">
        <v>4995</v>
      </c>
      <c r="D753" s="42" t="s">
        <v>3877</v>
      </c>
      <c r="E753" s="42" t="s">
        <v>3916</v>
      </c>
      <c r="F753" s="42" t="s">
        <v>4959</v>
      </c>
      <c r="G753" s="42" t="s">
        <v>4994</v>
      </c>
      <c r="H753" s="42" t="s">
        <v>1782</v>
      </c>
      <c r="I753" s="42" t="s">
        <v>9</v>
      </c>
      <c r="J753" s="102">
        <v>44245</v>
      </c>
      <c r="K753" s="102">
        <v>45339</v>
      </c>
      <c r="L753" s="16" t="s">
        <v>6328</v>
      </c>
      <c r="M753" s="16" t="s">
        <v>6329</v>
      </c>
      <c r="N753" s="16"/>
      <c r="O753" s="16"/>
      <c r="P753" s="16"/>
      <c r="Q753" s="16"/>
      <c r="R753" s="16"/>
      <c r="S753" s="16"/>
      <c r="T753" s="16"/>
      <c r="U753" s="16"/>
      <c r="V753" s="16"/>
      <c r="W753" s="16"/>
      <c r="X753" s="16"/>
      <c r="Y753" s="16"/>
      <c r="Z753" s="16"/>
    </row>
    <row r="754" spans="1:26" ht="70">
      <c r="A754" s="101">
        <v>585</v>
      </c>
      <c r="B754" s="42">
        <v>8160</v>
      </c>
      <c r="C754" s="42" t="s">
        <v>4995</v>
      </c>
      <c r="D754" s="42" t="s">
        <v>3877</v>
      </c>
      <c r="E754" s="42" t="s">
        <v>3916</v>
      </c>
      <c r="F754" s="42" t="s">
        <v>4959</v>
      </c>
      <c r="G754" s="42" t="s">
        <v>4994</v>
      </c>
      <c r="H754" s="42" t="s">
        <v>1775</v>
      </c>
      <c r="I754" s="42" t="s">
        <v>9</v>
      </c>
      <c r="J754" s="102">
        <v>44245</v>
      </c>
      <c r="K754" s="102">
        <v>45339</v>
      </c>
      <c r="L754" s="16" t="s">
        <v>6328</v>
      </c>
      <c r="M754" s="16" t="s">
        <v>6329</v>
      </c>
      <c r="N754" s="16"/>
      <c r="O754" s="16"/>
      <c r="P754" s="16"/>
      <c r="Q754" s="16"/>
      <c r="R754" s="16"/>
      <c r="S754" s="16"/>
      <c r="T754" s="16"/>
      <c r="U754" s="16"/>
      <c r="V754" s="16"/>
      <c r="W754" s="16"/>
      <c r="X754" s="16"/>
      <c r="Y754" s="16"/>
      <c r="Z754" s="16"/>
    </row>
    <row r="755" spans="1:26" ht="126">
      <c r="A755" s="101">
        <v>586</v>
      </c>
      <c r="B755" s="42">
        <v>71236</v>
      </c>
      <c r="C755" s="42" t="s">
        <v>4997</v>
      </c>
      <c r="D755" s="42" t="s">
        <v>3877</v>
      </c>
      <c r="E755" s="42" t="s">
        <v>13</v>
      </c>
      <c r="F755" s="42" t="s">
        <v>4998</v>
      </c>
      <c r="G755" s="42" t="s">
        <v>4994</v>
      </c>
      <c r="H755" s="42" t="s">
        <v>874</v>
      </c>
      <c r="I755" s="42" t="s">
        <v>13</v>
      </c>
      <c r="J755" s="102">
        <v>44081</v>
      </c>
      <c r="K755" s="102">
        <v>44811</v>
      </c>
      <c r="L755" s="16" t="s">
        <v>6328</v>
      </c>
      <c r="M755" s="16" t="s">
        <v>6329</v>
      </c>
      <c r="N755" s="16"/>
      <c r="O755" s="16"/>
      <c r="P755" s="16"/>
      <c r="Q755" s="16"/>
      <c r="R755" s="16"/>
      <c r="S755" s="16"/>
      <c r="T755" s="16"/>
      <c r="U755" s="16"/>
      <c r="V755" s="16"/>
      <c r="W755" s="16"/>
      <c r="X755" s="16"/>
      <c r="Y755" s="16"/>
      <c r="Z755" s="16"/>
    </row>
    <row r="756" spans="1:26" ht="126">
      <c r="A756" s="101">
        <v>586</v>
      </c>
      <c r="B756" s="42">
        <v>71236</v>
      </c>
      <c r="C756" s="42" t="s">
        <v>4997</v>
      </c>
      <c r="D756" s="42" t="s">
        <v>3877</v>
      </c>
      <c r="E756" s="42" t="s">
        <v>13</v>
      </c>
      <c r="F756" s="42" t="s">
        <v>4998</v>
      </c>
      <c r="G756" s="42" t="s">
        <v>4994</v>
      </c>
      <c r="H756" s="42" t="s">
        <v>1308</v>
      </c>
      <c r="I756" s="42" t="s">
        <v>3</v>
      </c>
      <c r="J756" s="102">
        <v>44081</v>
      </c>
      <c r="K756" s="102">
        <v>44811</v>
      </c>
      <c r="L756" s="16" t="s">
        <v>6328</v>
      </c>
      <c r="M756" s="16" t="s">
        <v>6329</v>
      </c>
      <c r="N756" s="16"/>
      <c r="O756" s="16"/>
      <c r="P756" s="16"/>
      <c r="Q756" s="16"/>
      <c r="R756" s="16"/>
      <c r="S756" s="16"/>
      <c r="T756" s="16"/>
      <c r="U756" s="16"/>
      <c r="V756" s="16"/>
      <c r="W756" s="16"/>
      <c r="X756" s="16"/>
      <c r="Y756" s="16"/>
      <c r="Z756" s="16"/>
    </row>
    <row r="757" spans="1:26" ht="126">
      <c r="A757" s="101">
        <v>586</v>
      </c>
      <c r="B757" s="42">
        <v>71236</v>
      </c>
      <c r="C757" s="42" t="s">
        <v>4997</v>
      </c>
      <c r="D757" s="42" t="s">
        <v>3877</v>
      </c>
      <c r="E757" s="42" t="s">
        <v>13</v>
      </c>
      <c r="F757" s="42" t="s">
        <v>4998</v>
      </c>
      <c r="G757" s="42" t="s">
        <v>4994</v>
      </c>
      <c r="H757" s="42" t="s">
        <v>3950</v>
      </c>
      <c r="I757" s="42" t="s">
        <v>9</v>
      </c>
      <c r="J757" s="102">
        <v>44081</v>
      </c>
      <c r="K757" s="102">
        <v>44811</v>
      </c>
      <c r="L757" s="16" t="s">
        <v>6328</v>
      </c>
      <c r="M757" s="16" t="s">
        <v>6329</v>
      </c>
      <c r="N757" s="16"/>
      <c r="O757" s="16"/>
      <c r="P757" s="16"/>
      <c r="Q757" s="16"/>
      <c r="R757" s="16"/>
      <c r="S757" s="16"/>
      <c r="T757" s="16"/>
      <c r="U757" s="16"/>
      <c r="V757" s="16"/>
      <c r="W757" s="16"/>
      <c r="X757" s="16"/>
      <c r="Y757" s="16"/>
      <c r="Z757" s="16"/>
    </row>
    <row r="758" spans="1:26" ht="126">
      <c r="A758" s="101">
        <v>586</v>
      </c>
      <c r="B758" s="42">
        <v>71236</v>
      </c>
      <c r="C758" s="42" t="s">
        <v>4997</v>
      </c>
      <c r="D758" s="42" t="s">
        <v>3877</v>
      </c>
      <c r="E758" s="42" t="s">
        <v>13</v>
      </c>
      <c r="F758" s="42" t="s">
        <v>4998</v>
      </c>
      <c r="G758" s="42" t="s">
        <v>4994</v>
      </c>
      <c r="H758" s="42" t="s">
        <v>502</v>
      </c>
      <c r="I758" s="42" t="s">
        <v>13</v>
      </c>
      <c r="J758" s="102">
        <v>44081</v>
      </c>
      <c r="K758" s="102">
        <v>44811</v>
      </c>
      <c r="L758" s="16" t="s">
        <v>6328</v>
      </c>
      <c r="M758" s="16" t="s">
        <v>6329</v>
      </c>
      <c r="N758" s="16"/>
      <c r="O758" s="16"/>
      <c r="P758" s="16"/>
      <c r="Q758" s="16"/>
      <c r="R758" s="16"/>
      <c r="S758" s="16"/>
      <c r="T758" s="16"/>
      <c r="U758" s="16"/>
      <c r="V758" s="16"/>
      <c r="W758" s="16"/>
      <c r="X758" s="16"/>
      <c r="Y758" s="16"/>
      <c r="Z758" s="16"/>
    </row>
    <row r="759" spans="1:26" ht="126">
      <c r="A759" s="101">
        <v>586</v>
      </c>
      <c r="B759" s="42">
        <v>71236</v>
      </c>
      <c r="C759" s="42" t="s">
        <v>4997</v>
      </c>
      <c r="D759" s="42" t="s">
        <v>3877</v>
      </c>
      <c r="E759" s="42" t="s">
        <v>13</v>
      </c>
      <c r="F759" s="42" t="s">
        <v>4998</v>
      </c>
      <c r="G759" s="42" t="s">
        <v>4994</v>
      </c>
      <c r="H759" s="42" t="s">
        <v>1782</v>
      </c>
      <c r="I759" s="42" t="s">
        <v>9</v>
      </c>
      <c r="J759" s="102">
        <v>44081</v>
      </c>
      <c r="K759" s="102">
        <v>44811</v>
      </c>
      <c r="L759" s="16" t="s">
        <v>6328</v>
      </c>
      <c r="M759" s="16" t="s">
        <v>6329</v>
      </c>
      <c r="N759" s="16"/>
      <c r="O759" s="16"/>
      <c r="P759" s="16"/>
      <c r="Q759" s="16"/>
      <c r="R759" s="16"/>
      <c r="S759" s="16"/>
      <c r="T759" s="16"/>
      <c r="U759" s="16"/>
      <c r="V759" s="16"/>
      <c r="W759" s="16"/>
      <c r="X759" s="16"/>
      <c r="Y759" s="16"/>
      <c r="Z759" s="16"/>
    </row>
    <row r="760" spans="1:26" ht="126">
      <c r="A760" s="101">
        <v>586</v>
      </c>
      <c r="B760" s="42">
        <v>71236</v>
      </c>
      <c r="C760" s="42" t="s">
        <v>4997</v>
      </c>
      <c r="D760" s="42" t="s">
        <v>3877</v>
      </c>
      <c r="E760" s="42" t="s">
        <v>13</v>
      </c>
      <c r="F760" s="42" t="s">
        <v>4998</v>
      </c>
      <c r="G760" s="42" t="s">
        <v>4994</v>
      </c>
      <c r="H760" s="42" t="s">
        <v>4461</v>
      </c>
      <c r="I760" s="42" t="s">
        <v>13</v>
      </c>
      <c r="J760" s="102">
        <v>44081</v>
      </c>
      <c r="K760" s="102">
        <v>44811</v>
      </c>
      <c r="L760" s="16" t="s">
        <v>6328</v>
      </c>
      <c r="M760" s="16" t="s">
        <v>6329</v>
      </c>
      <c r="N760" s="16"/>
      <c r="O760" s="16"/>
      <c r="P760" s="16"/>
      <c r="Q760" s="16"/>
      <c r="R760" s="16"/>
      <c r="S760" s="16"/>
      <c r="T760" s="16"/>
      <c r="U760" s="16"/>
      <c r="V760" s="16"/>
      <c r="W760" s="16"/>
      <c r="X760" s="16"/>
      <c r="Y760" s="16"/>
      <c r="Z760" s="16"/>
    </row>
    <row r="761" spans="1:26" ht="126">
      <c r="A761" s="101">
        <v>586</v>
      </c>
      <c r="B761" s="42">
        <v>71236</v>
      </c>
      <c r="C761" s="42" t="s">
        <v>4997</v>
      </c>
      <c r="D761" s="42" t="s">
        <v>3877</v>
      </c>
      <c r="E761" s="42" t="s">
        <v>13</v>
      </c>
      <c r="F761" s="42" t="s">
        <v>4998</v>
      </c>
      <c r="G761" s="42" t="s">
        <v>4994</v>
      </c>
      <c r="H761" s="42" t="s">
        <v>4229</v>
      </c>
      <c r="I761" s="42" t="s">
        <v>13</v>
      </c>
      <c r="J761" s="102">
        <v>44081</v>
      </c>
      <c r="K761" s="102">
        <v>44811</v>
      </c>
      <c r="L761" s="16" t="s">
        <v>6328</v>
      </c>
      <c r="M761" s="16" t="s">
        <v>6329</v>
      </c>
      <c r="N761" s="16"/>
      <c r="O761" s="16"/>
      <c r="P761" s="16"/>
      <c r="Q761" s="16"/>
      <c r="R761" s="16"/>
      <c r="S761" s="16"/>
      <c r="T761" s="16"/>
      <c r="U761" s="16"/>
      <c r="V761" s="16"/>
      <c r="W761" s="16"/>
      <c r="X761" s="16"/>
      <c r="Y761" s="16"/>
      <c r="Z761" s="16"/>
    </row>
    <row r="762" spans="1:26" ht="126">
      <c r="A762" s="101">
        <v>586</v>
      </c>
      <c r="B762" s="42">
        <v>71236</v>
      </c>
      <c r="C762" s="42" t="s">
        <v>4997</v>
      </c>
      <c r="D762" s="42" t="s">
        <v>3877</v>
      </c>
      <c r="E762" s="42" t="s">
        <v>13</v>
      </c>
      <c r="F762" s="42" t="s">
        <v>4998</v>
      </c>
      <c r="G762" s="42" t="s">
        <v>4994</v>
      </c>
      <c r="H762" s="42" t="s">
        <v>3898</v>
      </c>
      <c r="I762" s="42" t="s">
        <v>13</v>
      </c>
      <c r="J762" s="102">
        <v>44081</v>
      </c>
      <c r="K762" s="102">
        <v>44811</v>
      </c>
      <c r="L762" s="16" t="s">
        <v>6328</v>
      </c>
      <c r="M762" s="16" t="s">
        <v>6329</v>
      </c>
      <c r="N762" s="16"/>
      <c r="O762" s="16"/>
      <c r="P762" s="16"/>
      <c r="Q762" s="16"/>
      <c r="R762" s="16"/>
      <c r="S762" s="16"/>
      <c r="T762" s="16"/>
      <c r="U762" s="16"/>
      <c r="V762" s="16"/>
      <c r="W762" s="16"/>
      <c r="X762" s="16"/>
      <c r="Y762" s="16"/>
      <c r="Z762" s="16"/>
    </row>
    <row r="763" spans="1:26" ht="126">
      <c r="A763" s="101">
        <v>586</v>
      </c>
      <c r="B763" s="42">
        <v>71236</v>
      </c>
      <c r="C763" s="42" t="s">
        <v>4997</v>
      </c>
      <c r="D763" s="42" t="s">
        <v>3877</v>
      </c>
      <c r="E763" s="42" t="s">
        <v>13</v>
      </c>
      <c r="F763" s="42" t="s">
        <v>4998</v>
      </c>
      <c r="G763" s="42" t="s">
        <v>4994</v>
      </c>
      <c r="H763" s="42" t="s">
        <v>4999</v>
      </c>
      <c r="I763" s="42" t="s">
        <v>3</v>
      </c>
      <c r="J763" s="102">
        <v>44081</v>
      </c>
      <c r="K763" s="102">
        <v>44811</v>
      </c>
      <c r="L763" s="16" t="s">
        <v>6328</v>
      </c>
      <c r="M763" s="16" t="s">
        <v>6329</v>
      </c>
      <c r="N763" s="16"/>
      <c r="O763" s="16"/>
      <c r="P763" s="16"/>
      <c r="Q763" s="16"/>
      <c r="R763" s="16"/>
      <c r="S763" s="16"/>
      <c r="T763" s="16"/>
      <c r="U763" s="16"/>
      <c r="V763" s="16"/>
      <c r="W763" s="16"/>
      <c r="X763" s="16"/>
      <c r="Y763" s="16"/>
      <c r="Z763" s="16"/>
    </row>
    <row r="764" spans="1:26" ht="126">
      <c r="A764" s="101">
        <v>586</v>
      </c>
      <c r="B764" s="42">
        <v>71236</v>
      </c>
      <c r="C764" s="42" t="s">
        <v>4997</v>
      </c>
      <c r="D764" s="42" t="s">
        <v>3877</v>
      </c>
      <c r="E764" s="42" t="s">
        <v>13</v>
      </c>
      <c r="F764" s="42" t="s">
        <v>4998</v>
      </c>
      <c r="G764" s="42" t="s">
        <v>4994</v>
      </c>
      <c r="H764" s="42" t="s">
        <v>184</v>
      </c>
      <c r="I764" s="42" t="s">
        <v>9</v>
      </c>
      <c r="J764" s="102">
        <v>44081</v>
      </c>
      <c r="K764" s="102">
        <v>44811</v>
      </c>
      <c r="L764" s="16" t="s">
        <v>6328</v>
      </c>
      <c r="M764" s="16" t="s">
        <v>6329</v>
      </c>
      <c r="N764" s="16"/>
      <c r="O764" s="16"/>
      <c r="P764" s="16"/>
      <c r="Q764" s="16"/>
      <c r="R764" s="16"/>
      <c r="S764" s="16"/>
      <c r="T764" s="16"/>
      <c r="U764" s="16"/>
      <c r="V764" s="16"/>
      <c r="W764" s="16"/>
      <c r="X764" s="16"/>
      <c r="Y764" s="16"/>
      <c r="Z764" s="16"/>
    </row>
    <row r="765" spans="1:26" ht="126">
      <c r="A765" s="101">
        <v>586</v>
      </c>
      <c r="B765" s="42">
        <v>71236</v>
      </c>
      <c r="C765" s="42" t="s">
        <v>4997</v>
      </c>
      <c r="D765" s="42" t="s">
        <v>3877</v>
      </c>
      <c r="E765" s="42" t="s">
        <v>13</v>
      </c>
      <c r="F765" s="42" t="s">
        <v>4998</v>
      </c>
      <c r="G765" s="42" t="s">
        <v>4994</v>
      </c>
      <c r="H765" s="42" t="s">
        <v>4907</v>
      </c>
      <c r="I765" s="42" t="s">
        <v>13</v>
      </c>
      <c r="J765" s="102">
        <v>44081</v>
      </c>
      <c r="K765" s="102">
        <v>44811</v>
      </c>
      <c r="L765" s="16" t="s">
        <v>6328</v>
      </c>
      <c r="M765" s="16" t="s">
        <v>6329</v>
      </c>
      <c r="N765" s="16"/>
      <c r="O765" s="16"/>
      <c r="P765" s="16"/>
      <c r="Q765" s="16"/>
      <c r="R765" s="16"/>
      <c r="S765" s="16"/>
      <c r="T765" s="16"/>
      <c r="U765" s="16"/>
      <c r="V765" s="16"/>
      <c r="W765" s="16"/>
      <c r="X765" s="16"/>
      <c r="Y765" s="16"/>
      <c r="Z765" s="16"/>
    </row>
    <row r="766" spans="1:26" ht="56">
      <c r="A766" s="101">
        <v>587</v>
      </c>
      <c r="B766" s="42">
        <v>71188</v>
      </c>
      <c r="C766" s="42" t="s">
        <v>5000</v>
      </c>
      <c r="D766" s="42" t="s">
        <v>3877</v>
      </c>
      <c r="E766" s="42" t="s">
        <v>13</v>
      </c>
      <c r="F766" s="42" t="s">
        <v>5001</v>
      </c>
      <c r="G766" s="42" t="s">
        <v>4965</v>
      </c>
      <c r="H766" s="42" t="s">
        <v>2125</v>
      </c>
      <c r="I766" s="42" t="s">
        <v>13</v>
      </c>
      <c r="J766" s="102">
        <v>43647</v>
      </c>
      <c r="K766" s="103">
        <v>44165</v>
      </c>
      <c r="L766" s="16" t="s">
        <v>6328</v>
      </c>
      <c r="M766" s="16" t="s">
        <v>6329</v>
      </c>
      <c r="N766" s="16"/>
      <c r="O766" s="16"/>
      <c r="P766" s="16"/>
      <c r="Q766" s="16"/>
      <c r="R766" s="16"/>
      <c r="S766" s="16"/>
      <c r="T766" s="16"/>
      <c r="U766" s="16"/>
      <c r="V766" s="16"/>
      <c r="W766" s="16"/>
      <c r="X766" s="16"/>
      <c r="Y766" s="16"/>
      <c r="Z766" s="16"/>
    </row>
    <row r="767" spans="1:26" ht="56">
      <c r="A767" s="101">
        <v>587</v>
      </c>
      <c r="B767" s="42">
        <v>71188</v>
      </c>
      <c r="C767" s="42" t="s">
        <v>5000</v>
      </c>
      <c r="D767" s="42" t="s">
        <v>3877</v>
      </c>
      <c r="E767" s="42" t="s">
        <v>13</v>
      </c>
      <c r="F767" s="42" t="s">
        <v>5001</v>
      </c>
      <c r="G767" s="42" t="s">
        <v>4965</v>
      </c>
      <c r="H767" s="42" t="s">
        <v>4133</v>
      </c>
      <c r="I767" s="42" t="s">
        <v>13</v>
      </c>
      <c r="J767" s="102">
        <v>43647</v>
      </c>
      <c r="K767" s="103">
        <v>44165</v>
      </c>
      <c r="L767" s="16" t="s">
        <v>6328</v>
      </c>
      <c r="M767" s="16" t="s">
        <v>6329</v>
      </c>
      <c r="N767" s="16"/>
      <c r="O767" s="16"/>
      <c r="P767" s="16"/>
      <c r="Q767" s="16"/>
      <c r="R767" s="16"/>
      <c r="S767" s="16"/>
      <c r="T767" s="16"/>
      <c r="U767" s="16"/>
      <c r="V767" s="16"/>
      <c r="W767" s="16"/>
      <c r="X767" s="16"/>
      <c r="Y767" s="16"/>
      <c r="Z767" s="16"/>
    </row>
    <row r="768" spans="1:26" ht="56">
      <c r="A768" s="101">
        <v>587</v>
      </c>
      <c r="B768" s="42">
        <v>71188</v>
      </c>
      <c r="C768" s="42" t="s">
        <v>5000</v>
      </c>
      <c r="D768" s="42" t="s">
        <v>3877</v>
      </c>
      <c r="E768" s="42" t="s">
        <v>13</v>
      </c>
      <c r="F768" s="42" t="s">
        <v>5001</v>
      </c>
      <c r="G768" s="42" t="s">
        <v>4965</v>
      </c>
      <c r="H768" s="42" t="s">
        <v>5002</v>
      </c>
      <c r="I768" s="42" t="s">
        <v>13</v>
      </c>
      <c r="J768" s="102">
        <v>43647</v>
      </c>
      <c r="K768" s="103">
        <v>44165</v>
      </c>
      <c r="L768" s="16" t="s">
        <v>6328</v>
      </c>
      <c r="M768" s="16" t="s">
        <v>6329</v>
      </c>
      <c r="N768" s="16"/>
      <c r="O768" s="16"/>
      <c r="P768" s="16"/>
      <c r="Q768" s="16"/>
      <c r="R768" s="16"/>
      <c r="S768" s="16"/>
      <c r="T768" s="16"/>
      <c r="U768" s="16"/>
      <c r="V768" s="16"/>
      <c r="W768" s="16"/>
      <c r="X768" s="16"/>
      <c r="Y768" s="16"/>
      <c r="Z768" s="16"/>
    </row>
    <row r="769" spans="1:26" ht="56">
      <c r="A769" s="101">
        <v>588</v>
      </c>
      <c r="B769" s="42">
        <v>1862</v>
      </c>
      <c r="C769" s="42" t="s">
        <v>5003</v>
      </c>
      <c r="D769" s="42" t="s">
        <v>3877</v>
      </c>
      <c r="E769" s="42" t="s">
        <v>3</v>
      </c>
      <c r="F769" s="42" t="s">
        <v>4502</v>
      </c>
      <c r="G769" s="42" t="s">
        <v>4965</v>
      </c>
      <c r="H769" s="42" t="s">
        <v>591</v>
      </c>
      <c r="I769" s="42" t="s">
        <v>3</v>
      </c>
      <c r="J769" s="102">
        <v>43647</v>
      </c>
      <c r="K769" s="102">
        <v>44012</v>
      </c>
      <c r="L769" s="16" t="s">
        <v>6328</v>
      </c>
      <c r="M769" s="16" t="s">
        <v>6329</v>
      </c>
      <c r="N769" s="16"/>
      <c r="O769" s="16"/>
      <c r="P769" s="16"/>
      <c r="Q769" s="16"/>
      <c r="R769" s="16"/>
      <c r="S769" s="16"/>
      <c r="T769" s="16"/>
      <c r="U769" s="16"/>
      <c r="V769" s="16"/>
      <c r="W769" s="16"/>
      <c r="X769" s="16"/>
      <c r="Y769" s="16"/>
      <c r="Z769" s="16"/>
    </row>
    <row r="770" spans="1:26" ht="70">
      <c r="A770" s="101">
        <v>589</v>
      </c>
      <c r="B770" s="42">
        <v>1886</v>
      </c>
      <c r="C770" s="42" t="s">
        <v>5004</v>
      </c>
      <c r="D770" s="42" t="s">
        <v>3877</v>
      </c>
      <c r="E770" s="42" t="s">
        <v>3</v>
      </c>
      <c r="F770" s="42" t="s">
        <v>5005</v>
      </c>
      <c r="G770" s="42" t="s">
        <v>5006</v>
      </c>
      <c r="H770" s="42" t="s">
        <v>1308</v>
      </c>
      <c r="I770" s="42" t="s">
        <v>3</v>
      </c>
      <c r="J770" s="103">
        <v>43825</v>
      </c>
      <c r="K770" s="103">
        <v>44921</v>
      </c>
      <c r="L770" s="16" t="s">
        <v>6328</v>
      </c>
      <c r="M770" s="16" t="s">
        <v>6329</v>
      </c>
      <c r="N770" s="16"/>
      <c r="O770" s="16"/>
      <c r="P770" s="16"/>
      <c r="Q770" s="16"/>
      <c r="R770" s="16"/>
      <c r="S770" s="16"/>
      <c r="T770" s="16"/>
      <c r="U770" s="16"/>
      <c r="V770" s="16"/>
      <c r="W770" s="16"/>
      <c r="X770" s="16"/>
      <c r="Y770" s="16"/>
      <c r="Z770" s="16"/>
    </row>
    <row r="771" spans="1:26" ht="42">
      <c r="A771" s="101">
        <v>590</v>
      </c>
      <c r="B771" s="42">
        <v>4403</v>
      </c>
      <c r="C771" s="42" t="s">
        <v>5007</v>
      </c>
      <c r="D771" s="42" t="s">
        <v>3877</v>
      </c>
      <c r="E771" s="42" t="s">
        <v>11</v>
      </c>
      <c r="F771" s="42" t="s">
        <v>4233</v>
      </c>
      <c r="G771" s="42" t="s">
        <v>4954</v>
      </c>
      <c r="H771" s="42" t="s">
        <v>48</v>
      </c>
      <c r="I771" s="42" t="s">
        <v>11</v>
      </c>
      <c r="J771" s="103">
        <v>44120</v>
      </c>
      <c r="K771" s="103">
        <v>44485</v>
      </c>
      <c r="L771" s="16" t="s">
        <v>6328</v>
      </c>
      <c r="M771" s="16" t="s">
        <v>6329</v>
      </c>
      <c r="N771" s="16"/>
      <c r="O771" s="16"/>
      <c r="P771" s="16"/>
      <c r="Q771" s="16"/>
      <c r="R771" s="16"/>
      <c r="S771" s="16"/>
      <c r="T771" s="16"/>
      <c r="U771" s="16"/>
      <c r="V771" s="16"/>
      <c r="W771" s="16"/>
      <c r="X771" s="16"/>
      <c r="Y771" s="16"/>
      <c r="Z771" s="16"/>
    </row>
    <row r="772" spans="1:26" ht="84">
      <c r="A772" s="101">
        <v>591</v>
      </c>
      <c r="B772" s="42">
        <v>1891</v>
      </c>
      <c r="C772" s="42" t="s">
        <v>5008</v>
      </c>
      <c r="D772" s="42" t="s">
        <v>3877</v>
      </c>
      <c r="E772" s="42" t="s">
        <v>3</v>
      </c>
      <c r="F772" s="42" t="s">
        <v>5009</v>
      </c>
      <c r="G772" s="42" t="s">
        <v>5006</v>
      </c>
      <c r="H772" s="42" t="s">
        <v>4551</v>
      </c>
      <c r="I772" s="42" t="s">
        <v>3</v>
      </c>
      <c r="J772" s="102">
        <v>44103</v>
      </c>
      <c r="K772" s="102">
        <v>45198</v>
      </c>
      <c r="L772" s="16" t="s">
        <v>6328</v>
      </c>
      <c r="M772" s="16" t="s">
        <v>6329</v>
      </c>
      <c r="N772" s="16"/>
      <c r="O772" s="16"/>
      <c r="P772" s="16"/>
      <c r="Q772" s="16"/>
      <c r="R772" s="16"/>
      <c r="S772" s="16"/>
      <c r="T772" s="16"/>
      <c r="U772" s="16"/>
      <c r="V772" s="16"/>
      <c r="W772" s="16"/>
      <c r="X772" s="16"/>
      <c r="Y772" s="16"/>
      <c r="Z772" s="16"/>
    </row>
    <row r="773" spans="1:26" ht="84">
      <c r="A773" s="101">
        <v>592</v>
      </c>
      <c r="B773" s="42">
        <v>71191</v>
      </c>
      <c r="C773" s="42" t="s">
        <v>5010</v>
      </c>
      <c r="D773" s="42" t="s">
        <v>3877</v>
      </c>
      <c r="E773" s="42" t="s">
        <v>13</v>
      </c>
      <c r="F773" s="42" t="s">
        <v>4603</v>
      </c>
      <c r="G773" s="42" t="s">
        <v>4584</v>
      </c>
      <c r="H773" s="42" t="s">
        <v>4461</v>
      </c>
      <c r="I773" s="42" t="s">
        <v>13</v>
      </c>
      <c r="J773" s="102">
        <v>43368</v>
      </c>
      <c r="K773" s="102">
        <v>44829</v>
      </c>
      <c r="L773" s="16" t="s">
        <v>6328</v>
      </c>
      <c r="M773" s="16" t="s">
        <v>6329</v>
      </c>
      <c r="N773" s="16"/>
      <c r="O773" s="16"/>
      <c r="P773" s="16"/>
      <c r="Q773" s="16"/>
      <c r="R773" s="16"/>
      <c r="S773" s="16"/>
      <c r="T773" s="16"/>
      <c r="U773" s="16"/>
      <c r="V773" s="16"/>
      <c r="W773" s="16"/>
      <c r="X773" s="16"/>
      <c r="Y773" s="16"/>
      <c r="Z773" s="16"/>
    </row>
    <row r="774" spans="1:26" ht="84">
      <c r="A774" s="101">
        <v>593</v>
      </c>
      <c r="B774" s="42">
        <v>71192</v>
      </c>
      <c r="C774" s="42" t="s">
        <v>5011</v>
      </c>
      <c r="D774" s="42" t="s">
        <v>3877</v>
      </c>
      <c r="E774" s="42" t="s">
        <v>13</v>
      </c>
      <c r="F774" s="42" t="s">
        <v>4603</v>
      </c>
      <c r="G774" s="42" t="s">
        <v>4584</v>
      </c>
      <c r="H774" s="42" t="s">
        <v>4461</v>
      </c>
      <c r="I774" s="42" t="s">
        <v>13</v>
      </c>
      <c r="J774" s="102">
        <v>43368</v>
      </c>
      <c r="K774" s="102">
        <v>44829</v>
      </c>
      <c r="L774" s="16" t="s">
        <v>6328</v>
      </c>
      <c r="M774" s="16" t="s">
        <v>6329</v>
      </c>
      <c r="N774" s="16"/>
      <c r="O774" s="16"/>
      <c r="P774" s="16"/>
      <c r="Q774" s="16"/>
      <c r="R774" s="16"/>
      <c r="S774" s="16"/>
      <c r="T774" s="16"/>
      <c r="U774" s="16"/>
      <c r="V774" s="16"/>
      <c r="W774" s="16"/>
      <c r="X774" s="16"/>
      <c r="Y774" s="16"/>
      <c r="Z774" s="16"/>
    </row>
    <row r="775" spans="1:26" ht="84">
      <c r="A775" s="101">
        <v>594</v>
      </c>
      <c r="B775" s="42">
        <v>1892</v>
      </c>
      <c r="C775" s="42" t="s">
        <v>5012</v>
      </c>
      <c r="D775" s="42" t="s">
        <v>3877</v>
      </c>
      <c r="E775" s="42" t="s">
        <v>3</v>
      </c>
      <c r="F775" s="42" t="s">
        <v>4164</v>
      </c>
      <c r="G775" s="42" t="s">
        <v>5006</v>
      </c>
      <c r="H775" s="42" t="s">
        <v>562</v>
      </c>
      <c r="I775" s="42" t="s">
        <v>3</v>
      </c>
      <c r="J775" s="102">
        <v>44103</v>
      </c>
      <c r="K775" s="102">
        <v>45198</v>
      </c>
      <c r="L775" s="16" t="s">
        <v>6328</v>
      </c>
      <c r="M775" s="16" t="s">
        <v>6329</v>
      </c>
      <c r="N775" s="16"/>
      <c r="O775" s="16"/>
      <c r="P775" s="16"/>
      <c r="Q775" s="16"/>
      <c r="R775" s="16"/>
      <c r="S775" s="16"/>
      <c r="T775" s="16"/>
      <c r="U775" s="16"/>
      <c r="V775" s="16"/>
      <c r="W775" s="16"/>
      <c r="X775" s="16"/>
      <c r="Y775" s="16"/>
      <c r="Z775" s="16"/>
    </row>
    <row r="776" spans="1:26" ht="42">
      <c r="A776" s="101">
        <v>595</v>
      </c>
      <c r="B776" s="42">
        <v>6208</v>
      </c>
      <c r="C776" s="42" t="s">
        <v>5013</v>
      </c>
      <c r="D776" s="42" t="s">
        <v>3877</v>
      </c>
      <c r="E776" s="42" t="s">
        <v>3884</v>
      </c>
      <c r="F776" s="42" t="s">
        <v>4135</v>
      </c>
      <c r="G776" s="42" t="s">
        <v>4584</v>
      </c>
      <c r="H776" s="42" t="s">
        <v>2123</v>
      </c>
      <c r="I776" s="42" t="s">
        <v>14</v>
      </c>
      <c r="J776" s="102">
        <v>43350</v>
      </c>
      <c r="K776" s="102">
        <v>44813</v>
      </c>
      <c r="L776" s="16" t="s">
        <v>6328</v>
      </c>
      <c r="M776" s="16" t="s">
        <v>6329</v>
      </c>
      <c r="N776" s="16"/>
      <c r="O776" s="16"/>
      <c r="P776" s="16"/>
      <c r="Q776" s="16"/>
      <c r="R776" s="16"/>
      <c r="S776" s="16"/>
      <c r="T776" s="16"/>
      <c r="U776" s="16"/>
      <c r="V776" s="16"/>
      <c r="W776" s="16"/>
      <c r="X776" s="16"/>
      <c r="Y776" s="16"/>
      <c r="Z776" s="16"/>
    </row>
    <row r="777" spans="1:26" ht="42">
      <c r="A777" s="101">
        <v>596</v>
      </c>
      <c r="B777" s="42">
        <v>71249</v>
      </c>
      <c r="C777" s="42" t="s">
        <v>5014</v>
      </c>
      <c r="D777" s="42" t="s">
        <v>3877</v>
      </c>
      <c r="E777" s="42" t="s">
        <v>13</v>
      </c>
      <c r="F777" s="42" t="s">
        <v>4057</v>
      </c>
      <c r="G777" s="42" t="s">
        <v>4954</v>
      </c>
      <c r="H777" s="42" t="s">
        <v>4052</v>
      </c>
      <c r="I777" s="42" t="s">
        <v>13</v>
      </c>
      <c r="J777" s="103">
        <v>44120</v>
      </c>
      <c r="K777" s="103">
        <v>44485</v>
      </c>
      <c r="L777" s="16" t="s">
        <v>6328</v>
      </c>
      <c r="M777" s="16" t="s">
        <v>6329</v>
      </c>
      <c r="N777" s="16"/>
      <c r="O777" s="16"/>
      <c r="P777" s="16"/>
      <c r="Q777" s="16"/>
      <c r="R777" s="16"/>
      <c r="S777" s="16"/>
      <c r="T777" s="16"/>
      <c r="U777" s="16"/>
      <c r="V777" s="16"/>
      <c r="W777" s="16"/>
      <c r="X777" s="16"/>
      <c r="Y777" s="16"/>
      <c r="Z777" s="16"/>
    </row>
    <row r="778" spans="1:26" ht="56">
      <c r="A778" s="101">
        <v>597</v>
      </c>
      <c r="B778" s="42">
        <v>21074</v>
      </c>
      <c r="C778" s="42" t="s">
        <v>5015</v>
      </c>
      <c r="D778" s="42" t="s">
        <v>3877</v>
      </c>
      <c r="E778" s="42" t="s">
        <v>9</v>
      </c>
      <c r="F778" s="42" t="s">
        <v>4031</v>
      </c>
      <c r="G778" s="42" t="s">
        <v>4937</v>
      </c>
      <c r="H778" s="42" t="s">
        <v>2101</v>
      </c>
      <c r="I778" s="42" t="s">
        <v>9</v>
      </c>
      <c r="J778" s="102">
        <v>43704</v>
      </c>
      <c r="K778" s="102">
        <v>44377</v>
      </c>
      <c r="L778" s="16" t="s">
        <v>6328</v>
      </c>
      <c r="M778" s="16" t="s">
        <v>6329</v>
      </c>
      <c r="N778" s="16"/>
      <c r="O778" s="16"/>
      <c r="P778" s="16"/>
      <c r="Q778" s="16"/>
      <c r="R778" s="16"/>
      <c r="S778" s="16"/>
      <c r="T778" s="16"/>
      <c r="U778" s="16"/>
      <c r="V778" s="16"/>
      <c r="W778" s="16"/>
      <c r="X778" s="16"/>
      <c r="Y778" s="16"/>
      <c r="Z778" s="16"/>
    </row>
    <row r="779" spans="1:26" ht="70">
      <c r="A779" s="101">
        <v>598</v>
      </c>
      <c r="B779" s="42">
        <v>21112</v>
      </c>
      <c r="C779" s="42" t="s">
        <v>5016</v>
      </c>
      <c r="D779" s="42" t="s">
        <v>3877</v>
      </c>
      <c r="E779" s="42" t="s">
        <v>9</v>
      </c>
      <c r="F779" s="42" t="s">
        <v>3976</v>
      </c>
      <c r="G779" s="42" t="s">
        <v>4994</v>
      </c>
      <c r="H779" s="42" t="s">
        <v>2053</v>
      </c>
      <c r="I779" s="42" t="s">
        <v>9</v>
      </c>
      <c r="J779" s="102">
        <v>44280</v>
      </c>
      <c r="K779" s="102">
        <v>45376</v>
      </c>
      <c r="L779" s="16" t="s">
        <v>6328</v>
      </c>
      <c r="M779" s="16" t="s">
        <v>6329</v>
      </c>
      <c r="N779" s="16"/>
      <c r="O779" s="16"/>
      <c r="P779" s="16"/>
      <c r="Q779" s="16"/>
      <c r="R779" s="16"/>
      <c r="S779" s="16"/>
      <c r="T779" s="16"/>
      <c r="U779" s="16"/>
      <c r="V779" s="16"/>
      <c r="W779" s="16"/>
      <c r="X779" s="16"/>
      <c r="Y779" s="16"/>
      <c r="Z779" s="16"/>
    </row>
    <row r="780" spans="1:26" ht="98">
      <c r="A780" s="101">
        <v>599</v>
      </c>
      <c r="B780" s="42">
        <v>8148</v>
      </c>
      <c r="C780" s="42" t="s">
        <v>5017</v>
      </c>
      <c r="D780" s="42" t="s">
        <v>3883</v>
      </c>
      <c r="E780" s="42" t="s">
        <v>3916</v>
      </c>
      <c r="F780" s="42" t="s">
        <v>5018</v>
      </c>
      <c r="G780" s="42" t="s">
        <v>3886</v>
      </c>
      <c r="H780" s="42" t="s">
        <v>5019</v>
      </c>
      <c r="I780" s="42" t="s">
        <v>12</v>
      </c>
      <c r="J780" s="102">
        <v>43724</v>
      </c>
      <c r="K780" s="102">
        <v>44363</v>
      </c>
      <c r="L780" s="16" t="s">
        <v>6328</v>
      </c>
      <c r="M780" s="16" t="s">
        <v>6329</v>
      </c>
      <c r="N780" s="16"/>
      <c r="O780" s="16"/>
      <c r="P780" s="16"/>
      <c r="Q780" s="16"/>
      <c r="R780" s="16"/>
      <c r="S780" s="16"/>
      <c r="T780" s="16"/>
      <c r="U780" s="16"/>
      <c r="V780" s="16"/>
      <c r="W780" s="16"/>
      <c r="X780" s="16"/>
      <c r="Y780" s="16"/>
      <c r="Z780" s="16"/>
    </row>
    <row r="781" spans="1:26" ht="84">
      <c r="A781" s="101">
        <v>600</v>
      </c>
      <c r="B781" s="42">
        <v>3226</v>
      </c>
      <c r="C781" s="42" t="s">
        <v>5020</v>
      </c>
      <c r="D781" s="42" t="s">
        <v>3889</v>
      </c>
      <c r="E781" s="42" t="s">
        <v>10</v>
      </c>
      <c r="F781" s="42" t="s">
        <v>5021</v>
      </c>
      <c r="G781" s="42" t="s">
        <v>4942</v>
      </c>
      <c r="H781" s="42" t="s">
        <v>1264</v>
      </c>
      <c r="I781" s="42" t="s">
        <v>10</v>
      </c>
      <c r="J781" s="102">
        <v>43648</v>
      </c>
      <c r="K781" s="102">
        <v>44379</v>
      </c>
      <c r="L781" s="16" t="s">
        <v>6328</v>
      </c>
      <c r="M781" s="16" t="s">
        <v>6329</v>
      </c>
      <c r="N781" s="16"/>
      <c r="O781" s="16"/>
      <c r="P781" s="16"/>
      <c r="Q781" s="16"/>
      <c r="R781" s="16"/>
      <c r="S781" s="16"/>
      <c r="T781" s="16"/>
      <c r="U781" s="16"/>
      <c r="V781" s="16"/>
      <c r="W781" s="16"/>
      <c r="X781" s="16"/>
      <c r="Y781" s="16"/>
      <c r="Z781" s="16"/>
    </row>
    <row r="782" spans="1:26" ht="98">
      <c r="A782" s="101">
        <v>601</v>
      </c>
      <c r="B782" s="42">
        <v>71209</v>
      </c>
      <c r="C782" s="42" t="s">
        <v>5022</v>
      </c>
      <c r="D782" s="42" t="s">
        <v>3883</v>
      </c>
      <c r="E782" s="42" t="s">
        <v>13</v>
      </c>
      <c r="F782" s="42" t="s">
        <v>5023</v>
      </c>
      <c r="G782" s="42" t="s">
        <v>4906</v>
      </c>
      <c r="H782" s="42" t="s">
        <v>4443</v>
      </c>
      <c r="I782" s="42" t="s">
        <v>13</v>
      </c>
      <c r="J782" s="102">
        <v>43724</v>
      </c>
      <c r="K782" s="103">
        <v>44546</v>
      </c>
      <c r="L782" s="16" t="s">
        <v>6328</v>
      </c>
      <c r="M782" s="16" t="s">
        <v>6329</v>
      </c>
      <c r="N782" s="16"/>
      <c r="O782" s="16"/>
      <c r="P782" s="16"/>
      <c r="Q782" s="16"/>
      <c r="R782" s="16"/>
      <c r="S782" s="16"/>
      <c r="T782" s="16"/>
      <c r="U782" s="16"/>
      <c r="V782" s="16"/>
      <c r="W782" s="16"/>
      <c r="X782" s="16"/>
      <c r="Y782" s="16"/>
      <c r="Z782" s="16"/>
    </row>
    <row r="783" spans="1:26" ht="84">
      <c r="A783" s="101">
        <v>602</v>
      </c>
      <c r="B783" s="42">
        <v>1865</v>
      </c>
      <c r="C783" s="42" t="s">
        <v>5024</v>
      </c>
      <c r="D783" s="42" t="s">
        <v>3883</v>
      </c>
      <c r="E783" s="42" t="s">
        <v>3</v>
      </c>
      <c r="F783" s="42" t="s">
        <v>5025</v>
      </c>
      <c r="G783" s="42" t="s">
        <v>5026</v>
      </c>
      <c r="H783" s="42" t="s">
        <v>591</v>
      </c>
      <c r="I783" s="42" t="s">
        <v>3</v>
      </c>
      <c r="J783" s="102">
        <v>43689</v>
      </c>
      <c r="K783" s="103">
        <v>44183</v>
      </c>
      <c r="L783" s="16" t="s">
        <v>6328</v>
      </c>
      <c r="M783" s="16" t="s">
        <v>6329</v>
      </c>
      <c r="N783" s="16"/>
      <c r="O783" s="16"/>
      <c r="P783" s="16"/>
      <c r="Q783" s="16"/>
      <c r="R783" s="16"/>
      <c r="S783" s="16"/>
      <c r="T783" s="16"/>
      <c r="U783" s="16"/>
      <c r="V783" s="16"/>
      <c r="W783" s="16"/>
      <c r="X783" s="16"/>
      <c r="Y783" s="16"/>
      <c r="Z783" s="16"/>
    </row>
    <row r="784" spans="1:26" ht="126">
      <c r="A784" s="101">
        <v>603</v>
      </c>
      <c r="B784" s="42">
        <v>1877</v>
      </c>
      <c r="C784" s="42" t="s">
        <v>5027</v>
      </c>
      <c r="D784" s="42" t="s">
        <v>3883</v>
      </c>
      <c r="E784" s="42" t="s">
        <v>3</v>
      </c>
      <c r="F784" s="42" t="s">
        <v>5028</v>
      </c>
      <c r="G784" s="42" t="s">
        <v>4906</v>
      </c>
      <c r="H784" s="42" t="s">
        <v>617</v>
      </c>
      <c r="I784" s="42" t="s">
        <v>3</v>
      </c>
      <c r="J784" s="102">
        <v>43724</v>
      </c>
      <c r="K784" s="102">
        <v>44455</v>
      </c>
      <c r="L784" s="16" t="s">
        <v>6328</v>
      </c>
      <c r="M784" s="16" t="s">
        <v>6329</v>
      </c>
      <c r="N784" s="16"/>
      <c r="O784" s="16"/>
      <c r="P784" s="16"/>
      <c r="Q784" s="16"/>
      <c r="R784" s="16"/>
      <c r="S784" s="16"/>
      <c r="T784" s="16"/>
      <c r="U784" s="16"/>
      <c r="V784" s="16"/>
      <c r="W784" s="16"/>
      <c r="X784" s="16"/>
      <c r="Y784" s="16"/>
      <c r="Z784" s="16"/>
    </row>
    <row r="785" spans="1:26" ht="126">
      <c r="A785" s="101">
        <v>603</v>
      </c>
      <c r="B785" s="42">
        <v>1877</v>
      </c>
      <c r="C785" s="42" t="s">
        <v>5027</v>
      </c>
      <c r="D785" s="42" t="s">
        <v>3883</v>
      </c>
      <c r="E785" s="42" t="s">
        <v>3</v>
      </c>
      <c r="F785" s="42" t="s">
        <v>5028</v>
      </c>
      <c r="G785" s="42" t="s">
        <v>4906</v>
      </c>
      <c r="H785" s="42" t="s">
        <v>636</v>
      </c>
      <c r="I785" s="42" t="s">
        <v>3</v>
      </c>
      <c r="J785" s="102">
        <v>43724</v>
      </c>
      <c r="K785" s="102">
        <v>44455</v>
      </c>
      <c r="L785" s="16" t="s">
        <v>6328</v>
      </c>
      <c r="M785" s="16" t="s">
        <v>6329</v>
      </c>
      <c r="N785" s="16"/>
      <c r="O785" s="16"/>
      <c r="P785" s="16"/>
      <c r="Q785" s="16"/>
      <c r="R785" s="16"/>
      <c r="S785" s="16"/>
      <c r="T785" s="16"/>
      <c r="U785" s="16"/>
      <c r="V785" s="16"/>
      <c r="W785" s="16"/>
      <c r="X785" s="16"/>
      <c r="Y785" s="16"/>
      <c r="Z785" s="16"/>
    </row>
    <row r="786" spans="1:26" ht="84">
      <c r="A786" s="101">
        <v>604</v>
      </c>
      <c r="B786" s="42">
        <v>71190</v>
      </c>
      <c r="C786" s="42" t="s">
        <v>5029</v>
      </c>
      <c r="D786" s="42" t="s">
        <v>3877</v>
      </c>
      <c r="E786" s="42" t="s">
        <v>13</v>
      </c>
      <c r="F786" s="42" t="s">
        <v>3920</v>
      </c>
      <c r="G786" s="42" t="s">
        <v>4965</v>
      </c>
      <c r="H786" s="42" t="s">
        <v>2125</v>
      </c>
      <c r="I786" s="42" t="s">
        <v>13</v>
      </c>
      <c r="J786" s="102">
        <v>43647</v>
      </c>
      <c r="K786" s="102">
        <v>44286</v>
      </c>
      <c r="L786" s="16" t="s">
        <v>6328</v>
      </c>
      <c r="M786" s="16" t="s">
        <v>6329</v>
      </c>
      <c r="N786" s="16"/>
      <c r="O786" s="16"/>
      <c r="P786" s="16"/>
      <c r="Q786" s="16"/>
      <c r="R786" s="16"/>
      <c r="S786" s="16"/>
      <c r="T786" s="16"/>
      <c r="U786" s="16"/>
      <c r="V786" s="16"/>
      <c r="W786" s="16"/>
      <c r="X786" s="16"/>
      <c r="Y786" s="16"/>
      <c r="Z786" s="16"/>
    </row>
    <row r="787" spans="1:26" ht="70">
      <c r="A787" s="101">
        <v>605</v>
      </c>
      <c r="B787" s="42">
        <v>21073</v>
      </c>
      <c r="C787" s="42" t="s">
        <v>5030</v>
      </c>
      <c r="D787" s="42" t="s">
        <v>3877</v>
      </c>
      <c r="E787" s="42" t="s">
        <v>9</v>
      </c>
      <c r="F787" s="42" t="s">
        <v>5031</v>
      </c>
      <c r="G787" s="42" t="s">
        <v>4460</v>
      </c>
      <c r="H787" s="42" t="s">
        <v>5032</v>
      </c>
      <c r="I787" s="42" t="s">
        <v>9</v>
      </c>
      <c r="J787" s="102">
        <v>43705</v>
      </c>
      <c r="K787" s="103">
        <v>44558</v>
      </c>
      <c r="L787" s="16" t="s">
        <v>6328</v>
      </c>
      <c r="M787" s="16" t="s">
        <v>6329</v>
      </c>
      <c r="N787" s="16"/>
      <c r="O787" s="16"/>
      <c r="P787" s="16"/>
      <c r="Q787" s="16"/>
      <c r="R787" s="16"/>
      <c r="S787" s="16"/>
      <c r="T787" s="16"/>
      <c r="U787" s="16"/>
      <c r="V787" s="16"/>
      <c r="W787" s="16"/>
      <c r="X787" s="16"/>
      <c r="Y787" s="16"/>
      <c r="Z787" s="16"/>
    </row>
    <row r="788" spans="1:26" ht="70">
      <c r="A788" s="101">
        <v>605</v>
      </c>
      <c r="B788" s="42">
        <v>21073</v>
      </c>
      <c r="C788" s="42" t="s">
        <v>5030</v>
      </c>
      <c r="D788" s="42" t="s">
        <v>3877</v>
      </c>
      <c r="E788" s="42" t="s">
        <v>9</v>
      </c>
      <c r="F788" s="42" t="s">
        <v>5031</v>
      </c>
      <c r="G788" s="42" t="s">
        <v>4460</v>
      </c>
      <c r="H788" s="42" t="s">
        <v>3978</v>
      </c>
      <c r="I788" s="42" t="s">
        <v>9</v>
      </c>
      <c r="J788" s="102">
        <v>43705</v>
      </c>
      <c r="K788" s="103">
        <v>44558</v>
      </c>
      <c r="L788" s="16" t="s">
        <v>6328</v>
      </c>
      <c r="M788" s="16" t="s">
        <v>6329</v>
      </c>
      <c r="N788" s="16"/>
      <c r="O788" s="16"/>
      <c r="P788" s="16"/>
      <c r="Q788" s="16"/>
      <c r="R788" s="16"/>
      <c r="S788" s="16"/>
      <c r="T788" s="16"/>
      <c r="U788" s="16"/>
      <c r="V788" s="16"/>
      <c r="W788" s="16"/>
      <c r="X788" s="16"/>
      <c r="Y788" s="16"/>
      <c r="Z788" s="16"/>
    </row>
    <row r="789" spans="1:26" ht="98">
      <c r="A789" s="101">
        <v>606</v>
      </c>
      <c r="B789" s="42">
        <v>1867</v>
      </c>
      <c r="C789" s="42" t="s">
        <v>5033</v>
      </c>
      <c r="D789" s="42" t="s">
        <v>3883</v>
      </c>
      <c r="E789" s="42" t="s">
        <v>3</v>
      </c>
      <c r="F789" s="42" t="s">
        <v>5034</v>
      </c>
      <c r="G789" s="42" t="s">
        <v>3886</v>
      </c>
      <c r="H789" s="42" t="s">
        <v>5035</v>
      </c>
      <c r="I789" s="42" t="s">
        <v>3</v>
      </c>
      <c r="J789" s="102">
        <v>43724</v>
      </c>
      <c r="K789" s="103">
        <v>44546</v>
      </c>
      <c r="L789" s="16" t="s">
        <v>6328</v>
      </c>
      <c r="M789" s="16" t="s">
        <v>6329</v>
      </c>
      <c r="N789" s="16"/>
      <c r="O789" s="16"/>
      <c r="P789" s="16"/>
      <c r="Q789" s="16"/>
      <c r="R789" s="16"/>
      <c r="S789" s="16"/>
      <c r="T789" s="16"/>
      <c r="U789" s="16"/>
      <c r="V789" s="16"/>
      <c r="W789" s="16"/>
      <c r="X789" s="16"/>
      <c r="Y789" s="16"/>
      <c r="Z789" s="16"/>
    </row>
    <row r="790" spans="1:26" ht="98">
      <c r="A790" s="101">
        <v>607</v>
      </c>
      <c r="B790" s="42">
        <v>4397</v>
      </c>
      <c r="C790" s="42" t="s">
        <v>5036</v>
      </c>
      <c r="D790" s="42" t="s">
        <v>3883</v>
      </c>
      <c r="E790" s="42" t="s">
        <v>11</v>
      </c>
      <c r="F790" s="42" t="s">
        <v>3941</v>
      </c>
      <c r="G790" s="42" t="s">
        <v>4906</v>
      </c>
      <c r="H790" s="42" t="s">
        <v>1277</v>
      </c>
      <c r="I790" s="42" t="s">
        <v>11</v>
      </c>
      <c r="J790" s="102">
        <v>43724</v>
      </c>
      <c r="K790" s="102">
        <v>44455</v>
      </c>
      <c r="L790" s="16" t="s">
        <v>6328</v>
      </c>
      <c r="M790" s="16" t="s">
        <v>6329</v>
      </c>
      <c r="N790" s="16"/>
      <c r="O790" s="16"/>
      <c r="P790" s="16"/>
      <c r="Q790" s="16"/>
      <c r="R790" s="16"/>
      <c r="S790" s="16"/>
      <c r="T790" s="16"/>
      <c r="U790" s="16"/>
      <c r="V790" s="16"/>
      <c r="W790" s="16"/>
      <c r="X790" s="16"/>
      <c r="Y790" s="16"/>
      <c r="Z790" s="16"/>
    </row>
    <row r="791" spans="1:26" ht="98">
      <c r="A791" s="101">
        <v>607</v>
      </c>
      <c r="B791" s="42">
        <v>4397</v>
      </c>
      <c r="C791" s="42" t="s">
        <v>5036</v>
      </c>
      <c r="D791" s="42" t="s">
        <v>3883</v>
      </c>
      <c r="E791" s="42" t="s">
        <v>11</v>
      </c>
      <c r="F791" s="42" t="s">
        <v>3941</v>
      </c>
      <c r="G791" s="42" t="s">
        <v>4906</v>
      </c>
      <c r="H791" s="42" t="s">
        <v>107</v>
      </c>
      <c r="I791" s="42" t="s">
        <v>11</v>
      </c>
      <c r="J791" s="102">
        <v>43724</v>
      </c>
      <c r="K791" s="102">
        <v>44455</v>
      </c>
      <c r="L791" s="16" t="s">
        <v>6328</v>
      </c>
      <c r="M791" s="16" t="s">
        <v>6329</v>
      </c>
      <c r="N791" s="16"/>
      <c r="O791" s="16"/>
      <c r="P791" s="16"/>
      <c r="Q791" s="16"/>
      <c r="R791" s="16"/>
      <c r="S791" s="16"/>
      <c r="T791" s="16"/>
      <c r="U791" s="16"/>
      <c r="V791" s="16"/>
      <c r="W791" s="16"/>
      <c r="X791" s="16"/>
      <c r="Y791" s="16"/>
      <c r="Z791" s="16"/>
    </row>
    <row r="792" spans="1:26" ht="98">
      <c r="A792" s="101">
        <v>607</v>
      </c>
      <c r="B792" s="42">
        <v>4397</v>
      </c>
      <c r="C792" s="42" t="s">
        <v>5036</v>
      </c>
      <c r="D792" s="42" t="s">
        <v>3883</v>
      </c>
      <c r="E792" s="42" t="s">
        <v>11</v>
      </c>
      <c r="F792" s="42" t="s">
        <v>3941</v>
      </c>
      <c r="G792" s="42" t="s">
        <v>4906</v>
      </c>
      <c r="H792" s="42" t="s">
        <v>4924</v>
      </c>
      <c r="I792" s="42" t="s">
        <v>11</v>
      </c>
      <c r="J792" s="102">
        <v>43724</v>
      </c>
      <c r="K792" s="102">
        <v>44455</v>
      </c>
      <c r="L792" s="16" t="s">
        <v>6328</v>
      </c>
      <c r="M792" s="16" t="s">
        <v>6329</v>
      </c>
      <c r="N792" s="16"/>
      <c r="O792" s="16"/>
      <c r="P792" s="16"/>
      <c r="Q792" s="16"/>
      <c r="R792" s="16"/>
      <c r="S792" s="16"/>
      <c r="T792" s="16"/>
      <c r="U792" s="16"/>
      <c r="V792" s="16"/>
      <c r="W792" s="16"/>
      <c r="X792" s="16"/>
      <c r="Y792" s="16"/>
      <c r="Z792" s="16"/>
    </row>
    <row r="793" spans="1:26" ht="98">
      <c r="A793" s="101">
        <v>608</v>
      </c>
      <c r="B793" s="42">
        <v>71207</v>
      </c>
      <c r="C793" s="42" t="s">
        <v>5037</v>
      </c>
      <c r="D793" s="42" t="s">
        <v>3883</v>
      </c>
      <c r="E793" s="42" t="s">
        <v>13</v>
      </c>
      <c r="F793" s="42" t="s">
        <v>4409</v>
      </c>
      <c r="G793" s="42" t="s">
        <v>3886</v>
      </c>
      <c r="H793" s="42" t="s">
        <v>4107</v>
      </c>
      <c r="I793" s="42" t="s">
        <v>13</v>
      </c>
      <c r="J793" s="102">
        <v>43724</v>
      </c>
      <c r="K793" s="103">
        <v>44183</v>
      </c>
      <c r="L793" s="16" t="s">
        <v>6328</v>
      </c>
      <c r="M793" s="16" t="s">
        <v>6329</v>
      </c>
      <c r="N793" s="16"/>
      <c r="O793" s="16"/>
      <c r="P793" s="16"/>
      <c r="Q793" s="16"/>
      <c r="R793" s="16"/>
      <c r="S793" s="16"/>
      <c r="T793" s="16"/>
      <c r="U793" s="16"/>
      <c r="V793" s="16"/>
      <c r="W793" s="16"/>
      <c r="X793" s="16"/>
      <c r="Y793" s="16"/>
      <c r="Z793" s="16"/>
    </row>
    <row r="794" spans="1:26" ht="98">
      <c r="A794" s="101">
        <v>609</v>
      </c>
      <c r="B794" s="42">
        <v>5309</v>
      </c>
      <c r="C794" s="42" t="s">
        <v>5038</v>
      </c>
      <c r="D794" s="42" t="s">
        <v>3883</v>
      </c>
      <c r="E794" s="42" t="s">
        <v>3963</v>
      </c>
      <c r="F794" s="42" t="s">
        <v>5039</v>
      </c>
      <c r="G794" s="42" t="s">
        <v>3886</v>
      </c>
      <c r="H794" s="42" t="s">
        <v>705</v>
      </c>
      <c r="I794" s="42" t="s">
        <v>15</v>
      </c>
      <c r="J794" s="102">
        <v>43724</v>
      </c>
      <c r="K794" s="103">
        <v>44183</v>
      </c>
      <c r="L794" s="16" t="s">
        <v>6328</v>
      </c>
      <c r="M794" s="16" t="s">
        <v>6329</v>
      </c>
      <c r="N794" s="16"/>
      <c r="O794" s="16"/>
      <c r="P794" s="16"/>
      <c r="Q794" s="16"/>
      <c r="R794" s="16"/>
      <c r="S794" s="16"/>
      <c r="T794" s="16"/>
      <c r="U794" s="16"/>
      <c r="V794" s="16"/>
      <c r="W794" s="16"/>
      <c r="X794" s="16"/>
      <c r="Y794" s="16"/>
      <c r="Z794" s="16"/>
    </row>
    <row r="795" spans="1:26" ht="98">
      <c r="A795" s="101">
        <v>609</v>
      </c>
      <c r="B795" s="42">
        <v>5309</v>
      </c>
      <c r="C795" s="42" t="s">
        <v>5038</v>
      </c>
      <c r="D795" s="42" t="s">
        <v>3883</v>
      </c>
      <c r="E795" s="42" t="s">
        <v>3963</v>
      </c>
      <c r="F795" s="42" t="s">
        <v>5039</v>
      </c>
      <c r="G795" s="42" t="s">
        <v>3886</v>
      </c>
      <c r="H795" s="42" t="s">
        <v>3966</v>
      </c>
      <c r="I795" s="42" t="s">
        <v>15</v>
      </c>
      <c r="J795" s="102">
        <v>43724</v>
      </c>
      <c r="K795" s="103">
        <v>44183</v>
      </c>
      <c r="L795" s="16" t="s">
        <v>6328</v>
      </c>
      <c r="M795" s="16" t="s">
        <v>6329</v>
      </c>
      <c r="N795" s="16"/>
      <c r="O795" s="16"/>
      <c r="P795" s="16"/>
      <c r="Q795" s="16"/>
      <c r="R795" s="16"/>
      <c r="S795" s="16"/>
      <c r="T795" s="16"/>
      <c r="U795" s="16"/>
      <c r="V795" s="16"/>
      <c r="W795" s="16"/>
      <c r="X795" s="16"/>
      <c r="Y795" s="16"/>
      <c r="Z795" s="16"/>
    </row>
    <row r="796" spans="1:26" ht="98">
      <c r="A796" s="101">
        <v>610</v>
      </c>
      <c r="B796" s="42">
        <v>21081</v>
      </c>
      <c r="C796" s="42" t="s">
        <v>5040</v>
      </c>
      <c r="D796" s="42" t="s">
        <v>3883</v>
      </c>
      <c r="E796" s="42" t="s">
        <v>9</v>
      </c>
      <c r="F796" s="42" t="s">
        <v>4726</v>
      </c>
      <c r="G796" s="42" t="s">
        <v>3886</v>
      </c>
      <c r="H796" s="42" t="s">
        <v>3987</v>
      </c>
      <c r="I796" s="42" t="s">
        <v>9</v>
      </c>
      <c r="J796" s="102">
        <v>43724</v>
      </c>
      <c r="K796" s="103">
        <v>44183</v>
      </c>
      <c r="L796" s="16" t="s">
        <v>6328</v>
      </c>
      <c r="M796" s="16" t="s">
        <v>6329</v>
      </c>
      <c r="N796" s="16"/>
      <c r="O796" s="16"/>
      <c r="P796" s="16"/>
      <c r="Q796" s="16"/>
      <c r="R796" s="16"/>
      <c r="S796" s="16"/>
      <c r="T796" s="16"/>
      <c r="U796" s="16"/>
      <c r="V796" s="16"/>
      <c r="W796" s="16"/>
      <c r="X796" s="16"/>
      <c r="Y796" s="16"/>
      <c r="Z796" s="16"/>
    </row>
    <row r="797" spans="1:26" ht="98">
      <c r="A797" s="101">
        <v>611</v>
      </c>
      <c r="B797" s="42">
        <v>8153</v>
      </c>
      <c r="C797" s="42" t="s">
        <v>5041</v>
      </c>
      <c r="D797" s="42" t="s">
        <v>3883</v>
      </c>
      <c r="E797" s="42" t="s">
        <v>3916</v>
      </c>
      <c r="F797" s="42" t="s">
        <v>4078</v>
      </c>
      <c r="G797" s="42" t="s">
        <v>4906</v>
      </c>
      <c r="H797" s="42" t="s">
        <v>368</v>
      </c>
      <c r="I797" s="42" t="s">
        <v>12</v>
      </c>
      <c r="J797" s="102">
        <v>43724</v>
      </c>
      <c r="K797" s="102">
        <v>44455</v>
      </c>
      <c r="L797" s="16" t="s">
        <v>6328</v>
      </c>
      <c r="M797" s="16" t="s">
        <v>6329</v>
      </c>
      <c r="N797" s="16"/>
      <c r="O797" s="16"/>
      <c r="P797" s="16"/>
      <c r="Q797" s="16"/>
      <c r="R797" s="16"/>
      <c r="S797" s="16"/>
      <c r="T797" s="16"/>
      <c r="U797" s="16"/>
      <c r="V797" s="16"/>
      <c r="W797" s="16"/>
      <c r="X797" s="16"/>
      <c r="Y797" s="16"/>
      <c r="Z797" s="16"/>
    </row>
    <row r="798" spans="1:26" ht="98">
      <c r="A798" s="101">
        <v>611</v>
      </c>
      <c r="B798" s="42">
        <v>8153</v>
      </c>
      <c r="C798" s="42" t="s">
        <v>5041</v>
      </c>
      <c r="D798" s="42" t="s">
        <v>3883</v>
      </c>
      <c r="E798" s="42" t="s">
        <v>3916</v>
      </c>
      <c r="F798" s="42" t="s">
        <v>4078</v>
      </c>
      <c r="G798" s="42" t="s">
        <v>4906</v>
      </c>
      <c r="H798" s="42" t="s">
        <v>343</v>
      </c>
      <c r="I798" s="42" t="s">
        <v>12</v>
      </c>
      <c r="J798" s="102">
        <v>43724</v>
      </c>
      <c r="K798" s="102">
        <v>44455</v>
      </c>
      <c r="L798" s="16" t="s">
        <v>6328</v>
      </c>
      <c r="M798" s="16" t="s">
        <v>6329</v>
      </c>
      <c r="N798" s="16"/>
      <c r="O798" s="16"/>
      <c r="P798" s="16"/>
      <c r="Q798" s="16"/>
      <c r="R798" s="16"/>
      <c r="S798" s="16"/>
      <c r="T798" s="16"/>
      <c r="U798" s="16"/>
      <c r="V798" s="16"/>
      <c r="W798" s="16"/>
      <c r="X798" s="16"/>
      <c r="Y798" s="16"/>
      <c r="Z798" s="16"/>
    </row>
    <row r="799" spans="1:26" ht="84">
      <c r="A799" s="101">
        <v>612</v>
      </c>
      <c r="B799" s="42">
        <v>71198</v>
      </c>
      <c r="C799" s="42" t="s">
        <v>5042</v>
      </c>
      <c r="D799" s="42" t="s">
        <v>3883</v>
      </c>
      <c r="E799" s="42" t="s">
        <v>13</v>
      </c>
      <c r="F799" s="42" t="s">
        <v>4036</v>
      </c>
      <c r="G799" s="42" t="s">
        <v>5026</v>
      </c>
      <c r="H799" s="42" t="s">
        <v>4347</v>
      </c>
      <c r="I799" s="42" t="s">
        <v>13</v>
      </c>
      <c r="J799" s="102">
        <v>43689</v>
      </c>
      <c r="K799" s="103">
        <v>44183</v>
      </c>
      <c r="L799" s="16" t="s">
        <v>6328</v>
      </c>
      <c r="M799" s="16" t="s">
        <v>6329</v>
      </c>
      <c r="N799" s="16"/>
      <c r="O799" s="16"/>
      <c r="P799" s="16"/>
      <c r="Q799" s="16"/>
      <c r="R799" s="16"/>
      <c r="S799" s="16"/>
      <c r="T799" s="16"/>
      <c r="U799" s="16"/>
      <c r="V799" s="16"/>
      <c r="W799" s="16"/>
      <c r="X799" s="16"/>
      <c r="Y799" s="16"/>
      <c r="Z799" s="16"/>
    </row>
    <row r="800" spans="1:26" ht="56">
      <c r="A800" s="101">
        <v>613</v>
      </c>
      <c r="B800" s="42">
        <v>3219</v>
      </c>
      <c r="C800" s="42" t="s">
        <v>5043</v>
      </c>
      <c r="D800" s="42" t="s">
        <v>3883</v>
      </c>
      <c r="E800" s="42" t="s">
        <v>10</v>
      </c>
      <c r="F800" s="42" t="s">
        <v>4151</v>
      </c>
      <c r="G800" s="42" t="s">
        <v>5044</v>
      </c>
      <c r="H800" s="42" t="s">
        <v>1166</v>
      </c>
      <c r="I800" s="42" t="s">
        <v>10</v>
      </c>
      <c r="J800" s="102">
        <v>43724</v>
      </c>
      <c r="K800" s="103">
        <v>44183</v>
      </c>
      <c r="L800" s="16" t="s">
        <v>6330</v>
      </c>
      <c r="M800" s="16" t="s">
        <v>1166</v>
      </c>
      <c r="N800" s="16"/>
      <c r="O800" s="16"/>
      <c r="P800" s="16"/>
      <c r="Q800" s="16"/>
      <c r="R800" s="16"/>
      <c r="S800" s="16"/>
      <c r="T800" s="16"/>
      <c r="U800" s="16"/>
      <c r="V800" s="16"/>
      <c r="W800" s="16"/>
      <c r="X800" s="16"/>
      <c r="Y800" s="16"/>
      <c r="Z800" s="16"/>
    </row>
    <row r="801" spans="1:26" ht="84">
      <c r="A801" s="101">
        <v>614</v>
      </c>
      <c r="B801" s="42">
        <v>71202</v>
      </c>
      <c r="C801" s="42" t="s">
        <v>5045</v>
      </c>
      <c r="D801" s="42" t="s">
        <v>3883</v>
      </c>
      <c r="E801" s="42" t="s">
        <v>13</v>
      </c>
      <c r="F801" s="42" t="s">
        <v>4793</v>
      </c>
      <c r="G801" s="42" t="s">
        <v>5026</v>
      </c>
      <c r="H801" s="42" t="s">
        <v>3933</v>
      </c>
      <c r="I801" s="42" t="s">
        <v>13</v>
      </c>
      <c r="J801" s="102">
        <v>43689</v>
      </c>
      <c r="K801" s="103">
        <v>44183</v>
      </c>
      <c r="L801" s="16" t="s">
        <v>6328</v>
      </c>
      <c r="M801" s="16" t="s">
        <v>6329</v>
      </c>
      <c r="N801" s="16"/>
      <c r="O801" s="16"/>
      <c r="P801" s="16"/>
      <c r="Q801" s="16"/>
      <c r="R801" s="16"/>
      <c r="S801" s="16"/>
      <c r="T801" s="16"/>
      <c r="U801" s="16"/>
      <c r="V801" s="16"/>
      <c r="W801" s="16"/>
      <c r="X801" s="16"/>
      <c r="Y801" s="16"/>
      <c r="Z801" s="16"/>
    </row>
    <row r="802" spans="1:26" ht="70">
      <c r="A802" s="101">
        <v>615</v>
      </c>
      <c r="B802" s="42">
        <v>71200</v>
      </c>
      <c r="C802" s="42" t="s">
        <v>5046</v>
      </c>
      <c r="D802" s="42" t="s">
        <v>3883</v>
      </c>
      <c r="E802" s="42" t="s">
        <v>13</v>
      </c>
      <c r="F802" s="42" t="s">
        <v>4457</v>
      </c>
      <c r="G802" s="42" t="s">
        <v>5026</v>
      </c>
      <c r="H802" s="42" t="s">
        <v>1778</v>
      </c>
      <c r="I802" s="42" t="s">
        <v>13</v>
      </c>
      <c r="J802" s="102">
        <v>43689</v>
      </c>
      <c r="K802" s="103">
        <v>44183</v>
      </c>
      <c r="L802" s="16" t="s">
        <v>6328</v>
      </c>
      <c r="M802" s="16" t="s">
        <v>6329</v>
      </c>
      <c r="N802" s="16"/>
      <c r="O802" s="16"/>
      <c r="P802" s="16"/>
      <c r="Q802" s="16"/>
      <c r="R802" s="16"/>
      <c r="S802" s="16"/>
      <c r="T802" s="16"/>
      <c r="U802" s="16"/>
      <c r="V802" s="16"/>
      <c r="W802" s="16"/>
      <c r="X802" s="16"/>
      <c r="Y802" s="16"/>
      <c r="Z802" s="16"/>
    </row>
    <row r="803" spans="1:26" ht="98">
      <c r="A803" s="101">
        <v>616</v>
      </c>
      <c r="B803" s="42">
        <v>1878</v>
      </c>
      <c r="C803" s="42" t="s">
        <v>5047</v>
      </c>
      <c r="D803" s="42" t="s">
        <v>3883</v>
      </c>
      <c r="E803" s="42" t="s">
        <v>3</v>
      </c>
      <c r="F803" s="42" t="s">
        <v>5048</v>
      </c>
      <c r="G803" s="42" t="s">
        <v>4906</v>
      </c>
      <c r="H803" s="42" t="s">
        <v>630</v>
      </c>
      <c r="I803" s="42" t="s">
        <v>3</v>
      </c>
      <c r="J803" s="102">
        <v>43724</v>
      </c>
      <c r="K803" s="102">
        <v>44455</v>
      </c>
      <c r="L803" s="16" t="s">
        <v>6328</v>
      </c>
      <c r="M803" s="16" t="s">
        <v>6329</v>
      </c>
      <c r="N803" s="16"/>
      <c r="O803" s="16"/>
      <c r="P803" s="16"/>
      <c r="Q803" s="16"/>
      <c r="R803" s="16"/>
      <c r="S803" s="16"/>
      <c r="T803" s="16"/>
      <c r="U803" s="16"/>
      <c r="V803" s="16"/>
      <c r="W803" s="16"/>
      <c r="X803" s="16"/>
      <c r="Y803" s="16"/>
      <c r="Z803" s="16"/>
    </row>
    <row r="804" spans="1:26" ht="98">
      <c r="A804" s="101">
        <v>617</v>
      </c>
      <c r="B804" s="42">
        <v>9052</v>
      </c>
      <c r="C804" s="42" t="s">
        <v>5049</v>
      </c>
      <c r="D804" s="42" t="s">
        <v>3883</v>
      </c>
      <c r="E804" s="42" t="s">
        <v>4797</v>
      </c>
      <c r="F804" s="42" t="s">
        <v>5050</v>
      </c>
      <c r="G804" s="42" t="s">
        <v>3886</v>
      </c>
      <c r="H804" s="42" t="s">
        <v>6339</v>
      </c>
      <c r="I804" s="9" t="s">
        <v>16</v>
      </c>
      <c r="J804" s="102">
        <v>43724</v>
      </c>
      <c r="K804" s="102">
        <v>44271</v>
      </c>
      <c r="L804" s="16" t="s">
        <v>6330</v>
      </c>
      <c r="M804" s="16" t="s">
        <v>6339</v>
      </c>
      <c r="N804" s="16"/>
      <c r="O804" s="16"/>
      <c r="P804" s="16"/>
      <c r="Q804" s="16"/>
      <c r="R804" s="16"/>
      <c r="S804" s="16"/>
      <c r="T804" s="16"/>
      <c r="U804" s="16"/>
      <c r="V804" s="16"/>
      <c r="W804" s="16"/>
      <c r="X804" s="16"/>
      <c r="Y804" s="16"/>
      <c r="Z804" s="16"/>
    </row>
    <row r="805" spans="1:26" ht="70">
      <c r="A805" s="101">
        <v>618</v>
      </c>
      <c r="B805" s="42">
        <v>21091</v>
      </c>
      <c r="C805" s="42" t="s">
        <v>5051</v>
      </c>
      <c r="D805" s="42" t="s">
        <v>3883</v>
      </c>
      <c r="E805" s="42" t="s">
        <v>9</v>
      </c>
      <c r="F805" s="42" t="s">
        <v>4325</v>
      </c>
      <c r="G805" s="42" t="s">
        <v>5044</v>
      </c>
      <c r="H805" s="42" t="s">
        <v>2112</v>
      </c>
      <c r="I805" s="42" t="s">
        <v>9</v>
      </c>
      <c r="J805" s="102">
        <v>43724</v>
      </c>
      <c r="K805" s="103">
        <v>44183</v>
      </c>
      <c r="L805" s="16" t="s">
        <v>6328</v>
      </c>
      <c r="M805" s="16" t="s">
        <v>6329</v>
      </c>
      <c r="N805" s="16"/>
      <c r="O805" s="16"/>
      <c r="P805" s="16"/>
      <c r="Q805" s="16"/>
      <c r="R805" s="16"/>
      <c r="S805" s="16"/>
      <c r="T805" s="16"/>
      <c r="U805" s="16"/>
      <c r="V805" s="16"/>
      <c r="W805" s="16"/>
      <c r="X805" s="16"/>
      <c r="Y805" s="16"/>
      <c r="Z805" s="16"/>
    </row>
    <row r="806" spans="1:26" ht="98">
      <c r="A806" s="101">
        <v>619</v>
      </c>
      <c r="B806" s="42">
        <v>1864</v>
      </c>
      <c r="C806" s="42" t="s">
        <v>5052</v>
      </c>
      <c r="D806" s="42" t="s">
        <v>3883</v>
      </c>
      <c r="E806" s="42" t="s">
        <v>3</v>
      </c>
      <c r="F806" s="42" t="s">
        <v>4549</v>
      </c>
      <c r="G806" s="42" t="s">
        <v>5026</v>
      </c>
      <c r="H806" s="42" t="s">
        <v>4551</v>
      </c>
      <c r="I806" s="42" t="s">
        <v>3</v>
      </c>
      <c r="J806" s="102">
        <v>43689</v>
      </c>
      <c r="K806" s="103">
        <v>44183</v>
      </c>
      <c r="L806" s="16" t="s">
        <v>6328</v>
      </c>
      <c r="M806" s="16" t="s">
        <v>6329</v>
      </c>
      <c r="N806" s="16"/>
      <c r="O806" s="16"/>
      <c r="P806" s="16"/>
      <c r="Q806" s="16"/>
      <c r="R806" s="16"/>
      <c r="S806" s="16"/>
      <c r="T806" s="16"/>
      <c r="U806" s="16"/>
      <c r="V806" s="16"/>
      <c r="W806" s="16"/>
      <c r="X806" s="16"/>
      <c r="Y806" s="16"/>
      <c r="Z806" s="16"/>
    </row>
    <row r="807" spans="1:26" ht="70">
      <c r="A807" s="101">
        <v>620</v>
      </c>
      <c r="B807" s="42">
        <v>71197</v>
      </c>
      <c r="C807" s="42" t="s">
        <v>5053</v>
      </c>
      <c r="D807" s="42" t="s">
        <v>3883</v>
      </c>
      <c r="E807" s="42" t="s">
        <v>13</v>
      </c>
      <c r="F807" s="42" t="s">
        <v>4686</v>
      </c>
      <c r="G807" s="42" t="s">
        <v>5026</v>
      </c>
      <c r="H807" s="42" t="s">
        <v>4347</v>
      </c>
      <c r="I807" s="42" t="s">
        <v>13</v>
      </c>
      <c r="J807" s="102">
        <v>43689</v>
      </c>
      <c r="K807" s="103">
        <v>44183</v>
      </c>
      <c r="L807" s="16" t="s">
        <v>6328</v>
      </c>
      <c r="M807" s="16" t="s">
        <v>6329</v>
      </c>
      <c r="N807" s="16"/>
      <c r="O807" s="16"/>
      <c r="P807" s="16"/>
      <c r="Q807" s="16"/>
      <c r="R807" s="16"/>
      <c r="S807" s="16"/>
      <c r="T807" s="16"/>
      <c r="U807" s="16"/>
      <c r="V807" s="16"/>
      <c r="W807" s="16"/>
      <c r="X807" s="16"/>
      <c r="Y807" s="16"/>
      <c r="Z807" s="16"/>
    </row>
    <row r="808" spans="1:26" ht="70">
      <c r="A808" s="101">
        <v>621</v>
      </c>
      <c r="B808" s="42">
        <v>6207</v>
      </c>
      <c r="C808" s="42" t="s">
        <v>5054</v>
      </c>
      <c r="D808" s="42" t="s">
        <v>3883</v>
      </c>
      <c r="E808" s="42" t="s">
        <v>3884</v>
      </c>
      <c r="F808" s="42" t="s">
        <v>4392</v>
      </c>
      <c r="G808" s="42" t="s">
        <v>5055</v>
      </c>
      <c r="H808" s="42" t="s">
        <v>4298</v>
      </c>
      <c r="I808" s="42" t="s">
        <v>14</v>
      </c>
      <c r="J808" s="102">
        <v>43689</v>
      </c>
      <c r="K808" s="102">
        <v>44420</v>
      </c>
      <c r="L808" s="16" t="s">
        <v>6328</v>
      </c>
      <c r="M808" s="16" t="s">
        <v>6329</v>
      </c>
      <c r="N808" s="16"/>
      <c r="O808" s="16"/>
      <c r="P808" s="16"/>
      <c r="Q808" s="16"/>
      <c r="R808" s="16"/>
      <c r="S808" s="16"/>
      <c r="T808" s="16"/>
      <c r="U808" s="16"/>
      <c r="V808" s="16"/>
      <c r="W808" s="16"/>
      <c r="X808" s="16"/>
      <c r="Y808" s="16"/>
      <c r="Z808" s="16"/>
    </row>
    <row r="809" spans="1:26" ht="70">
      <c r="A809" s="101">
        <v>622</v>
      </c>
      <c r="B809" s="42">
        <v>3221</v>
      </c>
      <c r="C809" s="42" t="s">
        <v>5056</v>
      </c>
      <c r="D809" s="42" t="s">
        <v>3883</v>
      </c>
      <c r="E809" s="42" t="s">
        <v>10</v>
      </c>
      <c r="F809" s="42" t="s">
        <v>4492</v>
      </c>
      <c r="G809" s="42" t="s">
        <v>5044</v>
      </c>
      <c r="H809" s="42" t="s">
        <v>304</v>
      </c>
      <c r="I809" s="42" t="s">
        <v>10</v>
      </c>
      <c r="J809" s="102">
        <v>43724</v>
      </c>
      <c r="K809" s="102">
        <v>44681</v>
      </c>
      <c r="L809" s="16" t="s">
        <v>6328</v>
      </c>
      <c r="M809" s="16" t="s">
        <v>6329</v>
      </c>
      <c r="N809" s="16"/>
      <c r="O809" s="16"/>
      <c r="P809" s="16"/>
      <c r="Q809" s="16"/>
      <c r="R809" s="16"/>
      <c r="S809" s="16"/>
      <c r="T809" s="16"/>
      <c r="U809" s="16"/>
      <c r="V809" s="16"/>
      <c r="W809" s="16"/>
      <c r="X809" s="16"/>
      <c r="Y809" s="16"/>
      <c r="Z809" s="16"/>
    </row>
    <row r="810" spans="1:26" ht="56">
      <c r="A810" s="101">
        <v>622</v>
      </c>
      <c r="B810" s="42">
        <v>3221</v>
      </c>
      <c r="C810" s="42" t="s">
        <v>5056</v>
      </c>
      <c r="D810" s="42" t="s">
        <v>3883</v>
      </c>
      <c r="E810" s="42" t="s">
        <v>10</v>
      </c>
      <c r="F810" s="42" t="s">
        <v>4492</v>
      </c>
      <c r="G810" s="42" t="s">
        <v>5044</v>
      </c>
      <c r="H810" s="42" t="s">
        <v>1275</v>
      </c>
      <c r="I810" s="42" t="s">
        <v>10</v>
      </c>
      <c r="J810" s="104">
        <v>43724</v>
      </c>
      <c r="K810" s="104">
        <v>44681</v>
      </c>
      <c r="L810" s="16" t="s">
        <v>6328</v>
      </c>
      <c r="M810" s="16" t="s">
        <v>6329</v>
      </c>
      <c r="N810" s="16"/>
      <c r="O810" s="16"/>
      <c r="P810" s="16"/>
      <c r="Q810" s="16"/>
      <c r="R810" s="16"/>
      <c r="S810" s="16"/>
      <c r="T810" s="16"/>
      <c r="U810" s="16"/>
      <c r="V810" s="16"/>
      <c r="W810" s="16"/>
      <c r="X810" s="16"/>
      <c r="Y810" s="16"/>
      <c r="Z810" s="16"/>
    </row>
    <row r="811" spans="1:26" ht="70">
      <c r="A811" s="101">
        <v>623</v>
      </c>
      <c r="B811" s="42">
        <v>71199</v>
      </c>
      <c r="C811" s="42" t="s">
        <v>5057</v>
      </c>
      <c r="D811" s="42" t="s">
        <v>3883</v>
      </c>
      <c r="E811" s="42" t="s">
        <v>13</v>
      </c>
      <c r="F811" s="42" t="s">
        <v>4066</v>
      </c>
      <c r="G811" s="42" t="s">
        <v>5026</v>
      </c>
      <c r="H811" s="42" t="s">
        <v>4067</v>
      </c>
      <c r="I811" s="42" t="s">
        <v>13</v>
      </c>
      <c r="J811" s="102">
        <v>43689</v>
      </c>
      <c r="K811" s="103">
        <v>44183</v>
      </c>
      <c r="L811" s="16" t="s">
        <v>6328</v>
      </c>
      <c r="M811" s="16" t="s">
        <v>6329</v>
      </c>
      <c r="N811" s="16"/>
      <c r="O811" s="16"/>
      <c r="P811" s="16"/>
      <c r="Q811" s="16"/>
      <c r="R811" s="16"/>
      <c r="S811" s="16"/>
      <c r="T811" s="16"/>
      <c r="U811" s="16"/>
      <c r="V811" s="16"/>
      <c r="W811" s="16"/>
      <c r="X811" s="16"/>
      <c r="Y811" s="16"/>
      <c r="Z811" s="16"/>
    </row>
    <row r="812" spans="1:26" ht="98">
      <c r="A812" s="101">
        <v>624</v>
      </c>
      <c r="B812" s="42">
        <v>71210</v>
      </c>
      <c r="C812" s="42" t="s">
        <v>5058</v>
      </c>
      <c r="D812" s="42" t="s">
        <v>3883</v>
      </c>
      <c r="E812" s="42" t="s">
        <v>13</v>
      </c>
      <c r="F812" s="42" t="s">
        <v>4036</v>
      </c>
      <c r="G812" s="42" t="s">
        <v>4906</v>
      </c>
      <c r="H812" s="42" t="s">
        <v>4347</v>
      </c>
      <c r="I812" s="42" t="s">
        <v>13</v>
      </c>
      <c r="J812" s="102">
        <v>43724</v>
      </c>
      <c r="K812" s="102">
        <v>44455</v>
      </c>
      <c r="L812" s="16" t="s">
        <v>6328</v>
      </c>
      <c r="M812" s="16" t="s">
        <v>6329</v>
      </c>
      <c r="N812" s="16"/>
      <c r="O812" s="16"/>
      <c r="P812" s="16"/>
      <c r="Q812" s="16"/>
      <c r="R812" s="16"/>
      <c r="S812" s="16"/>
      <c r="T812" s="16"/>
      <c r="U812" s="16"/>
      <c r="V812" s="16"/>
      <c r="W812" s="16"/>
      <c r="X812" s="16"/>
      <c r="Y812" s="16"/>
      <c r="Z812" s="16"/>
    </row>
    <row r="813" spans="1:26" ht="56">
      <c r="A813" s="101">
        <v>625</v>
      </c>
      <c r="B813" s="42">
        <v>8144</v>
      </c>
      <c r="C813" s="42" t="s">
        <v>5059</v>
      </c>
      <c r="D813" s="42" t="s">
        <v>3883</v>
      </c>
      <c r="E813" s="42" t="s">
        <v>3916</v>
      </c>
      <c r="F813" s="42" t="s">
        <v>5060</v>
      </c>
      <c r="G813" s="42" t="s">
        <v>5026</v>
      </c>
      <c r="H813" s="42" t="s">
        <v>352</v>
      </c>
      <c r="I813" s="42" t="s">
        <v>12</v>
      </c>
      <c r="J813" s="102">
        <v>43689</v>
      </c>
      <c r="K813" s="103">
        <v>44183</v>
      </c>
      <c r="L813" s="16" t="s">
        <v>6328</v>
      </c>
      <c r="M813" s="16" t="s">
        <v>6329</v>
      </c>
      <c r="N813" s="16"/>
      <c r="O813" s="16"/>
      <c r="P813" s="16"/>
      <c r="Q813" s="16"/>
      <c r="R813" s="16"/>
      <c r="S813" s="16"/>
      <c r="T813" s="16"/>
      <c r="U813" s="16"/>
      <c r="V813" s="16"/>
      <c r="W813" s="16"/>
      <c r="X813" s="16"/>
      <c r="Y813" s="16"/>
      <c r="Z813" s="16"/>
    </row>
    <row r="814" spans="1:26" ht="126">
      <c r="A814" s="101">
        <v>626</v>
      </c>
      <c r="B814" s="42">
        <v>1870</v>
      </c>
      <c r="C814" s="42" t="s">
        <v>5061</v>
      </c>
      <c r="D814" s="42" t="s">
        <v>3883</v>
      </c>
      <c r="E814" s="42" t="s">
        <v>3</v>
      </c>
      <c r="F814" s="42" t="s">
        <v>5062</v>
      </c>
      <c r="G814" s="42" t="s">
        <v>3886</v>
      </c>
      <c r="H814" s="42" t="s">
        <v>1290</v>
      </c>
      <c r="I814" s="42" t="s">
        <v>3</v>
      </c>
      <c r="J814" s="102">
        <v>43724</v>
      </c>
      <c r="K814" s="102">
        <v>44363</v>
      </c>
      <c r="L814" s="16" t="s">
        <v>6328</v>
      </c>
      <c r="M814" s="16" t="s">
        <v>6329</v>
      </c>
      <c r="N814" s="16"/>
      <c r="O814" s="16"/>
      <c r="P814" s="16"/>
      <c r="Q814" s="16"/>
      <c r="R814" s="16"/>
      <c r="S814" s="16"/>
      <c r="T814" s="16"/>
      <c r="U814" s="16"/>
      <c r="V814" s="16"/>
      <c r="W814" s="16"/>
      <c r="X814" s="16"/>
      <c r="Y814" s="16"/>
      <c r="Z814" s="16"/>
    </row>
    <row r="815" spans="1:26" ht="126">
      <c r="A815" s="101">
        <v>626</v>
      </c>
      <c r="B815" s="42">
        <v>1870</v>
      </c>
      <c r="C815" s="42" t="s">
        <v>5061</v>
      </c>
      <c r="D815" s="42" t="s">
        <v>3883</v>
      </c>
      <c r="E815" s="42" t="s">
        <v>3</v>
      </c>
      <c r="F815" s="42" t="s">
        <v>5062</v>
      </c>
      <c r="G815" s="42" t="s">
        <v>3886</v>
      </c>
      <c r="H815" s="42" t="s">
        <v>1778</v>
      </c>
      <c r="I815" s="42" t="s">
        <v>13</v>
      </c>
      <c r="J815" s="102">
        <v>43724</v>
      </c>
      <c r="K815" s="102">
        <v>44363</v>
      </c>
      <c r="L815" s="16" t="s">
        <v>6328</v>
      </c>
      <c r="M815" s="16" t="s">
        <v>6329</v>
      </c>
      <c r="N815" s="16"/>
      <c r="O815" s="16"/>
      <c r="P815" s="16"/>
      <c r="Q815" s="16"/>
      <c r="R815" s="16"/>
      <c r="S815" s="16"/>
      <c r="T815" s="16"/>
      <c r="U815" s="16"/>
      <c r="V815" s="16"/>
      <c r="W815" s="16"/>
      <c r="X815" s="16"/>
      <c r="Y815" s="16"/>
      <c r="Z815" s="16"/>
    </row>
    <row r="816" spans="1:26" ht="98">
      <c r="A816" s="101">
        <v>627</v>
      </c>
      <c r="B816" s="42">
        <v>1863</v>
      </c>
      <c r="C816" s="42" t="s">
        <v>5063</v>
      </c>
      <c r="D816" s="42" t="s">
        <v>3883</v>
      </c>
      <c r="E816" s="42" t="s">
        <v>3</v>
      </c>
      <c r="F816" s="42" t="s">
        <v>4648</v>
      </c>
      <c r="G816" s="42" t="s">
        <v>5026</v>
      </c>
      <c r="H816" s="42" t="s">
        <v>1308</v>
      </c>
      <c r="I816" s="42" t="s">
        <v>3</v>
      </c>
      <c r="J816" s="102">
        <v>43689</v>
      </c>
      <c r="K816" s="103">
        <v>44183</v>
      </c>
      <c r="L816" s="16" t="s">
        <v>6328</v>
      </c>
      <c r="M816" s="16" t="s">
        <v>6329</v>
      </c>
      <c r="N816" s="16"/>
      <c r="O816" s="16"/>
      <c r="P816" s="16"/>
      <c r="Q816" s="16"/>
      <c r="R816" s="16"/>
      <c r="S816" s="16"/>
      <c r="T816" s="16"/>
      <c r="U816" s="16"/>
      <c r="V816" s="16"/>
      <c r="W816" s="16"/>
      <c r="X816" s="16"/>
      <c r="Y816" s="16"/>
      <c r="Z816" s="16"/>
    </row>
    <row r="817" spans="1:26" ht="98">
      <c r="A817" s="101">
        <v>627</v>
      </c>
      <c r="B817" s="42">
        <v>1863</v>
      </c>
      <c r="C817" s="42" t="s">
        <v>5063</v>
      </c>
      <c r="D817" s="42" t="s">
        <v>3883</v>
      </c>
      <c r="E817" s="42" t="s">
        <v>3</v>
      </c>
      <c r="F817" s="42" t="s">
        <v>4648</v>
      </c>
      <c r="G817" s="42" t="s">
        <v>5026</v>
      </c>
      <c r="H817" s="42" t="s">
        <v>656</v>
      </c>
      <c r="I817" s="42" t="s">
        <v>3</v>
      </c>
      <c r="J817" s="102">
        <v>43689</v>
      </c>
      <c r="K817" s="103">
        <v>44183</v>
      </c>
      <c r="L817" s="16" t="s">
        <v>6328</v>
      </c>
      <c r="M817" s="16" t="s">
        <v>6329</v>
      </c>
      <c r="N817" s="16"/>
      <c r="O817" s="16"/>
      <c r="P817" s="16"/>
      <c r="Q817" s="16"/>
      <c r="R817" s="16"/>
      <c r="S817" s="16"/>
      <c r="T817" s="16"/>
      <c r="U817" s="16"/>
      <c r="V817" s="16"/>
      <c r="W817" s="16"/>
      <c r="X817" s="16"/>
      <c r="Y817" s="16"/>
      <c r="Z817" s="16"/>
    </row>
    <row r="818" spans="1:26" ht="140">
      <c r="A818" s="101">
        <v>628</v>
      </c>
      <c r="B818" s="42">
        <v>1869</v>
      </c>
      <c r="C818" s="42" t="s">
        <v>5064</v>
      </c>
      <c r="D818" s="42" t="s">
        <v>3883</v>
      </c>
      <c r="E818" s="42" t="s">
        <v>3</v>
      </c>
      <c r="F818" s="42" t="s">
        <v>5065</v>
      </c>
      <c r="G818" s="42" t="s">
        <v>3886</v>
      </c>
      <c r="H818" s="42" t="s">
        <v>608</v>
      </c>
      <c r="I818" s="42" t="s">
        <v>3</v>
      </c>
      <c r="J818" s="102">
        <v>43724</v>
      </c>
      <c r="K818" s="103">
        <v>44485</v>
      </c>
      <c r="L818" s="16" t="s">
        <v>6328</v>
      </c>
      <c r="M818" s="16" t="s">
        <v>6329</v>
      </c>
      <c r="N818" s="16"/>
      <c r="O818" s="16"/>
      <c r="P818" s="16"/>
      <c r="Q818" s="16"/>
      <c r="R818" s="16"/>
      <c r="S818" s="16"/>
      <c r="T818" s="16"/>
      <c r="U818" s="16"/>
      <c r="V818" s="16"/>
      <c r="W818" s="16"/>
      <c r="X818" s="16"/>
      <c r="Y818" s="16"/>
      <c r="Z818" s="16"/>
    </row>
    <row r="819" spans="1:26" ht="56">
      <c r="A819" s="101">
        <v>629</v>
      </c>
      <c r="B819" s="42">
        <v>21071</v>
      </c>
      <c r="C819" s="42" t="s">
        <v>5066</v>
      </c>
      <c r="D819" s="42" t="s">
        <v>3883</v>
      </c>
      <c r="E819" s="42" t="s">
        <v>9</v>
      </c>
      <c r="F819" s="42" t="s">
        <v>4038</v>
      </c>
      <c r="G819" s="42" t="s">
        <v>5026</v>
      </c>
      <c r="H819" s="42" t="s">
        <v>3914</v>
      </c>
      <c r="I819" s="42" t="s">
        <v>9</v>
      </c>
      <c r="J819" s="102">
        <v>43689</v>
      </c>
      <c r="K819" s="103">
        <v>44183</v>
      </c>
      <c r="L819" s="16" t="s">
        <v>6328</v>
      </c>
      <c r="M819" s="16" t="s">
        <v>6329</v>
      </c>
      <c r="N819" s="16"/>
      <c r="O819" s="16"/>
      <c r="P819" s="16"/>
      <c r="Q819" s="16"/>
      <c r="R819" s="16"/>
      <c r="S819" s="16"/>
      <c r="T819" s="16"/>
      <c r="U819" s="16"/>
      <c r="V819" s="16"/>
      <c r="W819" s="16"/>
      <c r="X819" s="16"/>
      <c r="Y819" s="16"/>
      <c r="Z819" s="16"/>
    </row>
    <row r="820" spans="1:26" ht="98">
      <c r="A820" s="101">
        <v>630</v>
      </c>
      <c r="B820" s="42">
        <v>21090</v>
      </c>
      <c r="C820" s="42" t="s">
        <v>5067</v>
      </c>
      <c r="D820" s="42" t="s">
        <v>3883</v>
      </c>
      <c r="E820" s="42" t="s">
        <v>9</v>
      </c>
      <c r="F820" s="42" t="s">
        <v>5068</v>
      </c>
      <c r="G820" s="42" t="s">
        <v>4906</v>
      </c>
      <c r="H820" s="42" t="s">
        <v>3881</v>
      </c>
      <c r="I820" s="42" t="s">
        <v>9</v>
      </c>
      <c r="J820" s="102">
        <v>43724</v>
      </c>
      <c r="K820" s="102">
        <v>44271</v>
      </c>
      <c r="L820" s="16" t="s">
        <v>6328</v>
      </c>
      <c r="M820" s="16" t="s">
        <v>6329</v>
      </c>
      <c r="N820" s="16"/>
      <c r="O820" s="16"/>
      <c r="P820" s="16"/>
      <c r="Q820" s="16"/>
      <c r="R820" s="16"/>
      <c r="S820" s="16"/>
      <c r="T820" s="16"/>
      <c r="U820" s="16"/>
      <c r="V820" s="16"/>
      <c r="W820" s="16"/>
      <c r="X820" s="16"/>
      <c r="Y820" s="16"/>
      <c r="Z820" s="16"/>
    </row>
    <row r="821" spans="1:26" ht="98">
      <c r="A821" s="101">
        <v>631</v>
      </c>
      <c r="B821" s="42">
        <v>5313</v>
      </c>
      <c r="C821" s="42" t="s">
        <v>5069</v>
      </c>
      <c r="D821" s="42" t="s">
        <v>3883</v>
      </c>
      <c r="E821" s="42" t="s">
        <v>3963</v>
      </c>
      <c r="F821" s="42" t="s">
        <v>5070</v>
      </c>
      <c r="G821" s="42" t="s">
        <v>4906</v>
      </c>
      <c r="H821" s="42" t="s">
        <v>5071</v>
      </c>
      <c r="I821" s="42" t="s">
        <v>15</v>
      </c>
      <c r="J821" s="102">
        <v>43724</v>
      </c>
      <c r="K821" s="102">
        <v>44271</v>
      </c>
      <c r="L821" s="16" t="s">
        <v>6328</v>
      </c>
      <c r="M821" s="16" t="s">
        <v>6329</v>
      </c>
      <c r="N821" s="16"/>
      <c r="O821" s="16"/>
      <c r="P821" s="16"/>
      <c r="Q821" s="16"/>
      <c r="R821" s="16"/>
      <c r="S821" s="16"/>
      <c r="T821" s="16"/>
      <c r="U821" s="16"/>
      <c r="V821" s="16"/>
      <c r="W821" s="16"/>
      <c r="X821" s="16"/>
      <c r="Y821" s="16"/>
      <c r="Z821" s="16"/>
    </row>
    <row r="822" spans="1:26" ht="98">
      <c r="A822" s="101">
        <v>632</v>
      </c>
      <c r="B822" s="42">
        <v>5314</v>
      </c>
      <c r="C822" s="42" t="s">
        <v>5072</v>
      </c>
      <c r="D822" s="42" t="s">
        <v>3883</v>
      </c>
      <c r="E822" s="42" t="s">
        <v>3923</v>
      </c>
      <c r="F822" s="42" t="s">
        <v>5073</v>
      </c>
      <c r="G822" s="42" t="s">
        <v>4906</v>
      </c>
      <c r="H822" s="42" t="s">
        <v>1236</v>
      </c>
      <c r="I822" s="42" t="s">
        <v>8</v>
      </c>
      <c r="J822" s="102">
        <v>43724</v>
      </c>
      <c r="K822" s="102">
        <v>44455</v>
      </c>
      <c r="L822" s="16" t="s">
        <v>6328</v>
      </c>
      <c r="M822" s="16" t="s">
        <v>6329</v>
      </c>
      <c r="N822" s="16"/>
      <c r="O822" s="16"/>
      <c r="P822" s="16"/>
      <c r="Q822" s="16"/>
      <c r="R822" s="16"/>
      <c r="S822" s="16"/>
      <c r="T822" s="16"/>
      <c r="U822" s="16"/>
      <c r="V822" s="16"/>
      <c r="W822" s="16"/>
      <c r="X822" s="16"/>
      <c r="Y822" s="16"/>
      <c r="Z822" s="16"/>
    </row>
    <row r="823" spans="1:26" ht="98">
      <c r="A823" s="101">
        <v>632</v>
      </c>
      <c r="B823" s="42">
        <v>5314</v>
      </c>
      <c r="C823" s="42" t="s">
        <v>5072</v>
      </c>
      <c r="D823" s="42" t="s">
        <v>3883</v>
      </c>
      <c r="E823" s="42" t="s">
        <v>3923</v>
      </c>
      <c r="F823" s="42" t="s">
        <v>5073</v>
      </c>
      <c r="G823" s="42" t="s">
        <v>4906</v>
      </c>
      <c r="H823" s="42" t="s">
        <v>562</v>
      </c>
      <c r="I823" s="42" t="s">
        <v>3</v>
      </c>
      <c r="J823" s="102">
        <v>43724</v>
      </c>
      <c r="K823" s="102">
        <v>44455</v>
      </c>
      <c r="L823" s="16" t="s">
        <v>6328</v>
      </c>
      <c r="M823" s="16" t="s">
        <v>6329</v>
      </c>
      <c r="N823" s="16"/>
      <c r="O823" s="16"/>
      <c r="P823" s="16"/>
      <c r="Q823" s="16"/>
      <c r="R823" s="16"/>
      <c r="S823" s="16"/>
      <c r="T823" s="16"/>
      <c r="U823" s="16"/>
      <c r="V823" s="16"/>
      <c r="W823" s="16"/>
      <c r="X823" s="16"/>
      <c r="Y823" s="16"/>
      <c r="Z823" s="16"/>
    </row>
    <row r="824" spans="1:26" ht="98">
      <c r="A824" s="101">
        <v>633</v>
      </c>
      <c r="B824" s="42">
        <v>71208</v>
      </c>
      <c r="C824" s="42" t="s">
        <v>5074</v>
      </c>
      <c r="D824" s="42" t="s">
        <v>3883</v>
      </c>
      <c r="E824" s="42" t="s">
        <v>13</v>
      </c>
      <c r="F824" s="42" t="s">
        <v>4179</v>
      </c>
      <c r="G824" s="42" t="s">
        <v>3886</v>
      </c>
      <c r="H824" s="42" t="s">
        <v>4092</v>
      </c>
      <c r="I824" s="42" t="s">
        <v>13</v>
      </c>
      <c r="J824" s="102">
        <v>43724</v>
      </c>
      <c r="K824" s="103">
        <v>44183</v>
      </c>
      <c r="L824" s="16" t="s">
        <v>6328</v>
      </c>
      <c r="M824" s="16" t="s">
        <v>6329</v>
      </c>
      <c r="N824" s="16"/>
      <c r="O824" s="16"/>
      <c r="P824" s="16"/>
      <c r="Q824" s="16"/>
      <c r="R824" s="16"/>
      <c r="S824" s="16"/>
      <c r="T824" s="16"/>
      <c r="U824" s="16"/>
      <c r="V824" s="16"/>
      <c r="W824" s="16"/>
      <c r="X824" s="16"/>
      <c r="Y824" s="16"/>
      <c r="Z824" s="16"/>
    </row>
    <row r="825" spans="1:26" ht="70">
      <c r="A825" s="101">
        <v>634</v>
      </c>
      <c r="B825" s="42">
        <v>8145</v>
      </c>
      <c r="C825" s="42" t="s">
        <v>5075</v>
      </c>
      <c r="D825" s="42" t="s">
        <v>3883</v>
      </c>
      <c r="E825" s="42" t="s">
        <v>3916</v>
      </c>
      <c r="F825" s="42" t="s">
        <v>4018</v>
      </c>
      <c r="G825" s="42" t="s">
        <v>5055</v>
      </c>
      <c r="H825" s="42" t="s">
        <v>348</v>
      </c>
      <c r="I825" s="42" t="s">
        <v>12</v>
      </c>
      <c r="J825" s="102">
        <v>43689</v>
      </c>
      <c r="K825" s="102">
        <v>44420</v>
      </c>
      <c r="L825" s="16" t="s">
        <v>6328</v>
      </c>
      <c r="M825" s="16" t="s">
        <v>6329</v>
      </c>
      <c r="N825" s="16"/>
      <c r="O825" s="16"/>
      <c r="P825" s="16"/>
      <c r="Q825" s="16"/>
      <c r="R825" s="16"/>
      <c r="S825" s="16"/>
      <c r="T825" s="16"/>
      <c r="U825" s="16"/>
      <c r="V825" s="16"/>
      <c r="W825" s="16"/>
      <c r="X825" s="16"/>
      <c r="Y825" s="16"/>
      <c r="Z825" s="16"/>
    </row>
    <row r="826" spans="1:26" ht="56">
      <c r="A826" s="101">
        <v>635</v>
      </c>
      <c r="B826" s="42">
        <v>71196</v>
      </c>
      <c r="C826" s="42" t="s">
        <v>5076</v>
      </c>
      <c r="D826" s="42" t="s">
        <v>3883</v>
      </c>
      <c r="E826" s="42" t="s">
        <v>13</v>
      </c>
      <c r="F826" s="42" t="s">
        <v>4177</v>
      </c>
      <c r="G826" s="42" t="s">
        <v>5026</v>
      </c>
      <c r="H826" s="42" t="s">
        <v>4052</v>
      </c>
      <c r="I826" s="42" t="s">
        <v>13</v>
      </c>
      <c r="J826" s="102">
        <v>43689</v>
      </c>
      <c r="K826" s="103">
        <v>44542</v>
      </c>
      <c r="L826" s="16" t="s">
        <v>6328</v>
      </c>
      <c r="M826" s="16" t="s">
        <v>6329</v>
      </c>
      <c r="N826" s="16"/>
      <c r="O826" s="16"/>
      <c r="P826" s="16"/>
      <c r="Q826" s="16"/>
      <c r="R826" s="16"/>
      <c r="S826" s="16"/>
      <c r="T826" s="16"/>
      <c r="U826" s="16"/>
      <c r="V826" s="16"/>
      <c r="W826" s="16"/>
      <c r="X826" s="16"/>
      <c r="Y826" s="16"/>
      <c r="Z826" s="16"/>
    </row>
    <row r="827" spans="1:26" ht="70">
      <c r="A827" s="101">
        <v>636</v>
      </c>
      <c r="B827" s="42">
        <v>71201</v>
      </c>
      <c r="C827" s="42" t="s">
        <v>5077</v>
      </c>
      <c r="D827" s="42" t="s">
        <v>3883</v>
      </c>
      <c r="E827" s="42" t="s">
        <v>13</v>
      </c>
      <c r="F827" s="42" t="s">
        <v>4452</v>
      </c>
      <c r="G827" s="42" t="s">
        <v>5026</v>
      </c>
      <c r="H827" s="42" t="s">
        <v>4067</v>
      </c>
      <c r="I827" s="42" t="s">
        <v>13</v>
      </c>
      <c r="J827" s="102">
        <v>43689</v>
      </c>
      <c r="K827" s="102">
        <v>44298</v>
      </c>
      <c r="L827" s="16" t="s">
        <v>6328</v>
      </c>
      <c r="M827" s="16" t="s">
        <v>6329</v>
      </c>
      <c r="N827" s="16"/>
      <c r="O827" s="16"/>
      <c r="P827" s="16"/>
      <c r="Q827" s="16"/>
      <c r="R827" s="16"/>
      <c r="S827" s="16"/>
      <c r="T827" s="16"/>
      <c r="U827" s="16"/>
      <c r="V827" s="16"/>
      <c r="W827" s="16"/>
      <c r="X827" s="16"/>
      <c r="Y827" s="16"/>
      <c r="Z827" s="16"/>
    </row>
    <row r="828" spans="1:26" ht="70">
      <c r="A828" s="101">
        <v>637</v>
      </c>
      <c r="B828" s="42">
        <v>3211</v>
      </c>
      <c r="C828" s="42" t="s">
        <v>5078</v>
      </c>
      <c r="D828" s="42" t="s">
        <v>3883</v>
      </c>
      <c r="E828" s="42" t="s">
        <v>10</v>
      </c>
      <c r="F828" s="42" t="s">
        <v>5079</v>
      </c>
      <c r="G828" s="42" t="s">
        <v>5026</v>
      </c>
      <c r="H828" s="42" t="s">
        <v>5080</v>
      </c>
      <c r="I828" s="42" t="s">
        <v>10</v>
      </c>
      <c r="J828" s="102">
        <v>43689</v>
      </c>
      <c r="K828" s="103">
        <v>44183</v>
      </c>
      <c r="L828" s="16" t="s">
        <v>6328</v>
      </c>
      <c r="M828" s="16" t="s">
        <v>6329</v>
      </c>
      <c r="N828" s="16"/>
      <c r="O828" s="16"/>
      <c r="P828" s="16"/>
      <c r="Q828" s="16"/>
      <c r="R828" s="16"/>
      <c r="S828" s="16"/>
      <c r="T828" s="16"/>
      <c r="U828" s="16"/>
      <c r="V828" s="16"/>
      <c r="W828" s="16"/>
      <c r="X828" s="16"/>
      <c r="Y828" s="16"/>
      <c r="Z828" s="16"/>
    </row>
    <row r="829" spans="1:26" ht="56">
      <c r="A829" s="101">
        <v>638</v>
      </c>
      <c r="B829" s="42">
        <v>71203</v>
      </c>
      <c r="C829" s="42" t="s">
        <v>5081</v>
      </c>
      <c r="D829" s="42" t="s">
        <v>3883</v>
      </c>
      <c r="E829" s="42" t="s">
        <v>13</v>
      </c>
      <c r="F829" s="42" t="s">
        <v>3968</v>
      </c>
      <c r="G829" s="42" t="s">
        <v>5026</v>
      </c>
      <c r="H829" s="42" t="s">
        <v>3933</v>
      </c>
      <c r="I829" s="42" t="s">
        <v>13</v>
      </c>
      <c r="J829" s="102">
        <v>43689</v>
      </c>
      <c r="K829" s="103">
        <v>44542</v>
      </c>
      <c r="L829" s="16" t="s">
        <v>6328</v>
      </c>
      <c r="M829" s="16" t="s">
        <v>6329</v>
      </c>
      <c r="N829" s="16"/>
      <c r="O829" s="16"/>
      <c r="P829" s="16"/>
      <c r="Q829" s="16"/>
      <c r="R829" s="16"/>
      <c r="S829" s="16"/>
      <c r="T829" s="16"/>
      <c r="U829" s="16"/>
      <c r="V829" s="16"/>
      <c r="W829" s="16"/>
      <c r="X829" s="16"/>
      <c r="Y829" s="16"/>
      <c r="Z829" s="16"/>
    </row>
    <row r="830" spans="1:26" ht="112">
      <c r="A830" s="101">
        <v>639</v>
      </c>
      <c r="B830" s="42">
        <v>71215</v>
      </c>
      <c r="C830" s="42" t="s">
        <v>5082</v>
      </c>
      <c r="D830" s="42" t="s">
        <v>3883</v>
      </c>
      <c r="E830" s="42" t="s">
        <v>13</v>
      </c>
      <c r="F830" s="42" t="s">
        <v>4457</v>
      </c>
      <c r="G830" s="42" t="s">
        <v>4906</v>
      </c>
      <c r="H830" s="42" t="s">
        <v>1778</v>
      </c>
      <c r="I830" s="42" t="s">
        <v>13</v>
      </c>
      <c r="J830" s="102">
        <v>43724</v>
      </c>
      <c r="K830" s="102">
        <v>44455</v>
      </c>
      <c r="L830" s="16" t="s">
        <v>6328</v>
      </c>
      <c r="M830" s="16" t="s">
        <v>6329</v>
      </c>
      <c r="N830" s="16"/>
      <c r="O830" s="16"/>
      <c r="P830" s="16"/>
      <c r="Q830" s="16"/>
      <c r="R830" s="16"/>
      <c r="S830" s="16"/>
      <c r="T830" s="16"/>
      <c r="U830" s="16"/>
      <c r="V830" s="16"/>
      <c r="W830" s="16"/>
      <c r="X830" s="16"/>
      <c r="Y830" s="16"/>
      <c r="Z830" s="16"/>
    </row>
    <row r="831" spans="1:26" ht="112">
      <c r="A831" s="101">
        <v>639</v>
      </c>
      <c r="B831" s="42">
        <v>71215</v>
      </c>
      <c r="C831" s="42" t="s">
        <v>5082</v>
      </c>
      <c r="D831" s="42" t="s">
        <v>3883</v>
      </c>
      <c r="E831" s="42" t="s">
        <v>13</v>
      </c>
      <c r="F831" s="42" t="s">
        <v>4457</v>
      </c>
      <c r="G831" s="42" t="s">
        <v>4906</v>
      </c>
      <c r="H831" s="42" t="s">
        <v>4575</v>
      </c>
      <c r="I831" s="42" t="s">
        <v>3</v>
      </c>
      <c r="J831" s="102">
        <v>43724</v>
      </c>
      <c r="K831" s="102">
        <v>44455</v>
      </c>
      <c r="L831" s="16" t="s">
        <v>6328</v>
      </c>
      <c r="M831" s="16" t="s">
        <v>6329</v>
      </c>
      <c r="N831" s="16"/>
      <c r="O831" s="16"/>
      <c r="P831" s="16"/>
      <c r="Q831" s="16"/>
      <c r="R831" s="16"/>
      <c r="S831" s="16"/>
      <c r="T831" s="16"/>
      <c r="U831" s="16"/>
      <c r="V831" s="16"/>
      <c r="W831" s="16"/>
      <c r="X831" s="16"/>
      <c r="Y831" s="16"/>
      <c r="Z831" s="16"/>
    </row>
    <row r="832" spans="1:26" ht="112">
      <c r="A832" s="101">
        <v>639</v>
      </c>
      <c r="B832" s="42">
        <v>71215</v>
      </c>
      <c r="C832" s="42" t="s">
        <v>5082</v>
      </c>
      <c r="D832" s="42" t="s">
        <v>3883</v>
      </c>
      <c r="E832" s="42" t="s">
        <v>13</v>
      </c>
      <c r="F832" s="42" t="s">
        <v>4457</v>
      </c>
      <c r="G832" s="42" t="s">
        <v>4906</v>
      </c>
      <c r="H832" s="42" t="s">
        <v>1354</v>
      </c>
      <c r="I832" s="42" t="s">
        <v>3</v>
      </c>
      <c r="J832" s="102">
        <v>43724</v>
      </c>
      <c r="K832" s="102">
        <v>44455</v>
      </c>
      <c r="L832" s="16" t="s">
        <v>6328</v>
      </c>
      <c r="M832" s="16" t="s">
        <v>6329</v>
      </c>
      <c r="N832" s="16"/>
      <c r="O832" s="16"/>
      <c r="P832" s="16"/>
      <c r="Q832" s="16"/>
      <c r="R832" s="16"/>
      <c r="S832" s="16"/>
      <c r="T832" s="16"/>
      <c r="U832" s="16"/>
      <c r="V832" s="16"/>
      <c r="W832" s="16"/>
      <c r="X832" s="16"/>
      <c r="Y832" s="16"/>
      <c r="Z832" s="16"/>
    </row>
    <row r="833" spans="1:26" ht="112">
      <c r="A833" s="101">
        <v>639</v>
      </c>
      <c r="B833" s="42">
        <v>71215</v>
      </c>
      <c r="C833" s="42" t="s">
        <v>5082</v>
      </c>
      <c r="D833" s="42" t="s">
        <v>3883</v>
      </c>
      <c r="E833" s="42" t="s">
        <v>13</v>
      </c>
      <c r="F833" s="42" t="s">
        <v>4457</v>
      </c>
      <c r="G833" s="42" t="s">
        <v>4906</v>
      </c>
      <c r="H833" s="42" t="s">
        <v>557</v>
      </c>
      <c r="I833" s="42" t="s">
        <v>3</v>
      </c>
      <c r="J833" s="102">
        <v>43724</v>
      </c>
      <c r="K833" s="102">
        <v>44455</v>
      </c>
      <c r="L833" s="16" t="s">
        <v>6328</v>
      </c>
      <c r="M833" s="16" t="s">
        <v>6329</v>
      </c>
      <c r="N833" s="16"/>
      <c r="O833" s="16"/>
      <c r="P833" s="16"/>
      <c r="Q833" s="16"/>
      <c r="R833" s="16"/>
      <c r="S833" s="16"/>
      <c r="T833" s="16"/>
      <c r="U833" s="16"/>
      <c r="V833" s="16"/>
      <c r="W833" s="16"/>
      <c r="X833" s="16"/>
      <c r="Y833" s="16"/>
      <c r="Z833" s="16"/>
    </row>
    <row r="834" spans="1:26" ht="98">
      <c r="A834" s="101">
        <v>640</v>
      </c>
      <c r="B834" s="42">
        <v>21079</v>
      </c>
      <c r="C834" s="42" t="s">
        <v>5083</v>
      </c>
      <c r="D834" s="42" t="s">
        <v>3883</v>
      </c>
      <c r="E834" s="42" t="s">
        <v>9</v>
      </c>
      <c r="F834" s="42" t="s">
        <v>4304</v>
      </c>
      <c r="G834" s="42" t="s">
        <v>3886</v>
      </c>
      <c r="H834" s="42" t="s">
        <v>3910</v>
      </c>
      <c r="I834" s="42" t="s">
        <v>9</v>
      </c>
      <c r="J834" s="102">
        <v>43724</v>
      </c>
      <c r="K834" s="103">
        <v>44183</v>
      </c>
      <c r="L834" s="16" t="s">
        <v>6328</v>
      </c>
      <c r="M834" s="16" t="s">
        <v>6329</v>
      </c>
      <c r="N834" s="16"/>
      <c r="O834" s="16"/>
      <c r="P834" s="16"/>
      <c r="Q834" s="16"/>
      <c r="R834" s="16"/>
      <c r="S834" s="16"/>
      <c r="T834" s="16"/>
      <c r="U834" s="16"/>
      <c r="V834" s="16"/>
      <c r="W834" s="16"/>
      <c r="X834" s="16"/>
      <c r="Y834" s="16"/>
      <c r="Z834" s="16"/>
    </row>
    <row r="835" spans="1:26" ht="98">
      <c r="A835" s="101">
        <v>641</v>
      </c>
      <c r="B835" s="42">
        <v>3214</v>
      </c>
      <c r="C835" s="42" t="s">
        <v>5084</v>
      </c>
      <c r="D835" s="42" t="s">
        <v>3883</v>
      </c>
      <c r="E835" s="42" t="s">
        <v>10</v>
      </c>
      <c r="F835" s="42" t="s">
        <v>5085</v>
      </c>
      <c r="G835" s="42" t="s">
        <v>4906</v>
      </c>
      <c r="H835" s="42" t="s">
        <v>5080</v>
      </c>
      <c r="I835" s="42" t="s">
        <v>10</v>
      </c>
      <c r="J835" s="102">
        <v>43724</v>
      </c>
      <c r="K835" s="102">
        <v>44455</v>
      </c>
      <c r="L835" s="16" t="s">
        <v>6328</v>
      </c>
      <c r="M835" s="16" t="s">
        <v>6329</v>
      </c>
      <c r="N835" s="16"/>
      <c r="O835" s="16"/>
      <c r="P835" s="16"/>
      <c r="Q835" s="16"/>
      <c r="R835" s="16"/>
      <c r="S835" s="16"/>
      <c r="T835" s="16"/>
      <c r="U835" s="16"/>
      <c r="V835" s="16"/>
      <c r="W835" s="16"/>
      <c r="X835" s="16"/>
      <c r="Y835" s="16"/>
      <c r="Z835" s="16"/>
    </row>
    <row r="836" spans="1:26" ht="98">
      <c r="A836" s="101">
        <v>641</v>
      </c>
      <c r="B836" s="42">
        <v>3214</v>
      </c>
      <c r="C836" s="42" t="s">
        <v>5084</v>
      </c>
      <c r="D836" s="42" t="s">
        <v>3883</v>
      </c>
      <c r="E836" s="42" t="s">
        <v>10</v>
      </c>
      <c r="F836" s="42" t="s">
        <v>5085</v>
      </c>
      <c r="G836" s="42" t="s">
        <v>4906</v>
      </c>
      <c r="H836" s="42" t="s">
        <v>191</v>
      </c>
      <c r="I836" s="42" t="s">
        <v>9</v>
      </c>
      <c r="J836" s="102">
        <v>43724</v>
      </c>
      <c r="K836" s="102">
        <v>43724</v>
      </c>
      <c r="L836" s="16" t="s">
        <v>6328</v>
      </c>
      <c r="M836" s="16" t="s">
        <v>6329</v>
      </c>
      <c r="N836" s="16"/>
      <c r="O836" s="16"/>
      <c r="P836" s="16"/>
      <c r="Q836" s="16"/>
      <c r="R836" s="16"/>
      <c r="S836" s="16"/>
      <c r="T836" s="16"/>
      <c r="U836" s="16"/>
      <c r="V836" s="16"/>
      <c r="W836" s="16"/>
      <c r="X836" s="16"/>
      <c r="Y836" s="16"/>
      <c r="Z836" s="16"/>
    </row>
    <row r="837" spans="1:26" ht="98">
      <c r="A837" s="101">
        <v>642</v>
      </c>
      <c r="B837" s="42">
        <v>9049</v>
      </c>
      <c r="C837" s="42" t="s">
        <v>5086</v>
      </c>
      <c r="D837" s="42" t="s">
        <v>3883</v>
      </c>
      <c r="E837" s="42" t="s">
        <v>4797</v>
      </c>
      <c r="F837" s="42" t="s">
        <v>5087</v>
      </c>
      <c r="G837" s="42" t="s">
        <v>3886</v>
      </c>
      <c r="H837" s="42" t="s">
        <v>2044</v>
      </c>
      <c r="I837" s="9" t="s">
        <v>16</v>
      </c>
      <c r="J837" s="102">
        <v>43724</v>
      </c>
      <c r="K837" s="102">
        <v>44363</v>
      </c>
      <c r="L837" s="16" t="s">
        <v>6330</v>
      </c>
      <c r="M837" s="16" t="s">
        <v>2044</v>
      </c>
      <c r="N837" s="16"/>
      <c r="O837" s="16"/>
      <c r="P837" s="16"/>
      <c r="Q837" s="16"/>
      <c r="R837" s="16"/>
      <c r="S837" s="16"/>
      <c r="T837" s="16"/>
      <c r="U837" s="16"/>
      <c r="V837" s="16"/>
      <c r="W837" s="16"/>
      <c r="X837" s="16"/>
      <c r="Y837" s="16"/>
      <c r="Z837" s="16"/>
    </row>
    <row r="838" spans="1:26" ht="56">
      <c r="A838" s="101">
        <v>643</v>
      </c>
      <c r="B838" s="42">
        <v>9054</v>
      </c>
      <c r="C838" s="42" t="s">
        <v>5088</v>
      </c>
      <c r="D838" s="42" t="s">
        <v>3883</v>
      </c>
      <c r="E838" s="42" t="s">
        <v>4797</v>
      </c>
      <c r="F838" s="42" t="s">
        <v>5089</v>
      </c>
      <c r="G838" s="42" t="s">
        <v>5044</v>
      </c>
      <c r="H838" s="42" t="s">
        <v>2043</v>
      </c>
      <c r="I838" s="9" t="s">
        <v>16</v>
      </c>
      <c r="J838" s="102">
        <v>43724</v>
      </c>
      <c r="K838" s="103">
        <v>44183</v>
      </c>
      <c r="L838" s="16" t="s">
        <v>6330</v>
      </c>
      <c r="M838" s="16" t="s">
        <v>2043</v>
      </c>
      <c r="N838" s="16"/>
      <c r="O838" s="16"/>
      <c r="P838" s="16"/>
      <c r="Q838" s="16"/>
      <c r="R838" s="16"/>
      <c r="S838" s="16"/>
      <c r="T838" s="16"/>
      <c r="U838" s="16"/>
      <c r="V838" s="16"/>
      <c r="W838" s="16"/>
      <c r="X838" s="16"/>
      <c r="Y838" s="16"/>
      <c r="Z838" s="16"/>
    </row>
    <row r="839" spans="1:26" ht="98">
      <c r="A839" s="101">
        <v>644</v>
      </c>
      <c r="B839" s="42">
        <v>1874</v>
      </c>
      <c r="C839" s="42" t="s">
        <v>5090</v>
      </c>
      <c r="D839" s="42" t="s">
        <v>3883</v>
      </c>
      <c r="E839" s="42" t="s">
        <v>3</v>
      </c>
      <c r="F839" s="42" t="s">
        <v>4502</v>
      </c>
      <c r="G839" s="42" t="s">
        <v>3886</v>
      </c>
      <c r="H839" s="42" t="s">
        <v>591</v>
      </c>
      <c r="I839" s="42" t="s">
        <v>3</v>
      </c>
      <c r="J839" s="102">
        <v>43724</v>
      </c>
      <c r="K839" s="102">
        <v>44363</v>
      </c>
      <c r="L839" s="16" t="s">
        <v>6328</v>
      </c>
      <c r="M839" s="16" t="s">
        <v>6329</v>
      </c>
      <c r="N839" s="16"/>
      <c r="O839" s="16"/>
      <c r="P839" s="16"/>
      <c r="Q839" s="16"/>
      <c r="R839" s="16"/>
      <c r="S839" s="16"/>
      <c r="T839" s="16"/>
      <c r="U839" s="16"/>
      <c r="V839" s="16"/>
      <c r="W839" s="16"/>
      <c r="X839" s="16"/>
      <c r="Y839" s="16"/>
      <c r="Z839" s="16"/>
    </row>
    <row r="840" spans="1:26" ht="98">
      <c r="A840" s="101">
        <v>645</v>
      </c>
      <c r="B840" s="42">
        <v>21075</v>
      </c>
      <c r="C840" s="42" t="s">
        <v>5091</v>
      </c>
      <c r="D840" s="42" t="s">
        <v>3883</v>
      </c>
      <c r="E840" s="42" t="s">
        <v>9</v>
      </c>
      <c r="F840" s="42" t="s">
        <v>4301</v>
      </c>
      <c r="G840" s="42" t="s">
        <v>3886</v>
      </c>
      <c r="H840" s="42" t="s">
        <v>3910</v>
      </c>
      <c r="I840" s="42" t="s">
        <v>9</v>
      </c>
      <c r="J840" s="102">
        <v>43724</v>
      </c>
      <c r="K840" s="102">
        <v>44363</v>
      </c>
      <c r="L840" s="16" t="s">
        <v>6328</v>
      </c>
      <c r="M840" s="16" t="s">
        <v>6329</v>
      </c>
      <c r="N840" s="16"/>
      <c r="O840" s="16"/>
      <c r="P840" s="16"/>
      <c r="Q840" s="16"/>
      <c r="R840" s="16"/>
      <c r="S840" s="16"/>
      <c r="T840" s="16"/>
      <c r="U840" s="16"/>
      <c r="V840" s="16"/>
      <c r="W840" s="16"/>
      <c r="X840" s="16"/>
      <c r="Y840" s="16"/>
      <c r="Z840" s="16"/>
    </row>
    <row r="841" spans="1:26" ht="98">
      <c r="A841" s="101">
        <v>646</v>
      </c>
      <c r="B841" s="42">
        <v>71205</v>
      </c>
      <c r="C841" s="42" t="s">
        <v>5092</v>
      </c>
      <c r="D841" s="42" t="s">
        <v>3883</v>
      </c>
      <c r="E841" s="42" t="s">
        <v>13</v>
      </c>
      <c r="F841" s="42" t="s">
        <v>5093</v>
      </c>
      <c r="G841" s="42" t="s">
        <v>3886</v>
      </c>
      <c r="H841" s="42" t="s">
        <v>3901</v>
      </c>
      <c r="I841" s="42" t="s">
        <v>13</v>
      </c>
      <c r="J841" s="102">
        <v>43724</v>
      </c>
      <c r="K841" s="103">
        <v>44183</v>
      </c>
      <c r="L841" s="16" t="s">
        <v>6328</v>
      </c>
      <c r="M841" s="16" t="s">
        <v>6329</v>
      </c>
      <c r="N841" s="16"/>
      <c r="O841" s="16"/>
      <c r="P841" s="16"/>
      <c r="Q841" s="16"/>
      <c r="R841" s="16"/>
      <c r="S841" s="16"/>
      <c r="T841" s="16"/>
      <c r="U841" s="16"/>
      <c r="V841" s="16"/>
      <c r="W841" s="16"/>
      <c r="X841" s="16"/>
      <c r="Y841" s="16"/>
      <c r="Z841" s="16"/>
    </row>
    <row r="842" spans="1:26" ht="140">
      <c r="A842" s="101">
        <v>647</v>
      </c>
      <c r="B842" s="42">
        <v>9050</v>
      </c>
      <c r="C842" s="42" t="s">
        <v>5094</v>
      </c>
      <c r="D842" s="42" t="s">
        <v>3883</v>
      </c>
      <c r="E842" s="42" t="s">
        <v>4797</v>
      </c>
      <c r="F842" s="42" t="s">
        <v>5095</v>
      </c>
      <c r="G842" s="42" t="s">
        <v>3886</v>
      </c>
      <c r="H842" s="42" t="s">
        <v>5096</v>
      </c>
      <c r="I842" s="9" t="s">
        <v>12</v>
      </c>
      <c r="J842" s="102">
        <v>43724</v>
      </c>
      <c r="K842" s="103">
        <v>44183</v>
      </c>
      <c r="L842" s="16" t="s">
        <v>6328</v>
      </c>
      <c r="M842" s="16" t="s">
        <v>6329</v>
      </c>
      <c r="N842" s="16"/>
      <c r="O842" s="16"/>
      <c r="P842" s="16"/>
      <c r="Q842" s="16"/>
      <c r="R842" s="16"/>
      <c r="S842" s="16"/>
      <c r="T842" s="16"/>
      <c r="U842" s="16"/>
      <c r="V842" s="16"/>
      <c r="W842" s="16"/>
      <c r="X842" s="16"/>
      <c r="Y842" s="16"/>
      <c r="Z842" s="16"/>
    </row>
    <row r="843" spans="1:26" ht="98">
      <c r="A843" s="101">
        <v>648</v>
      </c>
      <c r="B843" s="42">
        <v>71218</v>
      </c>
      <c r="C843" s="42" t="s">
        <v>5097</v>
      </c>
      <c r="D843" s="42" t="s">
        <v>3883</v>
      </c>
      <c r="E843" s="42" t="s">
        <v>13</v>
      </c>
      <c r="F843" s="42" t="s">
        <v>5098</v>
      </c>
      <c r="G843" s="42" t="s">
        <v>4906</v>
      </c>
      <c r="H843" s="42" t="s">
        <v>4229</v>
      </c>
      <c r="I843" s="42" t="s">
        <v>13</v>
      </c>
      <c r="J843" s="102">
        <v>43724</v>
      </c>
      <c r="K843" s="102">
        <v>44455</v>
      </c>
      <c r="L843" s="16" t="s">
        <v>6328</v>
      </c>
      <c r="M843" s="16" t="s">
        <v>6329</v>
      </c>
      <c r="N843" s="16"/>
      <c r="O843" s="16"/>
      <c r="P843" s="16"/>
      <c r="Q843" s="16"/>
      <c r="R843" s="16"/>
      <c r="S843" s="16"/>
      <c r="T843" s="16"/>
      <c r="U843" s="16"/>
      <c r="V843" s="16"/>
      <c r="W843" s="16"/>
      <c r="X843" s="16"/>
      <c r="Y843" s="16"/>
      <c r="Z843" s="16"/>
    </row>
    <row r="844" spans="1:26" ht="56">
      <c r="A844" s="101">
        <v>649</v>
      </c>
      <c r="B844" s="42">
        <v>3215</v>
      </c>
      <c r="C844" s="42" t="s">
        <v>5099</v>
      </c>
      <c r="D844" s="42" t="s">
        <v>3883</v>
      </c>
      <c r="E844" s="42" t="s">
        <v>10</v>
      </c>
      <c r="F844" s="42" t="s">
        <v>4475</v>
      </c>
      <c r="G844" s="42" t="s">
        <v>5044</v>
      </c>
      <c r="H844" s="42" t="s">
        <v>286</v>
      </c>
      <c r="I844" s="42" t="s">
        <v>10</v>
      </c>
      <c r="J844" s="102">
        <v>43724</v>
      </c>
      <c r="K844" s="102">
        <v>44363</v>
      </c>
      <c r="L844" s="16" t="s">
        <v>6328</v>
      </c>
      <c r="M844" s="16" t="s">
        <v>6329</v>
      </c>
      <c r="N844" s="16"/>
      <c r="O844" s="16"/>
      <c r="P844" s="16"/>
      <c r="Q844" s="16"/>
      <c r="R844" s="16"/>
      <c r="S844" s="16"/>
      <c r="T844" s="16"/>
      <c r="U844" s="16"/>
      <c r="V844" s="16"/>
      <c r="W844" s="16"/>
      <c r="X844" s="16"/>
      <c r="Y844" s="16"/>
      <c r="Z844" s="16"/>
    </row>
    <row r="845" spans="1:26" ht="98">
      <c r="A845" s="101">
        <v>650</v>
      </c>
      <c r="B845" s="42">
        <v>9047</v>
      </c>
      <c r="C845" s="42" t="s">
        <v>5100</v>
      </c>
      <c r="D845" s="42" t="s">
        <v>3883</v>
      </c>
      <c r="E845" s="42" t="s">
        <v>4797</v>
      </c>
      <c r="F845" s="42" t="s">
        <v>5101</v>
      </c>
      <c r="G845" s="42" t="s">
        <v>3886</v>
      </c>
      <c r="H845" s="42" t="s">
        <v>2117</v>
      </c>
      <c r="I845" s="9" t="s">
        <v>16</v>
      </c>
      <c r="J845" s="102">
        <v>43724</v>
      </c>
      <c r="K845" s="103">
        <v>44183</v>
      </c>
      <c r="L845" s="16" t="s">
        <v>6330</v>
      </c>
      <c r="M845" s="16" t="s">
        <v>2117</v>
      </c>
      <c r="N845" s="16"/>
      <c r="O845" s="16"/>
      <c r="P845" s="16"/>
      <c r="Q845" s="16"/>
      <c r="R845" s="16"/>
      <c r="S845" s="16"/>
      <c r="T845" s="16"/>
      <c r="U845" s="16"/>
      <c r="V845" s="16"/>
      <c r="W845" s="16"/>
      <c r="X845" s="16"/>
      <c r="Y845" s="16"/>
      <c r="Z845" s="16"/>
    </row>
    <row r="846" spans="1:26" ht="98">
      <c r="A846" s="101">
        <v>651</v>
      </c>
      <c r="B846" s="42">
        <v>9046</v>
      </c>
      <c r="C846" s="42" t="s">
        <v>5102</v>
      </c>
      <c r="D846" s="42" t="s">
        <v>3883</v>
      </c>
      <c r="E846" s="42" t="s">
        <v>4797</v>
      </c>
      <c r="F846" s="42" t="s">
        <v>5103</v>
      </c>
      <c r="G846" s="42" t="s">
        <v>3886</v>
      </c>
      <c r="H846" s="42" t="s">
        <v>2118</v>
      </c>
      <c r="I846" s="9" t="s">
        <v>16</v>
      </c>
      <c r="J846" s="102">
        <v>43724</v>
      </c>
      <c r="K846" s="102">
        <v>44393</v>
      </c>
      <c r="L846" s="16" t="s">
        <v>6330</v>
      </c>
      <c r="M846" s="16" t="s">
        <v>2118</v>
      </c>
      <c r="N846" s="16"/>
      <c r="O846" s="16"/>
      <c r="P846" s="16"/>
      <c r="Q846" s="16"/>
      <c r="R846" s="16"/>
      <c r="S846" s="16"/>
      <c r="T846" s="16"/>
      <c r="U846" s="16"/>
      <c r="V846" s="16"/>
      <c r="W846" s="16"/>
      <c r="X846" s="16"/>
      <c r="Y846" s="16"/>
      <c r="Z846" s="16"/>
    </row>
    <row r="847" spans="1:26" ht="112">
      <c r="A847" s="101">
        <v>652</v>
      </c>
      <c r="B847" s="42">
        <v>4399</v>
      </c>
      <c r="C847" s="42" t="s">
        <v>5104</v>
      </c>
      <c r="D847" s="42" t="s">
        <v>3883</v>
      </c>
      <c r="E847" s="42" t="s">
        <v>11</v>
      </c>
      <c r="F847" s="42" t="s">
        <v>5105</v>
      </c>
      <c r="G847" s="42" t="s">
        <v>4906</v>
      </c>
      <c r="H847" s="42" t="s">
        <v>4996</v>
      </c>
      <c r="I847" s="42" t="s">
        <v>11</v>
      </c>
      <c r="J847" s="102">
        <v>43724</v>
      </c>
      <c r="K847" s="102">
        <v>44455</v>
      </c>
      <c r="L847" s="16" t="s">
        <v>6328</v>
      </c>
      <c r="M847" s="16" t="s">
        <v>6329</v>
      </c>
      <c r="N847" s="16"/>
      <c r="O847" s="16"/>
      <c r="P847" s="16"/>
      <c r="Q847" s="16"/>
      <c r="R847" s="16"/>
      <c r="S847" s="16"/>
      <c r="T847" s="16"/>
      <c r="U847" s="16"/>
      <c r="V847" s="16"/>
      <c r="W847" s="16"/>
      <c r="X847" s="16"/>
      <c r="Y847" s="16"/>
      <c r="Z847" s="16"/>
    </row>
    <row r="848" spans="1:26" ht="112">
      <c r="A848" s="101">
        <v>652</v>
      </c>
      <c r="B848" s="42">
        <v>4399</v>
      </c>
      <c r="C848" s="42" t="s">
        <v>5104</v>
      </c>
      <c r="D848" s="42" t="s">
        <v>3883</v>
      </c>
      <c r="E848" s="42" t="s">
        <v>11</v>
      </c>
      <c r="F848" s="42" t="s">
        <v>5105</v>
      </c>
      <c r="G848" s="42" t="s">
        <v>4906</v>
      </c>
      <c r="H848" s="42" t="s">
        <v>1775</v>
      </c>
      <c r="I848" s="42" t="s">
        <v>9</v>
      </c>
      <c r="J848" s="102">
        <v>43724</v>
      </c>
      <c r="K848" s="102">
        <v>44455</v>
      </c>
      <c r="L848" s="16" t="s">
        <v>6328</v>
      </c>
      <c r="M848" s="16" t="s">
        <v>6329</v>
      </c>
      <c r="N848" s="16"/>
      <c r="O848" s="16"/>
      <c r="P848" s="16"/>
      <c r="Q848" s="16"/>
      <c r="R848" s="16"/>
      <c r="S848" s="16"/>
      <c r="T848" s="16"/>
      <c r="U848" s="16"/>
      <c r="V848" s="16"/>
      <c r="W848" s="16"/>
      <c r="X848" s="16"/>
      <c r="Y848" s="16"/>
      <c r="Z848" s="16"/>
    </row>
    <row r="849" spans="1:26" ht="98">
      <c r="A849" s="101">
        <v>653</v>
      </c>
      <c r="B849" s="42">
        <v>71217</v>
      </c>
      <c r="C849" s="42" t="s">
        <v>5106</v>
      </c>
      <c r="D849" s="42" t="s">
        <v>3883</v>
      </c>
      <c r="E849" s="42" t="s">
        <v>13</v>
      </c>
      <c r="F849" s="42" t="s">
        <v>5107</v>
      </c>
      <c r="G849" s="42" t="s">
        <v>4906</v>
      </c>
      <c r="H849" s="42" t="s">
        <v>1798</v>
      </c>
      <c r="I849" s="42" t="s">
        <v>13</v>
      </c>
      <c r="J849" s="102">
        <v>43724</v>
      </c>
      <c r="K849" s="102">
        <v>44455</v>
      </c>
      <c r="L849" s="16" t="s">
        <v>6328</v>
      </c>
      <c r="M849" s="16" t="s">
        <v>6329</v>
      </c>
      <c r="N849" s="16"/>
      <c r="O849" s="16"/>
      <c r="P849" s="16"/>
      <c r="Q849" s="16"/>
      <c r="R849" s="16"/>
      <c r="S849" s="16"/>
      <c r="T849" s="16"/>
      <c r="U849" s="16"/>
      <c r="V849" s="16"/>
      <c r="W849" s="16"/>
      <c r="X849" s="16"/>
      <c r="Y849" s="16"/>
      <c r="Z849" s="16"/>
    </row>
    <row r="850" spans="1:26" ht="98">
      <c r="A850" s="101">
        <v>654</v>
      </c>
      <c r="B850" s="42">
        <v>9053</v>
      </c>
      <c r="C850" s="42" t="s">
        <v>5108</v>
      </c>
      <c r="D850" s="42" t="s">
        <v>3883</v>
      </c>
      <c r="E850" s="42" t="s">
        <v>4797</v>
      </c>
      <c r="F850" s="42" t="s">
        <v>5109</v>
      </c>
      <c r="G850" s="42" t="s">
        <v>3886</v>
      </c>
      <c r="H850" s="42" t="s">
        <v>6340</v>
      </c>
      <c r="I850" s="9" t="s">
        <v>16</v>
      </c>
      <c r="J850" s="102">
        <v>43724</v>
      </c>
      <c r="K850" s="102">
        <v>44363</v>
      </c>
      <c r="L850" s="16" t="s">
        <v>6330</v>
      </c>
      <c r="M850" s="16" t="s">
        <v>6340</v>
      </c>
      <c r="N850" s="16"/>
      <c r="O850" s="16"/>
      <c r="P850" s="16"/>
      <c r="Q850" s="16"/>
      <c r="R850" s="16"/>
      <c r="S850" s="16"/>
      <c r="T850" s="16"/>
      <c r="U850" s="16"/>
      <c r="V850" s="16"/>
      <c r="W850" s="16"/>
      <c r="X850" s="16"/>
      <c r="Y850" s="16"/>
      <c r="Z850" s="16"/>
    </row>
    <row r="851" spans="1:26" ht="56">
      <c r="A851" s="101">
        <v>655</v>
      </c>
      <c r="B851" s="42">
        <v>3217</v>
      </c>
      <c r="C851" s="42" t="s">
        <v>5110</v>
      </c>
      <c r="D851" s="42" t="s">
        <v>3883</v>
      </c>
      <c r="E851" s="42" t="s">
        <v>10</v>
      </c>
      <c r="F851" s="42" t="s">
        <v>5111</v>
      </c>
      <c r="G851" s="42" t="s">
        <v>5044</v>
      </c>
      <c r="H851" s="42" t="s">
        <v>1274</v>
      </c>
      <c r="I851" s="42" t="s">
        <v>10</v>
      </c>
      <c r="J851" s="102">
        <v>43724</v>
      </c>
      <c r="K851" s="103">
        <v>44183</v>
      </c>
      <c r="L851" s="16" t="s">
        <v>6330</v>
      </c>
      <c r="M851" s="16" t="s">
        <v>1274</v>
      </c>
      <c r="N851" s="16"/>
      <c r="O851" s="16"/>
      <c r="P851" s="16"/>
      <c r="Q851" s="16"/>
      <c r="R851" s="16"/>
      <c r="S851" s="16"/>
      <c r="T851" s="16"/>
      <c r="U851" s="16"/>
      <c r="V851" s="16"/>
      <c r="W851" s="16"/>
      <c r="X851" s="16"/>
      <c r="Y851" s="16"/>
      <c r="Z851" s="16"/>
    </row>
    <row r="852" spans="1:26" ht="98">
      <c r="A852" s="101">
        <v>656</v>
      </c>
      <c r="B852" s="42">
        <v>8154</v>
      </c>
      <c r="C852" s="42" t="s">
        <v>5112</v>
      </c>
      <c r="D852" s="42" t="s">
        <v>3883</v>
      </c>
      <c r="E852" s="42" t="s">
        <v>3916</v>
      </c>
      <c r="F852" s="42" t="s">
        <v>5113</v>
      </c>
      <c r="G852" s="42" t="s">
        <v>4906</v>
      </c>
      <c r="H852" s="42" t="s">
        <v>368</v>
      </c>
      <c r="I852" s="42" t="s">
        <v>12</v>
      </c>
      <c r="J852" s="102">
        <v>43724</v>
      </c>
      <c r="K852" s="102">
        <v>44455</v>
      </c>
      <c r="L852" s="16" t="s">
        <v>6328</v>
      </c>
      <c r="M852" s="16" t="s">
        <v>6329</v>
      </c>
      <c r="N852" s="16"/>
      <c r="O852" s="16"/>
      <c r="P852" s="16"/>
      <c r="Q852" s="16"/>
      <c r="R852" s="16"/>
      <c r="S852" s="16"/>
      <c r="T852" s="16"/>
      <c r="U852" s="16"/>
      <c r="V852" s="16"/>
      <c r="W852" s="16"/>
      <c r="X852" s="16"/>
      <c r="Y852" s="16"/>
      <c r="Z852" s="16"/>
    </row>
    <row r="853" spans="1:26" ht="98">
      <c r="A853" s="101">
        <v>656</v>
      </c>
      <c r="B853" s="42">
        <v>8154</v>
      </c>
      <c r="C853" s="42" t="s">
        <v>5112</v>
      </c>
      <c r="D853" s="42" t="s">
        <v>3883</v>
      </c>
      <c r="E853" s="42" t="s">
        <v>3916</v>
      </c>
      <c r="F853" s="42" t="s">
        <v>5113</v>
      </c>
      <c r="G853" s="42" t="s">
        <v>4906</v>
      </c>
      <c r="H853" s="42" t="s">
        <v>343</v>
      </c>
      <c r="I853" s="42" t="s">
        <v>12</v>
      </c>
      <c r="J853" s="102">
        <v>43724</v>
      </c>
      <c r="K853" s="102">
        <v>44455</v>
      </c>
      <c r="L853" s="16" t="s">
        <v>6328</v>
      </c>
      <c r="M853" s="16" t="s">
        <v>6329</v>
      </c>
      <c r="N853" s="16"/>
      <c r="O853" s="16"/>
      <c r="P853" s="16"/>
      <c r="Q853" s="16"/>
      <c r="R853" s="16"/>
      <c r="S853" s="16"/>
      <c r="T853" s="16"/>
      <c r="U853" s="16"/>
      <c r="V853" s="16"/>
      <c r="W853" s="16"/>
      <c r="X853" s="16"/>
      <c r="Y853" s="16"/>
      <c r="Z853" s="16"/>
    </row>
    <row r="854" spans="1:26" ht="98">
      <c r="A854" s="101">
        <v>657</v>
      </c>
      <c r="B854" s="42">
        <v>1881</v>
      </c>
      <c r="C854" s="42" t="s">
        <v>5114</v>
      </c>
      <c r="D854" s="42" t="s">
        <v>3883</v>
      </c>
      <c r="E854" s="42" t="s">
        <v>3</v>
      </c>
      <c r="F854" s="42" t="s">
        <v>4648</v>
      </c>
      <c r="G854" s="42" t="s">
        <v>4906</v>
      </c>
      <c r="H854" s="42" t="s">
        <v>1308</v>
      </c>
      <c r="I854" s="42" t="s">
        <v>3</v>
      </c>
      <c r="J854" s="102">
        <v>43724</v>
      </c>
      <c r="K854" s="102">
        <v>44271</v>
      </c>
      <c r="L854" s="16" t="s">
        <v>6328</v>
      </c>
      <c r="M854" s="16" t="s">
        <v>6329</v>
      </c>
      <c r="N854" s="16"/>
      <c r="O854" s="16"/>
      <c r="P854" s="16"/>
      <c r="Q854" s="16"/>
      <c r="R854" s="16"/>
      <c r="S854" s="16"/>
      <c r="T854" s="16"/>
      <c r="U854" s="16"/>
      <c r="V854" s="16"/>
      <c r="W854" s="16"/>
      <c r="X854" s="16"/>
      <c r="Y854" s="16"/>
      <c r="Z854" s="16"/>
    </row>
    <row r="855" spans="1:26" ht="98">
      <c r="A855" s="101">
        <v>658</v>
      </c>
      <c r="B855" s="42">
        <v>1871</v>
      </c>
      <c r="C855" s="42" t="s">
        <v>5115</v>
      </c>
      <c r="D855" s="42" t="s">
        <v>3883</v>
      </c>
      <c r="E855" s="42" t="s">
        <v>3</v>
      </c>
      <c r="F855" s="42" t="s">
        <v>4164</v>
      </c>
      <c r="G855" s="42" t="s">
        <v>3886</v>
      </c>
      <c r="H855" s="42" t="s">
        <v>1308</v>
      </c>
      <c r="I855" s="42" t="s">
        <v>3</v>
      </c>
      <c r="J855" s="102">
        <v>43724</v>
      </c>
      <c r="K855" s="103">
        <v>44546</v>
      </c>
      <c r="L855" s="16" t="s">
        <v>6328</v>
      </c>
      <c r="M855" s="16" t="s">
        <v>6329</v>
      </c>
      <c r="N855" s="16"/>
      <c r="O855" s="16"/>
      <c r="P855" s="16"/>
      <c r="Q855" s="16"/>
      <c r="R855" s="16"/>
      <c r="S855" s="16"/>
      <c r="T855" s="16"/>
      <c r="U855" s="16"/>
      <c r="V855" s="16"/>
      <c r="W855" s="16"/>
      <c r="X855" s="16"/>
      <c r="Y855" s="16"/>
      <c r="Z855" s="16"/>
    </row>
    <row r="856" spans="1:26" ht="98">
      <c r="A856" s="105">
        <v>659</v>
      </c>
      <c r="B856" s="42">
        <v>1876</v>
      </c>
      <c r="C856" s="42" t="s">
        <v>5116</v>
      </c>
      <c r="D856" s="42" t="s">
        <v>3883</v>
      </c>
      <c r="E856" s="42" t="s">
        <v>3</v>
      </c>
      <c r="F856" s="42" t="s">
        <v>5117</v>
      </c>
      <c r="G856" s="42" t="s">
        <v>4906</v>
      </c>
      <c r="H856" s="42" t="s">
        <v>5118</v>
      </c>
      <c r="I856" s="42" t="s">
        <v>3</v>
      </c>
      <c r="J856" s="102">
        <v>43724</v>
      </c>
      <c r="K856" s="102">
        <v>44455</v>
      </c>
      <c r="L856" s="16" t="s">
        <v>6328</v>
      </c>
      <c r="M856" s="16" t="s">
        <v>6329</v>
      </c>
      <c r="N856" s="16"/>
      <c r="O856" s="16"/>
      <c r="P856" s="16"/>
      <c r="Q856" s="16"/>
      <c r="R856" s="16"/>
      <c r="S856" s="16"/>
      <c r="T856" s="16"/>
      <c r="U856" s="16"/>
      <c r="V856" s="16"/>
      <c r="W856" s="16"/>
      <c r="X856" s="16"/>
      <c r="Y856" s="16"/>
      <c r="Z856" s="16"/>
    </row>
    <row r="857" spans="1:26" ht="98">
      <c r="A857" s="105">
        <v>659</v>
      </c>
      <c r="B857" s="42">
        <v>1876</v>
      </c>
      <c r="C857" s="42" t="s">
        <v>5116</v>
      </c>
      <c r="D857" s="42" t="s">
        <v>3883</v>
      </c>
      <c r="E857" s="42" t="s">
        <v>3</v>
      </c>
      <c r="F857" s="42" t="s">
        <v>5117</v>
      </c>
      <c r="G857" s="42" t="s">
        <v>4906</v>
      </c>
      <c r="H857" s="42" t="s">
        <v>4299</v>
      </c>
      <c r="I857" s="42" t="s">
        <v>3</v>
      </c>
      <c r="J857" s="102">
        <v>43724</v>
      </c>
      <c r="K857" s="102">
        <v>44455</v>
      </c>
      <c r="L857" s="16" t="s">
        <v>6328</v>
      </c>
      <c r="M857" s="16" t="s">
        <v>6329</v>
      </c>
      <c r="N857" s="16"/>
      <c r="O857" s="16"/>
      <c r="P857" s="16"/>
      <c r="Q857" s="16"/>
      <c r="R857" s="16"/>
      <c r="S857" s="16"/>
      <c r="T857" s="16"/>
      <c r="U857" s="16"/>
      <c r="V857" s="16"/>
      <c r="W857" s="16"/>
      <c r="X857" s="16"/>
      <c r="Y857" s="16"/>
      <c r="Z857" s="16"/>
    </row>
    <row r="858" spans="1:26" ht="98">
      <c r="A858" s="101">
        <v>660</v>
      </c>
      <c r="B858" s="42">
        <v>1868</v>
      </c>
      <c r="C858" s="42" t="s">
        <v>5119</v>
      </c>
      <c r="D858" s="42" t="s">
        <v>3883</v>
      </c>
      <c r="E858" s="42" t="s">
        <v>3</v>
      </c>
      <c r="F858" s="42" t="s">
        <v>5120</v>
      </c>
      <c r="G858" s="42" t="s">
        <v>3886</v>
      </c>
      <c r="H858" s="42" t="s">
        <v>542</v>
      </c>
      <c r="I858" s="42" t="s">
        <v>3</v>
      </c>
      <c r="J858" s="102">
        <v>43724</v>
      </c>
      <c r="K858" s="102">
        <v>44271</v>
      </c>
      <c r="L858" s="16" t="s">
        <v>6328</v>
      </c>
      <c r="M858" s="16" t="s">
        <v>6329</v>
      </c>
      <c r="N858" s="16"/>
      <c r="O858" s="16"/>
      <c r="P858" s="16"/>
      <c r="Q858" s="16"/>
      <c r="R858" s="16"/>
      <c r="S858" s="16"/>
      <c r="T858" s="16"/>
      <c r="U858" s="16"/>
      <c r="V858" s="16"/>
      <c r="W858" s="16"/>
      <c r="X858" s="16"/>
      <c r="Y858" s="16"/>
      <c r="Z858" s="16"/>
    </row>
    <row r="859" spans="1:26" ht="98">
      <c r="A859" s="101">
        <v>661</v>
      </c>
      <c r="B859" s="42">
        <v>9045</v>
      </c>
      <c r="C859" s="42" t="s">
        <v>5121</v>
      </c>
      <c r="D859" s="42" t="s">
        <v>3883</v>
      </c>
      <c r="E859" s="42" t="s">
        <v>4797</v>
      </c>
      <c r="F859" s="42" t="s">
        <v>5122</v>
      </c>
      <c r="G859" s="42" t="s">
        <v>3886</v>
      </c>
      <c r="H859" s="42" t="s">
        <v>1253</v>
      </c>
      <c r="I859" s="9" t="s">
        <v>12</v>
      </c>
      <c r="J859" s="102">
        <v>43724</v>
      </c>
      <c r="K859" s="103">
        <v>44183</v>
      </c>
      <c r="L859" s="16" t="s">
        <v>6328</v>
      </c>
      <c r="M859" s="16" t="s">
        <v>6329</v>
      </c>
      <c r="N859" s="16"/>
      <c r="O859" s="16"/>
      <c r="P859" s="16"/>
      <c r="Q859" s="16"/>
      <c r="R859" s="16"/>
      <c r="S859" s="16"/>
      <c r="T859" s="16"/>
      <c r="U859" s="16"/>
      <c r="V859" s="16"/>
      <c r="W859" s="16"/>
      <c r="X859" s="16"/>
      <c r="Y859" s="16"/>
      <c r="Z859" s="16"/>
    </row>
    <row r="860" spans="1:26" ht="98">
      <c r="A860" s="101">
        <v>662</v>
      </c>
      <c r="B860" s="42">
        <v>4396</v>
      </c>
      <c r="C860" s="42" t="s">
        <v>5123</v>
      </c>
      <c r="D860" s="42" t="s">
        <v>3883</v>
      </c>
      <c r="E860" s="42" t="s">
        <v>11</v>
      </c>
      <c r="F860" s="42" t="s">
        <v>5124</v>
      </c>
      <c r="G860" s="42" t="s">
        <v>3886</v>
      </c>
      <c r="H860" s="42" t="s">
        <v>90</v>
      </c>
      <c r="I860" s="42" t="s">
        <v>11</v>
      </c>
      <c r="J860" s="102">
        <v>43724</v>
      </c>
      <c r="K860" s="102">
        <v>44363</v>
      </c>
      <c r="L860" s="16" t="s">
        <v>6328</v>
      </c>
      <c r="M860" s="16" t="s">
        <v>6329</v>
      </c>
      <c r="N860" s="16"/>
      <c r="O860" s="16"/>
      <c r="P860" s="16"/>
      <c r="Q860" s="16"/>
      <c r="R860" s="16"/>
      <c r="S860" s="16"/>
      <c r="T860" s="16"/>
      <c r="U860" s="16"/>
      <c r="V860" s="16"/>
      <c r="W860" s="16"/>
      <c r="X860" s="16"/>
      <c r="Y860" s="16"/>
      <c r="Z860" s="16"/>
    </row>
    <row r="861" spans="1:26" ht="98">
      <c r="A861" s="101">
        <v>663</v>
      </c>
      <c r="B861" s="42">
        <v>9051</v>
      </c>
      <c r="C861" s="42" t="s">
        <v>5125</v>
      </c>
      <c r="D861" s="42" t="s">
        <v>3883</v>
      </c>
      <c r="E861" s="42" t="s">
        <v>4797</v>
      </c>
      <c r="F861" s="42" t="s">
        <v>5126</v>
      </c>
      <c r="G861" s="42" t="s">
        <v>3886</v>
      </c>
      <c r="H861" s="42" t="s">
        <v>6341</v>
      </c>
      <c r="I861" s="9" t="s">
        <v>16</v>
      </c>
      <c r="J861" s="102">
        <v>43724</v>
      </c>
      <c r="K861" s="103">
        <v>44546</v>
      </c>
      <c r="L861" s="16" t="s">
        <v>6330</v>
      </c>
      <c r="M861" s="16" t="s">
        <v>6341</v>
      </c>
      <c r="N861" s="16"/>
      <c r="O861" s="16"/>
      <c r="P861" s="16"/>
      <c r="Q861" s="16"/>
      <c r="R861" s="16"/>
      <c r="S861" s="16"/>
      <c r="T861" s="16"/>
      <c r="U861" s="16"/>
      <c r="V861" s="16"/>
      <c r="W861" s="16"/>
      <c r="X861" s="16"/>
      <c r="Y861" s="16"/>
      <c r="Z861" s="16"/>
    </row>
    <row r="862" spans="1:26" ht="98">
      <c r="A862" s="101">
        <v>664</v>
      </c>
      <c r="B862" s="42">
        <v>71211</v>
      </c>
      <c r="C862" s="42" t="s">
        <v>5127</v>
      </c>
      <c r="D862" s="42" t="s">
        <v>3883</v>
      </c>
      <c r="E862" s="42" t="s">
        <v>13</v>
      </c>
      <c r="F862" s="42" t="s">
        <v>4082</v>
      </c>
      <c r="G862" s="42" t="s">
        <v>4906</v>
      </c>
      <c r="H862" s="42" t="s">
        <v>3933</v>
      </c>
      <c r="I862" s="42" t="s">
        <v>13</v>
      </c>
      <c r="J862" s="102">
        <v>43724</v>
      </c>
      <c r="K862" s="102">
        <v>44455</v>
      </c>
      <c r="L862" s="16" t="s">
        <v>6328</v>
      </c>
      <c r="M862" s="16" t="s">
        <v>6329</v>
      </c>
      <c r="N862" s="16"/>
      <c r="O862" s="16"/>
      <c r="P862" s="16"/>
      <c r="Q862" s="16"/>
      <c r="R862" s="16"/>
      <c r="S862" s="16"/>
      <c r="T862" s="16"/>
      <c r="U862" s="16"/>
      <c r="V862" s="16"/>
      <c r="W862" s="16"/>
      <c r="X862" s="16"/>
      <c r="Y862" s="16"/>
      <c r="Z862" s="16"/>
    </row>
    <row r="863" spans="1:26" ht="98">
      <c r="A863" s="101">
        <v>665</v>
      </c>
      <c r="B863" s="42">
        <v>1875</v>
      </c>
      <c r="C863" s="42" t="s">
        <v>5128</v>
      </c>
      <c r="D863" s="42" t="s">
        <v>3883</v>
      </c>
      <c r="E863" s="42" t="s">
        <v>3</v>
      </c>
      <c r="F863" s="42" t="s">
        <v>5129</v>
      </c>
      <c r="G863" s="42" t="s">
        <v>4906</v>
      </c>
      <c r="H863" s="42" t="s">
        <v>586</v>
      </c>
      <c r="I863" s="42" t="s">
        <v>3</v>
      </c>
      <c r="J863" s="102">
        <v>43724</v>
      </c>
      <c r="K863" s="102">
        <v>44636</v>
      </c>
      <c r="L863" s="16" t="s">
        <v>6328</v>
      </c>
      <c r="M863" s="16" t="s">
        <v>6329</v>
      </c>
      <c r="N863" s="16"/>
      <c r="O863" s="16"/>
      <c r="P863" s="16"/>
      <c r="Q863" s="16"/>
      <c r="R863" s="16"/>
      <c r="S863" s="16"/>
      <c r="T863" s="16"/>
      <c r="U863" s="16"/>
      <c r="V863" s="16"/>
      <c r="W863" s="16"/>
      <c r="X863" s="16"/>
      <c r="Y863" s="16"/>
      <c r="Z863" s="16"/>
    </row>
    <row r="864" spans="1:26" ht="98">
      <c r="A864" s="101">
        <v>665</v>
      </c>
      <c r="B864" s="42">
        <v>1875</v>
      </c>
      <c r="C864" s="42" t="s">
        <v>5128</v>
      </c>
      <c r="D864" s="42" t="s">
        <v>3883</v>
      </c>
      <c r="E864" s="42" t="s">
        <v>3</v>
      </c>
      <c r="F864" s="42" t="s">
        <v>5129</v>
      </c>
      <c r="G864" s="42" t="s">
        <v>4906</v>
      </c>
      <c r="H864" s="42" t="s">
        <v>4379</v>
      </c>
      <c r="I864" s="42" t="s">
        <v>9</v>
      </c>
      <c r="J864" s="102">
        <v>43724</v>
      </c>
      <c r="K864" s="102">
        <v>44636</v>
      </c>
      <c r="L864" s="16" t="s">
        <v>6328</v>
      </c>
      <c r="M864" s="16" t="s">
        <v>6329</v>
      </c>
      <c r="N864" s="16"/>
      <c r="O864" s="16"/>
      <c r="P864" s="16"/>
      <c r="Q864" s="16"/>
      <c r="R864" s="16"/>
      <c r="S864" s="16"/>
      <c r="T864" s="16"/>
      <c r="U864" s="16"/>
      <c r="V864" s="16"/>
      <c r="W864" s="16"/>
      <c r="X864" s="16"/>
      <c r="Y864" s="16"/>
      <c r="Z864" s="16"/>
    </row>
    <row r="865" spans="1:26" ht="98">
      <c r="A865" s="101">
        <v>666</v>
      </c>
      <c r="B865" s="42">
        <v>71212</v>
      </c>
      <c r="C865" s="42" t="s">
        <v>5130</v>
      </c>
      <c r="D865" s="42" t="s">
        <v>3883</v>
      </c>
      <c r="E865" s="42" t="s">
        <v>13</v>
      </c>
      <c r="F865" s="42" t="s">
        <v>4386</v>
      </c>
      <c r="G865" s="42" t="s">
        <v>4906</v>
      </c>
      <c r="H865" s="42" t="s">
        <v>463</v>
      </c>
      <c r="I865" s="42" t="s">
        <v>13</v>
      </c>
      <c r="J865" s="102">
        <v>43724</v>
      </c>
      <c r="K865" s="102">
        <v>44271</v>
      </c>
      <c r="L865" s="16" t="s">
        <v>6328</v>
      </c>
      <c r="M865" s="16" t="s">
        <v>6329</v>
      </c>
      <c r="N865" s="16"/>
      <c r="O865" s="16"/>
      <c r="P865" s="16"/>
      <c r="Q865" s="16"/>
      <c r="R865" s="16"/>
      <c r="S865" s="16"/>
      <c r="T865" s="16"/>
      <c r="U865" s="16"/>
      <c r="V865" s="16"/>
      <c r="W865" s="16"/>
      <c r="X865" s="16"/>
      <c r="Y865" s="16"/>
      <c r="Z865" s="16"/>
    </row>
    <row r="866" spans="1:26" ht="98">
      <c r="A866" s="101">
        <v>666</v>
      </c>
      <c r="B866" s="42">
        <v>71212</v>
      </c>
      <c r="C866" s="42" t="s">
        <v>5130</v>
      </c>
      <c r="D866" s="42" t="s">
        <v>3883</v>
      </c>
      <c r="E866" s="42" t="s">
        <v>13</v>
      </c>
      <c r="F866" s="42" t="s">
        <v>4386</v>
      </c>
      <c r="G866" s="42" t="s">
        <v>4906</v>
      </c>
      <c r="H866" s="42" t="s">
        <v>2046</v>
      </c>
      <c r="I866" s="42" t="s">
        <v>9</v>
      </c>
      <c r="J866" s="102">
        <v>43724</v>
      </c>
      <c r="K866" s="102">
        <v>44271</v>
      </c>
      <c r="L866" s="16" t="s">
        <v>6328</v>
      </c>
      <c r="M866" s="16" t="s">
        <v>6329</v>
      </c>
      <c r="N866" s="16"/>
      <c r="O866" s="16"/>
      <c r="P866" s="16"/>
      <c r="Q866" s="16"/>
      <c r="R866" s="16"/>
      <c r="S866" s="16"/>
      <c r="T866" s="16"/>
      <c r="U866" s="16"/>
      <c r="V866" s="16"/>
      <c r="W866" s="16"/>
      <c r="X866" s="16"/>
      <c r="Y866" s="16"/>
      <c r="Z866" s="16"/>
    </row>
    <row r="867" spans="1:26" ht="98">
      <c r="A867" s="101">
        <v>667</v>
      </c>
      <c r="B867" s="42">
        <v>21080</v>
      </c>
      <c r="C867" s="42" t="s">
        <v>5131</v>
      </c>
      <c r="D867" s="42" t="s">
        <v>3883</v>
      </c>
      <c r="E867" s="42" t="s">
        <v>9</v>
      </c>
      <c r="F867" s="42" t="s">
        <v>5132</v>
      </c>
      <c r="G867" s="42" t="s">
        <v>3886</v>
      </c>
      <c r="H867" s="42" t="s">
        <v>5133</v>
      </c>
      <c r="I867" s="42" t="s">
        <v>9</v>
      </c>
      <c r="J867" s="102">
        <v>43724</v>
      </c>
      <c r="K867" s="103">
        <v>44546</v>
      </c>
      <c r="L867" s="16" t="s">
        <v>6328</v>
      </c>
      <c r="M867" s="16" t="s">
        <v>6329</v>
      </c>
      <c r="N867" s="16"/>
      <c r="O867" s="16"/>
      <c r="P867" s="16"/>
      <c r="Q867" s="16"/>
      <c r="R867" s="16"/>
      <c r="S867" s="16"/>
      <c r="T867" s="16"/>
      <c r="U867" s="16"/>
      <c r="V867" s="16"/>
      <c r="W867" s="16"/>
      <c r="X867" s="16"/>
      <c r="Y867" s="16"/>
      <c r="Z867" s="16"/>
    </row>
    <row r="868" spans="1:26" ht="126">
      <c r="A868" s="101">
        <v>668</v>
      </c>
      <c r="B868" s="42">
        <v>1873</v>
      </c>
      <c r="C868" s="42" t="s">
        <v>5134</v>
      </c>
      <c r="D868" s="42" t="s">
        <v>3883</v>
      </c>
      <c r="E868" s="42" t="s">
        <v>3</v>
      </c>
      <c r="F868" s="42" t="s">
        <v>5135</v>
      </c>
      <c r="G868" s="42" t="s">
        <v>3886</v>
      </c>
      <c r="H868" s="42" t="s">
        <v>608</v>
      </c>
      <c r="I868" s="42" t="s">
        <v>3</v>
      </c>
      <c r="J868" s="102">
        <v>43724</v>
      </c>
      <c r="K868" s="103">
        <v>44546</v>
      </c>
      <c r="L868" s="16" t="s">
        <v>6328</v>
      </c>
      <c r="M868" s="16" t="s">
        <v>6329</v>
      </c>
      <c r="N868" s="16"/>
      <c r="O868" s="16"/>
      <c r="P868" s="16"/>
      <c r="Q868" s="16"/>
      <c r="R868" s="16"/>
      <c r="S868" s="16"/>
      <c r="T868" s="16"/>
      <c r="U868" s="16"/>
      <c r="V868" s="16"/>
      <c r="W868" s="16"/>
      <c r="X868" s="16"/>
      <c r="Y868" s="16"/>
      <c r="Z868" s="16"/>
    </row>
    <row r="869" spans="1:26" ht="98">
      <c r="A869" s="101">
        <v>669</v>
      </c>
      <c r="B869" s="42">
        <v>5311</v>
      </c>
      <c r="C869" s="42" t="s">
        <v>5136</v>
      </c>
      <c r="D869" s="42" t="s">
        <v>3883</v>
      </c>
      <c r="E869" s="42" t="s">
        <v>3963</v>
      </c>
      <c r="F869" s="42" t="s">
        <v>5137</v>
      </c>
      <c r="G869" s="42" t="s">
        <v>3886</v>
      </c>
      <c r="H869" s="42" t="s">
        <v>1893</v>
      </c>
      <c r="I869" s="42" t="s">
        <v>15</v>
      </c>
      <c r="J869" s="102">
        <v>43724</v>
      </c>
      <c r="K869" s="102">
        <v>44363</v>
      </c>
      <c r="L869" s="16" t="s">
        <v>6328</v>
      </c>
      <c r="M869" s="16" t="s">
        <v>6329</v>
      </c>
      <c r="N869" s="16"/>
      <c r="O869" s="16"/>
      <c r="P869" s="16"/>
      <c r="Q869" s="16"/>
      <c r="R869" s="16"/>
      <c r="S869" s="16"/>
      <c r="T869" s="16"/>
      <c r="U869" s="16"/>
      <c r="V869" s="16"/>
      <c r="W869" s="16"/>
      <c r="X869" s="16"/>
      <c r="Y869" s="16"/>
      <c r="Z869" s="16"/>
    </row>
    <row r="870" spans="1:26" ht="98">
      <c r="A870" s="101">
        <v>670</v>
      </c>
      <c r="B870" s="42">
        <v>71219</v>
      </c>
      <c r="C870" s="42" t="s">
        <v>5138</v>
      </c>
      <c r="D870" s="42" t="s">
        <v>3883</v>
      </c>
      <c r="E870" s="42" t="s">
        <v>13</v>
      </c>
      <c r="F870" s="42" t="s">
        <v>4686</v>
      </c>
      <c r="G870" s="42" t="s">
        <v>4906</v>
      </c>
      <c r="H870" s="42" t="s">
        <v>4347</v>
      </c>
      <c r="I870" s="42" t="s">
        <v>13</v>
      </c>
      <c r="J870" s="102">
        <v>43724</v>
      </c>
      <c r="K870" s="102">
        <v>44455</v>
      </c>
      <c r="L870" s="16" t="s">
        <v>6328</v>
      </c>
      <c r="M870" s="16" t="s">
        <v>6329</v>
      </c>
      <c r="N870" s="16"/>
      <c r="O870" s="16"/>
      <c r="P870" s="16"/>
      <c r="Q870" s="16"/>
      <c r="R870" s="16"/>
      <c r="S870" s="16"/>
      <c r="T870" s="16"/>
      <c r="U870" s="16"/>
      <c r="V870" s="16"/>
      <c r="W870" s="16"/>
      <c r="X870" s="16"/>
      <c r="Y870" s="16"/>
      <c r="Z870" s="16"/>
    </row>
    <row r="871" spans="1:26" ht="98">
      <c r="A871" s="101">
        <v>671</v>
      </c>
      <c r="B871" s="42">
        <v>5312</v>
      </c>
      <c r="C871" s="42" t="s">
        <v>5139</v>
      </c>
      <c r="D871" s="42" t="s">
        <v>3883</v>
      </c>
      <c r="E871" s="42" t="s">
        <v>3963</v>
      </c>
      <c r="F871" s="42" t="s">
        <v>4127</v>
      </c>
      <c r="G871" s="42" t="s">
        <v>4906</v>
      </c>
      <c r="H871" s="42" t="s">
        <v>705</v>
      </c>
      <c r="I871" s="42" t="s">
        <v>15</v>
      </c>
      <c r="J871" s="102">
        <v>43724</v>
      </c>
      <c r="K871" s="102">
        <v>44455</v>
      </c>
      <c r="L871" s="16" t="s">
        <v>6328</v>
      </c>
      <c r="M871" s="16" t="s">
        <v>6329</v>
      </c>
      <c r="N871" s="16"/>
      <c r="O871" s="16"/>
      <c r="P871" s="16"/>
      <c r="Q871" s="16"/>
      <c r="R871" s="16"/>
      <c r="S871" s="16"/>
      <c r="T871" s="16"/>
      <c r="U871" s="16"/>
      <c r="V871" s="16"/>
      <c r="W871" s="16"/>
      <c r="X871" s="16"/>
      <c r="Y871" s="16"/>
      <c r="Z871" s="16"/>
    </row>
    <row r="872" spans="1:26" ht="98">
      <c r="A872" s="101">
        <v>671</v>
      </c>
      <c r="B872" s="42">
        <v>5312</v>
      </c>
      <c r="C872" s="42" t="s">
        <v>5139</v>
      </c>
      <c r="D872" s="42" t="s">
        <v>3883</v>
      </c>
      <c r="E872" s="42" t="s">
        <v>3963</v>
      </c>
      <c r="F872" s="42" t="s">
        <v>4127</v>
      </c>
      <c r="G872" s="42" t="s">
        <v>4906</v>
      </c>
      <c r="H872" s="42" t="s">
        <v>90</v>
      </c>
      <c r="I872" s="42" t="s">
        <v>11</v>
      </c>
      <c r="J872" s="102">
        <v>43724</v>
      </c>
      <c r="K872" s="102">
        <v>44455</v>
      </c>
      <c r="L872" s="16" t="s">
        <v>6328</v>
      </c>
      <c r="M872" s="16" t="s">
        <v>6329</v>
      </c>
      <c r="N872" s="16"/>
      <c r="O872" s="16"/>
      <c r="P872" s="16"/>
      <c r="Q872" s="16"/>
      <c r="R872" s="16"/>
      <c r="S872" s="16"/>
      <c r="T872" s="16"/>
      <c r="U872" s="16"/>
      <c r="V872" s="16"/>
      <c r="W872" s="16"/>
      <c r="X872" s="16"/>
      <c r="Y872" s="16"/>
      <c r="Z872" s="16"/>
    </row>
    <row r="873" spans="1:26" ht="98">
      <c r="A873" s="101">
        <v>672</v>
      </c>
      <c r="B873" s="42">
        <v>71220</v>
      </c>
      <c r="C873" s="42" t="s">
        <v>5140</v>
      </c>
      <c r="D873" s="42" t="s">
        <v>3883</v>
      </c>
      <c r="E873" s="42" t="s">
        <v>13</v>
      </c>
      <c r="F873" s="42" t="s">
        <v>3989</v>
      </c>
      <c r="G873" s="42" t="s">
        <v>4906</v>
      </c>
      <c r="H873" s="42" t="s">
        <v>448</v>
      </c>
      <c r="I873" s="42" t="s">
        <v>13</v>
      </c>
      <c r="J873" s="102">
        <v>43724</v>
      </c>
      <c r="K873" s="102">
        <v>44271</v>
      </c>
      <c r="L873" s="16" t="s">
        <v>6328</v>
      </c>
      <c r="M873" s="16" t="s">
        <v>6329</v>
      </c>
      <c r="N873" s="16"/>
      <c r="O873" s="16"/>
      <c r="P873" s="16"/>
      <c r="Q873" s="16"/>
      <c r="R873" s="16"/>
      <c r="S873" s="16"/>
      <c r="T873" s="16"/>
      <c r="U873" s="16"/>
      <c r="V873" s="16"/>
      <c r="W873" s="16"/>
      <c r="X873" s="16"/>
      <c r="Y873" s="16"/>
      <c r="Z873" s="16"/>
    </row>
    <row r="874" spans="1:26" ht="98">
      <c r="A874" s="101">
        <v>672</v>
      </c>
      <c r="B874" s="42">
        <v>71220</v>
      </c>
      <c r="C874" s="42" t="s">
        <v>5140</v>
      </c>
      <c r="D874" s="42" t="s">
        <v>3883</v>
      </c>
      <c r="E874" s="42" t="s">
        <v>13</v>
      </c>
      <c r="F874" s="42" t="s">
        <v>3989</v>
      </c>
      <c r="G874" s="42" t="s">
        <v>4906</v>
      </c>
      <c r="H874" s="42" t="s">
        <v>463</v>
      </c>
      <c r="I874" s="42" t="s">
        <v>13</v>
      </c>
      <c r="J874" s="102">
        <v>43724</v>
      </c>
      <c r="K874" s="102">
        <v>44271</v>
      </c>
      <c r="L874" s="16" t="s">
        <v>6328</v>
      </c>
      <c r="M874" s="16" t="s">
        <v>6329</v>
      </c>
      <c r="N874" s="16"/>
      <c r="O874" s="16"/>
      <c r="P874" s="16"/>
      <c r="Q874" s="16"/>
      <c r="R874" s="16"/>
      <c r="S874" s="16"/>
      <c r="T874" s="16"/>
      <c r="U874" s="16"/>
      <c r="V874" s="16"/>
      <c r="W874" s="16"/>
      <c r="X874" s="16"/>
      <c r="Y874" s="16"/>
      <c r="Z874" s="16"/>
    </row>
    <row r="875" spans="1:26" ht="98">
      <c r="A875" s="101">
        <v>673</v>
      </c>
      <c r="B875" s="42">
        <v>4398</v>
      </c>
      <c r="C875" s="42" t="s">
        <v>5141</v>
      </c>
      <c r="D875" s="42" t="s">
        <v>3883</v>
      </c>
      <c r="E875" s="42" t="s">
        <v>11</v>
      </c>
      <c r="F875" s="42" t="s">
        <v>4063</v>
      </c>
      <c r="G875" s="42" t="s">
        <v>4906</v>
      </c>
      <c r="H875" s="42" t="s">
        <v>110</v>
      </c>
      <c r="I875" s="42" t="s">
        <v>11</v>
      </c>
      <c r="J875" s="102">
        <v>43724</v>
      </c>
      <c r="K875" s="102">
        <v>44271</v>
      </c>
      <c r="L875" s="16" t="s">
        <v>6328</v>
      </c>
      <c r="M875" s="16" t="s">
        <v>6329</v>
      </c>
      <c r="N875" s="16"/>
      <c r="O875" s="16"/>
      <c r="P875" s="16"/>
      <c r="Q875" s="16"/>
      <c r="R875" s="16"/>
      <c r="S875" s="16"/>
      <c r="T875" s="16"/>
      <c r="U875" s="16"/>
      <c r="V875" s="16"/>
      <c r="W875" s="16"/>
      <c r="X875" s="16"/>
      <c r="Y875" s="16"/>
      <c r="Z875" s="16"/>
    </row>
    <row r="876" spans="1:26" ht="98">
      <c r="A876" s="101">
        <v>674</v>
      </c>
      <c r="B876" s="42">
        <v>1884</v>
      </c>
      <c r="C876" s="42" t="s">
        <v>5142</v>
      </c>
      <c r="D876" s="42" t="s">
        <v>3883</v>
      </c>
      <c r="E876" s="42" t="s">
        <v>3</v>
      </c>
      <c r="F876" s="42" t="s">
        <v>4339</v>
      </c>
      <c r="G876" s="42" t="s">
        <v>4906</v>
      </c>
      <c r="H876" s="42" t="s">
        <v>4999</v>
      </c>
      <c r="I876" s="42" t="s">
        <v>3</v>
      </c>
      <c r="J876" s="102">
        <v>43724</v>
      </c>
      <c r="K876" s="102">
        <v>44455</v>
      </c>
      <c r="L876" s="16" t="s">
        <v>6328</v>
      </c>
      <c r="M876" s="16" t="s">
        <v>6329</v>
      </c>
      <c r="N876" s="16"/>
      <c r="O876" s="16"/>
      <c r="P876" s="16"/>
      <c r="Q876" s="16"/>
      <c r="R876" s="16"/>
      <c r="S876" s="16"/>
      <c r="T876" s="16"/>
      <c r="U876" s="16"/>
      <c r="V876" s="16"/>
      <c r="W876" s="16"/>
      <c r="X876" s="16"/>
      <c r="Y876" s="16"/>
      <c r="Z876" s="16"/>
    </row>
    <row r="877" spans="1:26" ht="98">
      <c r="A877" s="101">
        <v>675</v>
      </c>
      <c r="B877" s="42">
        <v>71222</v>
      </c>
      <c r="C877" s="42" t="s">
        <v>5143</v>
      </c>
      <c r="D877" s="42" t="s">
        <v>3883</v>
      </c>
      <c r="E877" s="42" t="s">
        <v>13</v>
      </c>
      <c r="F877" s="42" t="s">
        <v>4992</v>
      </c>
      <c r="G877" s="42" t="s">
        <v>4906</v>
      </c>
      <c r="H877" s="42" t="s">
        <v>4112</v>
      </c>
      <c r="I877" s="42" t="s">
        <v>13</v>
      </c>
      <c r="J877" s="102">
        <v>43724</v>
      </c>
      <c r="K877" s="102">
        <v>44271</v>
      </c>
      <c r="L877" s="16" t="s">
        <v>6328</v>
      </c>
      <c r="M877" s="16" t="s">
        <v>6329</v>
      </c>
      <c r="N877" s="16"/>
      <c r="O877" s="16"/>
      <c r="P877" s="16"/>
      <c r="Q877" s="16"/>
      <c r="R877" s="16"/>
      <c r="S877" s="16"/>
      <c r="T877" s="16"/>
      <c r="U877" s="16"/>
      <c r="V877" s="16"/>
      <c r="W877" s="16"/>
      <c r="X877" s="16"/>
      <c r="Y877" s="16"/>
      <c r="Z877" s="16"/>
    </row>
    <row r="878" spans="1:26" ht="98">
      <c r="A878" s="101">
        <v>676</v>
      </c>
      <c r="B878" s="42">
        <v>71214</v>
      </c>
      <c r="C878" s="42" t="s">
        <v>5144</v>
      </c>
      <c r="D878" s="42" t="s">
        <v>3883</v>
      </c>
      <c r="E878" s="42" t="s">
        <v>13</v>
      </c>
      <c r="F878" s="42" t="s">
        <v>4228</v>
      </c>
      <c r="G878" s="42" t="s">
        <v>4906</v>
      </c>
      <c r="H878" s="42" t="s">
        <v>1149</v>
      </c>
      <c r="I878" s="42" t="s">
        <v>13</v>
      </c>
      <c r="J878" s="102">
        <v>43724</v>
      </c>
      <c r="K878" s="103">
        <v>44546</v>
      </c>
      <c r="L878" s="16" t="s">
        <v>6328</v>
      </c>
      <c r="M878" s="16" t="s">
        <v>6329</v>
      </c>
      <c r="N878" s="16"/>
      <c r="O878" s="16"/>
      <c r="P878" s="16"/>
      <c r="Q878" s="16"/>
      <c r="R878" s="16"/>
      <c r="S878" s="16"/>
      <c r="T878" s="16"/>
      <c r="U878" s="16"/>
      <c r="V878" s="16"/>
      <c r="W878" s="16"/>
      <c r="X878" s="16"/>
      <c r="Y878" s="16"/>
      <c r="Z878" s="16"/>
    </row>
    <row r="879" spans="1:26" ht="98">
      <c r="A879" s="101">
        <v>677</v>
      </c>
      <c r="B879" s="42">
        <v>1879</v>
      </c>
      <c r="C879" s="42" t="s">
        <v>5145</v>
      </c>
      <c r="D879" s="42" t="s">
        <v>3883</v>
      </c>
      <c r="E879" s="42" t="s">
        <v>3</v>
      </c>
      <c r="F879" s="42" t="s">
        <v>5146</v>
      </c>
      <c r="G879" s="42" t="s">
        <v>4906</v>
      </c>
      <c r="H879" s="42" t="s">
        <v>4551</v>
      </c>
      <c r="I879" s="42" t="s">
        <v>3</v>
      </c>
      <c r="J879" s="102">
        <v>43724</v>
      </c>
      <c r="K879" s="102">
        <v>44614</v>
      </c>
      <c r="L879" s="16" t="s">
        <v>6328</v>
      </c>
      <c r="M879" s="16" t="s">
        <v>6329</v>
      </c>
      <c r="N879" s="16"/>
      <c r="O879" s="16"/>
      <c r="P879" s="16"/>
      <c r="Q879" s="16"/>
      <c r="R879" s="16"/>
      <c r="S879" s="16"/>
      <c r="T879" s="16"/>
      <c r="U879" s="16"/>
      <c r="V879" s="16"/>
      <c r="W879" s="16"/>
      <c r="X879" s="16"/>
      <c r="Y879" s="16"/>
      <c r="Z879" s="16"/>
    </row>
    <row r="880" spans="1:26" ht="98">
      <c r="A880" s="101">
        <v>677</v>
      </c>
      <c r="B880" s="42">
        <v>1879</v>
      </c>
      <c r="C880" s="42" t="s">
        <v>5145</v>
      </c>
      <c r="D880" s="42" t="s">
        <v>3883</v>
      </c>
      <c r="E880" s="42" t="s">
        <v>3</v>
      </c>
      <c r="F880" s="42" t="s">
        <v>5146</v>
      </c>
      <c r="G880" s="42" t="s">
        <v>4906</v>
      </c>
      <c r="H880" s="42" t="s">
        <v>542</v>
      </c>
      <c r="I880" s="42" t="s">
        <v>3</v>
      </c>
      <c r="J880" s="102">
        <v>43724</v>
      </c>
      <c r="K880" s="102">
        <v>44614</v>
      </c>
      <c r="L880" s="16" t="s">
        <v>6328</v>
      </c>
      <c r="M880" s="16" t="s">
        <v>6329</v>
      </c>
      <c r="N880" s="16"/>
      <c r="O880" s="16"/>
      <c r="P880" s="16"/>
      <c r="Q880" s="16"/>
      <c r="R880" s="16"/>
      <c r="S880" s="16"/>
      <c r="T880" s="16"/>
      <c r="U880" s="16"/>
      <c r="V880" s="16"/>
      <c r="W880" s="16"/>
      <c r="X880" s="16"/>
      <c r="Y880" s="16"/>
      <c r="Z880" s="16"/>
    </row>
    <row r="881" spans="1:26" ht="98">
      <c r="A881" s="101">
        <v>678</v>
      </c>
      <c r="B881" s="42">
        <v>1866</v>
      </c>
      <c r="C881" s="42" t="s">
        <v>5147</v>
      </c>
      <c r="D881" s="42" t="s">
        <v>3883</v>
      </c>
      <c r="E881" s="42" t="s">
        <v>3</v>
      </c>
      <c r="F881" s="42" t="s">
        <v>5148</v>
      </c>
      <c r="G881" s="42" t="s">
        <v>3886</v>
      </c>
      <c r="H881" s="42" t="s">
        <v>586</v>
      </c>
      <c r="I881" s="42" t="s">
        <v>3</v>
      </c>
      <c r="J881" s="102">
        <v>43724</v>
      </c>
      <c r="K881" s="103">
        <v>44546</v>
      </c>
      <c r="L881" s="16" t="s">
        <v>6328</v>
      </c>
      <c r="M881" s="16" t="s">
        <v>6329</v>
      </c>
      <c r="N881" s="16"/>
      <c r="O881" s="16"/>
      <c r="P881" s="16"/>
      <c r="Q881" s="16"/>
      <c r="R881" s="16"/>
      <c r="S881" s="16"/>
      <c r="T881" s="16"/>
      <c r="U881" s="16"/>
      <c r="V881" s="16"/>
      <c r="W881" s="16"/>
      <c r="X881" s="16"/>
      <c r="Y881" s="16"/>
      <c r="Z881" s="16"/>
    </row>
    <row r="882" spans="1:26" ht="98">
      <c r="A882" s="101">
        <v>679</v>
      </c>
      <c r="B882" s="42">
        <v>8147</v>
      </c>
      <c r="C882" s="42" t="s">
        <v>5149</v>
      </c>
      <c r="D882" s="42" t="s">
        <v>3883</v>
      </c>
      <c r="E882" s="42" t="s">
        <v>3916</v>
      </c>
      <c r="F882" s="42" t="s">
        <v>5150</v>
      </c>
      <c r="G882" s="42" t="s">
        <v>3886</v>
      </c>
      <c r="H882" s="42" t="s">
        <v>340</v>
      </c>
      <c r="I882" s="42" t="s">
        <v>12</v>
      </c>
      <c r="J882" s="102">
        <v>43724</v>
      </c>
      <c r="K882" s="102">
        <v>44363</v>
      </c>
      <c r="L882" s="16" t="s">
        <v>6328</v>
      </c>
      <c r="M882" s="16" t="s">
        <v>6329</v>
      </c>
      <c r="N882" s="16"/>
      <c r="O882" s="16"/>
      <c r="P882" s="16"/>
      <c r="Q882" s="16"/>
      <c r="R882" s="16"/>
      <c r="S882" s="16"/>
      <c r="T882" s="16"/>
      <c r="U882" s="16"/>
      <c r="V882" s="16"/>
      <c r="W882" s="16"/>
      <c r="X882" s="16"/>
      <c r="Y882" s="16"/>
      <c r="Z882" s="16"/>
    </row>
    <row r="883" spans="1:26" ht="98">
      <c r="A883" s="101">
        <v>680</v>
      </c>
      <c r="B883" s="42">
        <v>5310</v>
      </c>
      <c r="C883" s="42" t="s">
        <v>5151</v>
      </c>
      <c r="D883" s="42" t="s">
        <v>3883</v>
      </c>
      <c r="E883" s="42" t="s">
        <v>3963</v>
      </c>
      <c r="F883" s="42" t="s">
        <v>5152</v>
      </c>
      <c r="G883" s="42" t="s">
        <v>3886</v>
      </c>
      <c r="H883" s="42" t="s">
        <v>1907</v>
      </c>
      <c r="I883" s="42" t="s">
        <v>15</v>
      </c>
      <c r="J883" s="102">
        <v>43724</v>
      </c>
      <c r="K883" s="102">
        <v>44363</v>
      </c>
      <c r="L883" s="16" t="s">
        <v>6330</v>
      </c>
      <c r="M883" s="16" t="s">
        <v>1907</v>
      </c>
      <c r="N883" s="16"/>
      <c r="O883" s="16"/>
      <c r="P883" s="16"/>
      <c r="Q883" s="16"/>
      <c r="R883" s="16"/>
      <c r="S883" s="16"/>
      <c r="T883" s="16"/>
      <c r="U883" s="16"/>
      <c r="V883" s="16"/>
      <c r="W883" s="16"/>
      <c r="X883" s="16"/>
      <c r="Y883" s="16"/>
      <c r="Z883" s="16"/>
    </row>
    <row r="884" spans="1:26" ht="98">
      <c r="A884" s="101">
        <v>681</v>
      </c>
      <c r="B884" s="42">
        <v>8146</v>
      </c>
      <c r="C884" s="42" t="s">
        <v>5153</v>
      </c>
      <c r="D884" s="42" t="s">
        <v>3883</v>
      </c>
      <c r="E884" s="42" t="s">
        <v>3916</v>
      </c>
      <c r="F884" s="42" t="s">
        <v>4172</v>
      </c>
      <c r="G884" s="42" t="s">
        <v>3886</v>
      </c>
      <c r="H884" s="42" t="s">
        <v>1253</v>
      </c>
      <c r="I884" s="42" t="s">
        <v>12</v>
      </c>
      <c r="J884" s="102">
        <v>43724</v>
      </c>
      <c r="K884" s="102">
        <v>44363</v>
      </c>
      <c r="L884" s="16" t="s">
        <v>6328</v>
      </c>
      <c r="M884" s="16" t="s">
        <v>6329</v>
      </c>
      <c r="N884" s="16"/>
      <c r="O884" s="16"/>
      <c r="P884" s="16"/>
      <c r="Q884" s="16"/>
      <c r="R884" s="16"/>
      <c r="S884" s="16"/>
      <c r="T884" s="16"/>
      <c r="U884" s="16"/>
      <c r="V884" s="16"/>
      <c r="W884" s="16"/>
      <c r="X884" s="16"/>
      <c r="Y884" s="16"/>
      <c r="Z884" s="16"/>
    </row>
    <row r="885" spans="1:26" ht="98">
      <c r="A885" s="101">
        <v>682</v>
      </c>
      <c r="B885" s="42">
        <v>1882</v>
      </c>
      <c r="C885" s="42" t="s">
        <v>5154</v>
      </c>
      <c r="D885" s="42" t="s">
        <v>3883</v>
      </c>
      <c r="E885" s="42" t="s">
        <v>3</v>
      </c>
      <c r="F885" s="42" t="s">
        <v>5155</v>
      </c>
      <c r="G885" s="42" t="s">
        <v>4906</v>
      </c>
      <c r="H885" s="42" t="s">
        <v>604</v>
      </c>
      <c r="I885" s="42" t="s">
        <v>3</v>
      </c>
      <c r="J885" s="102">
        <v>43724</v>
      </c>
      <c r="K885" s="102">
        <v>44271</v>
      </c>
      <c r="L885" s="16" t="s">
        <v>6328</v>
      </c>
      <c r="M885" s="16" t="s">
        <v>6329</v>
      </c>
      <c r="N885" s="16"/>
      <c r="O885" s="16"/>
      <c r="P885" s="16"/>
      <c r="Q885" s="16"/>
      <c r="R885" s="16"/>
      <c r="S885" s="16"/>
      <c r="T885" s="16"/>
      <c r="U885" s="16"/>
      <c r="V885" s="16"/>
      <c r="W885" s="16"/>
      <c r="X885" s="16"/>
      <c r="Y885" s="16"/>
      <c r="Z885" s="16"/>
    </row>
    <row r="886" spans="1:26" ht="98">
      <c r="A886" s="101">
        <v>682</v>
      </c>
      <c r="B886" s="42">
        <v>1882</v>
      </c>
      <c r="C886" s="42" t="s">
        <v>5154</v>
      </c>
      <c r="D886" s="42" t="s">
        <v>3883</v>
      </c>
      <c r="E886" s="42" t="s">
        <v>3</v>
      </c>
      <c r="F886" s="42" t="s">
        <v>5155</v>
      </c>
      <c r="G886" s="42" t="s">
        <v>4906</v>
      </c>
      <c r="H886" s="42" t="s">
        <v>1660</v>
      </c>
      <c r="I886" s="42" t="s">
        <v>3</v>
      </c>
      <c r="J886" s="102">
        <v>43724</v>
      </c>
      <c r="K886" s="102">
        <v>44271</v>
      </c>
      <c r="L886" s="16" t="s">
        <v>6328</v>
      </c>
      <c r="M886" s="16" t="s">
        <v>6329</v>
      </c>
      <c r="N886" s="16"/>
      <c r="O886" s="16"/>
      <c r="P886" s="16"/>
      <c r="Q886" s="16"/>
      <c r="R886" s="16"/>
      <c r="S886" s="16"/>
      <c r="T886" s="16"/>
      <c r="U886" s="16"/>
      <c r="V886" s="16"/>
      <c r="W886" s="16"/>
      <c r="X886" s="16"/>
      <c r="Y886" s="16"/>
      <c r="Z886" s="16"/>
    </row>
    <row r="887" spans="1:26" ht="98">
      <c r="A887" s="101">
        <v>682</v>
      </c>
      <c r="B887" s="42">
        <v>1882</v>
      </c>
      <c r="C887" s="42" t="s">
        <v>5154</v>
      </c>
      <c r="D887" s="42" t="s">
        <v>3883</v>
      </c>
      <c r="E887" s="42" t="s">
        <v>3</v>
      </c>
      <c r="F887" s="42" t="s">
        <v>5155</v>
      </c>
      <c r="G887" s="42" t="s">
        <v>4906</v>
      </c>
      <c r="H887" s="42" t="s">
        <v>542</v>
      </c>
      <c r="I887" s="42" t="s">
        <v>3</v>
      </c>
      <c r="J887" s="102">
        <v>43724</v>
      </c>
      <c r="K887" s="102">
        <v>44271</v>
      </c>
      <c r="L887" s="16" t="s">
        <v>6328</v>
      </c>
      <c r="M887" s="16" t="s">
        <v>6329</v>
      </c>
      <c r="N887" s="16"/>
      <c r="O887" s="16"/>
      <c r="P887" s="16"/>
      <c r="Q887" s="16"/>
      <c r="R887" s="16"/>
      <c r="S887" s="16"/>
      <c r="T887" s="16"/>
      <c r="U887" s="16"/>
      <c r="V887" s="16"/>
      <c r="W887" s="16"/>
      <c r="X887" s="16"/>
      <c r="Y887" s="16"/>
      <c r="Z887" s="16"/>
    </row>
    <row r="888" spans="1:26" ht="98">
      <c r="A888" s="101">
        <v>683</v>
      </c>
      <c r="B888" s="42">
        <v>21088</v>
      </c>
      <c r="C888" s="42" t="s">
        <v>5156</v>
      </c>
      <c r="D888" s="42" t="s">
        <v>3883</v>
      </c>
      <c r="E888" s="42" t="s">
        <v>9</v>
      </c>
      <c r="F888" s="42" t="s">
        <v>3908</v>
      </c>
      <c r="G888" s="42" t="s">
        <v>4906</v>
      </c>
      <c r="H888" s="42" t="s">
        <v>163</v>
      </c>
      <c r="I888" s="42" t="s">
        <v>9</v>
      </c>
      <c r="J888" s="102">
        <v>43724</v>
      </c>
      <c r="K888" s="103">
        <v>44546</v>
      </c>
      <c r="L888" s="16" t="s">
        <v>6328</v>
      </c>
      <c r="M888" s="16" t="s">
        <v>6329</v>
      </c>
      <c r="N888" s="16"/>
      <c r="O888" s="16"/>
      <c r="P888" s="16"/>
      <c r="Q888" s="16"/>
      <c r="R888" s="16"/>
      <c r="S888" s="16"/>
      <c r="T888" s="16"/>
      <c r="U888" s="16"/>
      <c r="V888" s="16"/>
      <c r="W888" s="16"/>
      <c r="X888" s="16"/>
      <c r="Y888" s="16"/>
      <c r="Z888" s="16"/>
    </row>
    <row r="889" spans="1:26" ht="98">
      <c r="A889" s="101">
        <v>683</v>
      </c>
      <c r="B889" s="42">
        <v>21088</v>
      </c>
      <c r="C889" s="42" t="s">
        <v>5156</v>
      </c>
      <c r="D889" s="42" t="s">
        <v>3883</v>
      </c>
      <c r="E889" s="42" t="s">
        <v>9</v>
      </c>
      <c r="F889" s="42" t="s">
        <v>3908</v>
      </c>
      <c r="G889" s="42" t="s">
        <v>4906</v>
      </c>
      <c r="H889" s="42" t="s">
        <v>3910</v>
      </c>
      <c r="I889" s="42" t="s">
        <v>9</v>
      </c>
      <c r="J889" s="102">
        <v>43724</v>
      </c>
      <c r="K889" s="103">
        <v>44546</v>
      </c>
      <c r="L889" s="16" t="s">
        <v>6328</v>
      </c>
      <c r="M889" s="16" t="s">
        <v>6329</v>
      </c>
      <c r="N889" s="16"/>
      <c r="O889" s="16"/>
      <c r="P889" s="16"/>
      <c r="Q889" s="16"/>
      <c r="R889" s="16"/>
      <c r="S889" s="16"/>
      <c r="T889" s="16"/>
      <c r="U889" s="16"/>
      <c r="V889" s="16"/>
      <c r="W889" s="16"/>
      <c r="X889" s="16"/>
      <c r="Y889" s="16"/>
      <c r="Z889" s="16"/>
    </row>
    <row r="890" spans="1:26" ht="98">
      <c r="A890" s="101">
        <v>684</v>
      </c>
      <c r="B890" s="42">
        <v>9048</v>
      </c>
      <c r="C890" s="42" t="s">
        <v>5157</v>
      </c>
      <c r="D890" s="42" t="s">
        <v>3883</v>
      </c>
      <c r="E890" s="42" t="s">
        <v>4797</v>
      </c>
      <c r="F890" s="42" t="s">
        <v>5158</v>
      </c>
      <c r="G890" s="42" t="s">
        <v>3886</v>
      </c>
      <c r="H890" s="42" t="s">
        <v>6342</v>
      </c>
      <c r="I890" s="9" t="s">
        <v>16</v>
      </c>
      <c r="J890" s="102">
        <v>43724</v>
      </c>
      <c r="K890" s="102">
        <v>44363</v>
      </c>
      <c r="L890" s="16" t="s">
        <v>6330</v>
      </c>
      <c r="M890" s="16" t="s">
        <v>6342</v>
      </c>
      <c r="N890" s="16"/>
      <c r="O890" s="16"/>
      <c r="P890" s="16"/>
      <c r="Q890" s="16"/>
      <c r="R890" s="16"/>
      <c r="S890" s="16"/>
      <c r="T890" s="16"/>
      <c r="U890" s="16"/>
      <c r="V890" s="16"/>
      <c r="W890" s="16"/>
      <c r="X890" s="16"/>
      <c r="Y890" s="16"/>
      <c r="Z890" s="16"/>
    </row>
    <row r="891" spans="1:26" ht="98">
      <c r="A891" s="101">
        <v>685</v>
      </c>
      <c r="B891" s="42">
        <v>1883</v>
      </c>
      <c r="C891" s="42" t="s">
        <v>5159</v>
      </c>
      <c r="D891" s="42" t="s">
        <v>3883</v>
      </c>
      <c r="E891" s="42" t="s">
        <v>3</v>
      </c>
      <c r="F891" s="42" t="s">
        <v>3890</v>
      </c>
      <c r="G891" s="42" t="s">
        <v>4906</v>
      </c>
      <c r="H891" s="42" t="s">
        <v>665</v>
      </c>
      <c r="I891" s="42" t="s">
        <v>3</v>
      </c>
      <c r="J891" s="102">
        <v>43724</v>
      </c>
      <c r="K891" s="102">
        <v>44636</v>
      </c>
      <c r="L891" s="16" t="s">
        <v>6328</v>
      </c>
      <c r="M891" s="16" t="s">
        <v>6329</v>
      </c>
      <c r="N891" s="16"/>
      <c r="O891" s="16"/>
      <c r="P891" s="16"/>
      <c r="Q891" s="16"/>
      <c r="R891" s="16"/>
      <c r="S891" s="16"/>
      <c r="T891" s="16"/>
      <c r="U891" s="16"/>
      <c r="V891" s="16"/>
      <c r="W891" s="16"/>
      <c r="X891" s="16"/>
      <c r="Y891" s="16"/>
      <c r="Z891" s="16"/>
    </row>
    <row r="892" spans="1:26" ht="98">
      <c r="A892" s="101">
        <v>685</v>
      </c>
      <c r="B892" s="42">
        <v>1883</v>
      </c>
      <c r="C892" s="42" t="s">
        <v>5159</v>
      </c>
      <c r="D892" s="42" t="s">
        <v>3883</v>
      </c>
      <c r="E892" s="42" t="s">
        <v>3</v>
      </c>
      <c r="F892" s="42" t="s">
        <v>3890</v>
      </c>
      <c r="G892" s="42" t="s">
        <v>4906</v>
      </c>
      <c r="H892" s="42" t="s">
        <v>448</v>
      </c>
      <c r="I892" s="42" t="s">
        <v>13</v>
      </c>
      <c r="J892" s="102">
        <v>43724</v>
      </c>
      <c r="K892" s="102">
        <v>44636</v>
      </c>
      <c r="L892" s="16" t="s">
        <v>6328</v>
      </c>
      <c r="M892" s="16" t="s">
        <v>6329</v>
      </c>
      <c r="N892" s="16"/>
      <c r="O892" s="16"/>
      <c r="P892" s="16"/>
      <c r="Q892" s="16"/>
      <c r="R892" s="16"/>
      <c r="S892" s="16"/>
      <c r="T892" s="16"/>
      <c r="U892" s="16"/>
      <c r="V892" s="16"/>
      <c r="W892" s="16"/>
      <c r="X892" s="16"/>
      <c r="Y892" s="16"/>
      <c r="Z892" s="16"/>
    </row>
    <row r="893" spans="1:26" ht="98">
      <c r="A893" s="101">
        <v>686</v>
      </c>
      <c r="B893" s="42">
        <v>71216</v>
      </c>
      <c r="C893" s="42" t="s">
        <v>5160</v>
      </c>
      <c r="D893" s="42" t="s">
        <v>3883</v>
      </c>
      <c r="E893" s="42" t="s">
        <v>13</v>
      </c>
      <c r="F893" s="42" t="s">
        <v>4286</v>
      </c>
      <c r="G893" s="42" t="s">
        <v>4906</v>
      </c>
      <c r="H893" s="42" t="s">
        <v>432</v>
      </c>
      <c r="I893" s="42" t="s">
        <v>13</v>
      </c>
      <c r="J893" s="102">
        <v>43724</v>
      </c>
      <c r="K893" s="102">
        <v>44636</v>
      </c>
      <c r="L893" s="16" t="s">
        <v>6328</v>
      </c>
      <c r="M893" s="16" t="s">
        <v>6329</v>
      </c>
      <c r="N893" s="16"/>
      <c r="O893" s="16"/>
      <c r="P893" s="16"/>
      <c r="Q893" s="16"/>
      <c r="R893" s="16"/>
      <c r="S893" s="16"/>
      <c r="T893" s="16"/>
      <c r="U893" s="16"/>
      <c r="V893" s="16"/>
      <c r="W893" s="16"/>
      <c r="X893" s="16"/>
      <c r="Y893" s="16"/>
      <c r="Z893" s="16"/>
    </row>
    <row r="894" spans="1:26" ht="98">
      <c r="A894" s="101">
        <v>686</v>
      </c>
      <c r="B894" s="42">
        <v>71216</v>
      </c>
      <c r="C894" s="42" t="s">
        <v>5160</v>
      </c>
      <c r="D894" s="42" t="s">
        <v>3883</v>
      </c>
      <c r="E894" s="42" t="s">
        <v>13</v>
      </c>
      <c r="F894" s="42" t="s">
        <v>4286</v>
      </c>
      <c r="G894" s="42" t="s">
        <v>4906</v>
      </c>
      <c r="H894" s="42" t="s">
        <v>1778</v>
      </c>
      <c r="I894" s="42" t="s">
        <v>13</v>
      </c>
      <c r="J894" s="102">
        <v>43724</v>
      </c>
      <c r="K894" s="102">
        <v>44636</v>
      </c>
      <c r="L894" s="16" t="s">
        <v>6328</v>
      </c>
      <c r="M894" s="16" t="s">
        <v>6329</v>
      </c>
      <c r="N894" s="16"/>
      <c r="O894" s="16"/>
      <c r="P894" s="16"/>
      <c r="Q894" s="16"/>
      <c r="R894" s="16"/>
      <c r="S894" s="16"/>
      <c r="T894" s="16"/>
      <c r="U894" s="16"/>
      <c r="V894" s="16"/>
      <c r="W894" s="16"/>
      <c r="X894" s="16"/>
      <c r="Y894" s="16"/>
      <c r="Z894" s="16"/>
    </row>
    <row r="895" spans="1:26" ht="98">
      <c r="A895" s="101">
        <v>687</v>
      </c>
      <c r="B895" s="42">
        <v>1880</v>
      </c>
      <c r="C895" s="42" t="s">
        <v>5161</v>
      </c>
      <c r="D895" s="42" t="s">
        <v>3883</v>
      </c>
      <c r="E895" s="42" t="s">
        <v>3</v>
      </c>
      <c r="F895" s="42" t="s">
        <v>4642</v>
      </c>
      <c r="G895" s="42" t="s">
        <v>4906</v>
      </c>
      <c r="H895" s="42" t="s">
        <v>1308</v>
      </c>
      <c r="I895" s="42" t="s">
        <v>3</v>
      </c>
      <c r="J895" s="102">
        <v>43724</v>
      </c>
      <c r="K895" s="102">
        <v>44455</v>
      </c>
      <c r="L895" s="16" t="s">
        <v>6328</v>
      </c>
      <c r="M895" s="16" t="s">
        <v>6329</v>
      </c>
      <c r="N895" s="16"/>
      <c r="O895" s="16"/>
      <c r="P895" s="16"/>
      <c r="Q895" s="16"/>
      <c r="R895" s="16"/>
      <c r="S895" s="16"/>
      <c r="T895" s="16"/>
      <c r="U895" s="16"/>
      <c r="V895" s="16"/>
      <c r="W895" s="16"/>
      <c r="X895" s="16"/>
      <c r="Y895" s="16"/>
      <c r="Z895" s="16"/>
    </row>
    <row r="896" spans="1:26" ht="98">
      <c r="A896" s="101">
        <v>687</v>
      </c>
      <c r="B896" s="42">
        <v>1880</v>
      </c>
      <c r="C896" s="42" t="s">
        <v>5161</v>
      </c>
      <c r="D896" s="42" t="s">
        <v>3883</v>
      </c>
      <c r="E896" s="42" t="s">
        <v>3</v>
      </c>
      <c r="F896" s="42" t="s">
        <v>4642</v>
      </c>
      <c r="G896" s="42" t="s">
        <v>4906</v>
      </c>
      <c r="H896" s="42" t="s">
        <v>5162</v>
      </c>
      <c r="I896" s="42" t="s">
        <v>3</v>
      </c>
      <c r="J896" s="102">
        <v>43724</v>
      </c>
      <c r="K896" s="102">
        <v>44455</v>
      </c>
      <c r="L896" s="16" t="s">
        <v>6328</v>
      </c>
      <c r="M896" s="16" t="s">
        <v>6329</v>
      </c>
      <c r="N896" s="16"/>
      <c r="O896" s="16"/>
      <c r="P896" s="16"/>
      <c r="Q896" s="16"/>
      <c r="R896" s="16"/>
      <c r="S896" s="16"/>
      <c r="T896" s="16"/>
      <c r="U896" s="16"/>
      <c r="V896" s="16"/>
      <c r="W896" s="16"/>
      <c r="X896" s="16"/>
      <c r="Y896" s="16"/>
      <c r="Z896" s="16"/>
    </row>
    <row r="897" spans="1:26" ht="98">
      <c r="A897" s="101">
        <v>688</v>
      </c>
      <c r="B897" s="42">
        <v>3213</v>
      </c>
      <c r="C897" s="42" t="s">
        <v>5163</v>
      </c>
      <c r="D897" s="42" t="s">
        <v>3883</v>
      </c>
      <c r="E897" s="42" t="s">
        <v>10</v>
      </c>
      <c r="F897" s="42" t="s">
        <v>5164</v>
      </c>
      <c r="G897" s="42" t="s">
        <v>3886</v>
      </c>
      <c r="H897" s="42" t="s">
        <v>4100</v>
      </c>
      <c r="I897" s="42" t="s">
        <v>10</v>
      </c>
      <c r="J897" s="102">
        <v>43724</v>
      </c>
      <c r="K897" s="103">
        <v>44183</v>
      </c>
      <c r="L897" s="16" t="s">
        <v>6328</v>
      </c>
      <c r="M897" s="16" t="s">
        <v>6329</v>
      </c>
      <c r="N897" s="16"/>
      <c r="O897" s="16"/>
      <c r="P897" s="16"/>
      <c r="Q897" s="16"/>
      <c r="R897" s="16"/>
      <c r="S897" s="16"/>
      <c r="T897" s="16"/>
      <c r="U897" s="16"/>
      <c r="V897" s="16"/>
      <c r="W897" s="16"/>
      <c r="X897" s="16"/>
      <c r="Y897" s="16"/>
      <c r="Z897" s="16"/>
    </row>
    <row r="898" spans="1:26" ht="98">
      <c r="A898" s="101">
        <v>689</v>
      </c>
      <c r="B898" s="42">
        <v>1872</v>
      </c>
      <c r="C898" s="42" t="s">
        <v>5165</v>
      </c>
      <c r="D898" s="42" t="s">
        <v>3883</v>
      </c>
      <c r="E898" s="42" t="s">
        <v>3</v>
      </c>
      <c r="F898" s="42" t="s">
        <v>5166</v>
      </c>
      <c r="G898" s="42" t="s">
        <v>3886</v>
      </c>
      <c r="H898" s="42" t="s">
        <v>620</v>
      </c>
      <c r="I898" s="42" t="s">
        <v>3</v>
      </c>
      <c r="J898" s="102">
        <v>43724</v>
      </c>
      <c r="K898" s="102">
        <v>44363</v>
      </c>
      <c r="L898" s="16" t="s">
        <v>6328</v>
      </c>
      <c r="M898" s="16" t="s">
        <v>6329</v>
      </c>
      <c r="N898" s="16"/>
      <c r="O898" s="16"/>
      <c r="P898" s="16"/>
      <c r="Q898" s="16"/>
      <c r="R898" s="16"/>
      <c r="S898" s="16"/>
      <c r="T898" s="16"/>
      <c r="U898" s="16"/>
      <c r="V898" s="16"/>
      <c r="W898" s="16"/>
      <c r="X898" s="16"/>
      <c r="Y898" s="16"/>
      <c r="Z898" s="16"/>
    </row>
    <row r="899" spans="1:26" ht="98">
      <c r="A899" s="101">
        <v>689</v>
      </c>
      <c r="B899" s="42">
        <v>1872</v>
      </c>
      <c r="C899" s="42" t="s">
        <v>5165</v>
      </c>
      <c r="D899" s="42" t="s">
        <v>3883</v>
      </c>
      <c r="E899" s="42" t="s">
        <v>3</v>
      </c>
      <c r="F899" s="42" t="s">
        <v>5166</v>
      </c>
      <c r="G899" s="42" t="s">
        <v>3886</v>
      </c>
      <c r="H899" s="42" t="s">
        <v>4137</v>
      </c>
      <c r="I899" s="42" t="s">
        <v>3</v>
      </c>
      <c r="J899" s="102">
        <v>43724</v>
      </c>
      <c r="K899" s="102">
        <v>44363</v>
      </c>
      <c r="L899" s="16" t="s">
        <v>6328</v>
      </c>
      <c r="M899" s="16" t="s">
        <v>6329</v>
      </c>
      <c r="N899" s="16"/>
      <c r="O899" s="16"/>
      <c r="P899" s="16"/>
      <c r="Q899" s="16"/>
      <c r="R899" s="16"/>
      <c r="S899" s="16"/>
      <c r="T899" s="16"/>
      <c r="U899" s="16"/>
      <c r="V899" s="16"/>
      <c r="W899" s="16"/>
      <c r="X899" s="16"/>
      <c r="Y899" s="16"/>
      <c r="Z899" s="16"/>
    </row>
    <row r="900" spans="1:26" ht="98">
      <c r="A900" s="101">
        <v>690</v>
      </c>
      <c r="B900" s="42">
        <v>71213</v>
      </c>
      <c r="C900" s="42" t="s">
        <v>5167</v>
      </c>
      <c r="D900" s="42" t="s">
        <v>3883</v>
      </c>
      <c r="E900" s="42" t="s">
        <v>13</v>
      </c>
      <c r="F900" s="42" t="s">
        <v>4553</v>
      </c>
      <c r="G900" s="42" t="s">
        <v>4906</v>
      </c>
      <c r="H900" s="42" t="s">
        <v>1778</v>
      </c>
      <c r="I900" s="42" t="s">
        <v>13</v>
      </c>
      <c r="J900" s="102">
        <v>43724</v>
      </c>
      <c r="K900" s="102">
        <v>44636</v>
      </c>
      <c r="L900" s="16" t="s">
        <v>6328</v>
      </c>
      <c r="M900" s="16" t="s">
        <v>6329</v>
      </c>
      <c r="N900" s="16"/>
      <c r="O900" s="16"/>
      <c r="P900" s="16"/>
      <c r="Q900" s="16"/>
      <c r="R900" s="16"/>
      <c r="S900" s="16"/>
      <c r="T900" s="16"/>
      <c r="U900" s="16"/>
      <c r="V900" s="16"/>
      <c r="W900" s="16"/>
      <c r="X900" s="16"/>
      <c r="Y900" s="16"/>
      <c r="Z900" s="16"/>
    </row>
    <row r="901" spans="1:26" ht="98">
      <c r="A901" s="101">
        <v>691</v>
      </c>
      <c r="B901" s="42">
        <v>8149</v>
      </c>
      <c r="C901" s="42" t="s">
        <v>5168</v>
      </c>
      <c r="D901" s="42" t="s">
        <v>3883</v>
      </c>
      <c r="E901" s="42" t="s">
        <v>3916</v>
      </c>
      <c r="F901" s="42" t="s">
        <v>5169</v>
      </c>
      <c r="G901" s="42" t="s">
        <v>3886</v>
      </c>
      <c r="H901" s="42" t="s">
        <v>1253</v>
      </c>
      <c r="I901" s="42" t="s">
        <v>12</v>
      </c>
      <c r="J901" s="102">
        <v>43724</v>
      </c>
      <c r="K901" s="102">
        <v>44316</v>
      </c>
      <c r="L901" s="16" t="s">
        <v>6328</v>
      </c>
      <c r="M901" s="16" t="s">
        <v>6329</v>
      </c>
      <c r="N901" s="16"/>
      <c r="O901" s="16"/>
      <c r="P901" s="16"/>
      <c r="Q901" s="16"/>
      <c r="R901" s="16"/>
      <c r="S901" s="16"/>
      <c r="T901" s="16"/>
      <c r="U901" s="16"/>
      <c r="V901" s="16"/>
      <c r="W901" s="16"/>
      <c r="X901" s="16"/>
      <c r="Y901" s="16"/>
      <c r="Z901" s="16"/>
    </row>
    <row r="902" spans="1:26" ht="98">
      <c r="A902" s="101">
        <v>692</v>
      </c>
      <c r="B902" s="42">
        <v>3212</v>
      </c>
      <c r="C902" s="42" t="s">
        <v>5170</v>
      </c>
      <c r="D902" s="42" t="s">
        <v>3883</v>
      </c>
      <c r="E902" s="42" t="s">
        <v>10</v>
      </c>
      <c r="F902" s="42" t="s">
        <v>4099</v>
      </c>
      <c r="G902" s="42" t="s">
        <v>3886</v>
      </c>
      <c r="H902" s="42" t="s">
        <v>4100</v>
      </c>
      <c r="I902" s="42" t="s">
        <v>10</v>
      </c>
      <c r="J902" s="102">
        <v>43724</v>
      </c>
      <c r="K902" s="103">
        <v>44183</v>
      </c>
      <c r="L902" s="16" t="s">
        <v>6328</v>
      </c>
      <c r="M902" s="16" t="s">
        <v>6329</v>
      </c>
      <c r="N902" s="16"/>
      <c r="O902" s="16"/>
      <c r="P902" s="16"/>
      <c r="Q902" s="16"/>
      <c r="R902" s="16"/>
      <c r="S902" s="16"/>
      <c r="T902" s="16"/>
      <c r="U902" s="16"/>
      <c r="V902" s="16"/>
      <c r="W902" s="16"/>
      <c r="X902" s="16"/>
      <c r="Y902" s="16"/>
      <c r="Z902" s="16"/>
    </row>
    <row r="903" spans="1:26" ht="98">
      <c r="A903" s="101">
        <v>693</v>
      </c>
      <c r="B903" s="42">
        <v>21078</v>
      </c>
      <c r="C903" s="42" t="s">
        <v>5171</v>
      </c>
      <c r="D903" s="42" t="s">
        <v>3883</v>
      </c>
      <c r="E903" s="42" t="s">
        <v>9</v>
      </c>
      <c r="F903" s="42" t="s">
        <v>5172</v>
      </c>
      <c r="G903" s="42" t="s">
        <v>3886</v>
      </c>
      <c r="H903" s="42" t="s">
        <v>3910</v>
      </c>
      <c r="I903" s="42" t="s">
        <v>9</v>
      </c>
      <c r="J903" s="102">
        <v>43724</v>
      </c>
      <c r="K903" s="102">
        <v>44363</v>
      </c>
      <c r="L903" s="16" t="s">
        <v>6328</v>
      </c>
      <c r="M903" s="16" t="s">
        <v>6329</v>
      </c>
      <c r="N903" s="16"/>
      <c r="O903" s="16"/>
      <c r="P903" s="16"/>
      <c r="Q903" s="16"/>
      <c r="R903" s="16"/>
      <c r="S903" s="16"/>
      <c r="T903" s="16"/>
      <c r="U903" s="16"/>
      <c r="V903" s="16"/>
      <c r="W903" s="16"/>
      <c r="X903" s="16"/>
      <c r="Y903" s="16"/>
      <c r="Z903" s="16"/>
    </row>
    <row r="904" spans="1:26" ht="98">
      <c r="A904" s="101">
        <v>694</v>
      </c>
      <c r="B904" s="42">
        <v>21077</v>
      </c>
      <c r="C904" s="42" t="s">
        <v>5173</v>
      </c>
      <c r="D904" s="42" t="s">
        <v>3883</v>
      </c>
      <c r="E904" s="42" t="s">
        <v>9</v>
      </c>
      <c r="F904" s="42" t="s">
        <v>5174</v>
      </c>
      <c r="G904" s="42" t="s">
        <v>3886</v>
      </c>
      <c r="H904" s="42" t="s">
        <v>3910</v>
      </c>
      <c r="I904" s="42" t="s">
        <v>9</v>
      </c>
      <c r="J904" s="102">
        <v>43724</v>
      </c>
      <c r="K904" s="102">
        <v>44363</v>
      </c>
      <c r="L904" s="16" t="s">
        <v>6328</v>
      </c>
      <c r="M904" s="16" t="s">
        <v>6329</v>
      </c>
      <c r="N904" s="16"/>
      <c r="O904" s="16"/>
      <c r="P904" s="16"/>
      <c r="Q904" s="16"/>
      <c r="R904" s="16"/>
      <c r="S904" s="16"/>
      <c r="T904" s="16"/>
      <c r="U904" s="16"/>
      <c r="V904" s="16"/>
      <c r="W904" s="16"/>
      <c r="X904" s="16"/>
      <c r="Y904" s="16"/>
      <c r="Z904" s="16"/>
    </row>
    <row r="905" spans="1:26" ht="70">
      <c r="A905" s="101">
        <v>695</v>
      </c>
      <c r="B905" s="42">
        <v>3220</v>
      </c>
      <c r="C905" s="42" t="s">
        <v>5175</v>
      </c>
      <c r="D905" s="42" t="s">
        <v>3883</v>
      </c>
      <c r="E905" s="42" t="s">
        <v>10</v>
      </c>
      <c r="F905" s="42" t="s">
        <v>5176</v>
      </c>
      <c r="G905" s="42" t="s">
        <v>5044</v>
      </c>
      <c r="H905" s="42" t="s">
        <v>304</v>
      </c>
      <c r="I905" s="42" t="s">
        <v>10</v>
      </c>
      <c r="J905" s="102">
        <v>43724</v>
      </c>
      <c r="K905" s="102">
        <v>44363</v>
      </c>
      <c r="L905" s="16" t="s">
        <v>6328</v>
      </c>
      <c r="M905" s="16" t="s">
        <v>6329</v>
      </c>
      <c r="N905" s="16"/>
      <c r="O905" s="16"/>
      <c r="P905" s="16"/>
      <c r="Q905" s="16"/>
      <c r="R905" s="16"/>
      <c r="S905" s="16"/>
      <c r="T905" s="16"/>
      <c r="U905" s="16"/>
      <c r="V905" s="16"/>
      <c r="W905" s="16"/>
      <c r="X905" s="16"/>
      <c r="Y905" s="16"/>
      <c r="Z905" s="16"/>
    </row>
    <row r="906" spans="1:26" ht="98">
      <c r="A906" s="101">
        <v>696</v>
      </c>
      <c r="B906" s="42">
        <v>71206</v>
      </c>
      <c r="C906" s="42" t="s">
        <v>5177</v>
      </c>
      <c r="D906" s="42" t="s">
        <v>3883</v>
      </c>
      <c r="E906" s="42" t="s">
        <v>13</v>
      </c>
      <c r="F906" s="42" t="s">
        <v>3900</v>
      </c>
      <c r="G906" s="42" t="s">
        <v>3886</v>
      </c>
      <c r="H906" s="42" t="s">
        <v>4541</v>
      </c>
      <c r="I906" s="42" t="s">
        <v>13</v>
      </c>
      <c r="J906" s="102">
        <v>43724</v>
      </c>
      <c r="K906" s="102">
        <v>44363</v>
      </c>
      <c r="L906" s="16" t="s">
        <v>6328</v>
      </c>
      <c r="M906" s="16" t="s">
        <v>6329</v>
      </c>
      <c r="N906" s="16"/>
      <c r="O906" s="16"/>
      <c r="P906" s="16"/>
      <c r="Q906" s="16"/>
      <c r="R906" s="16"/>
      <c r="S906" s="16"/>
      <c r="T906" s="16"/>
      <c r="U906" s="16"/>
      <c r="V906" s="16"/>
      <c r="W906" s="16"/>
      <c r="X906" s="16"/>
      <c r="Y906" s="16"/>
      <c r="Z906" s="16"/>
    </row>
    <row r="907" spans="1:26" ht="56">
      <c r="A907" s="101">
        <v>697</v>
      </c>
      <c r="B907" s="42">
        <v>3216</v>
      </c>
      <c r="C907" s="42" t="s">
        <v>5178</v>
      </c>
      <c r="D907" s="42" t="s">
        <v>3883</v>
      </c>
      <c r="E907" s="42" t="s">
        <v>10</v>
      </c>
      <c r="F907" s="42" t="s">
        <v>4181</v>
      </c>
      <c r="G907" s="42" t="s">
        <v>5044</v>
      </c>
      <c r="H907" s="42" t="s">
        <v>278</v>
      </c>
      <c r="I907" s="42" t="s">
        <v>10</v>
      </c>
      <c r="J907" s="102">
        <v>43724</v>
      </c>
      <c r="K907" s="103">
        <v>44183</v>
      </c>
      <c r="L907" s="16" t="s">
        <v>6328</v>
      </c>
      <c r="M907" s="16" t="s">
        <v>6329</v>
      </c>
      <c r="N907" s="16"/>
      <c r="O907" s="16"/>
      <c r="P907" s="16"/>
      <c r="Q907" s="16"/>
      <c r="R907" s="16"/>
      <c r="S907" s="16"/>
      <c r="T907" s="16"/>
      <c r="U907" s="16"/>
      <c r="V907" s="16"/>
      <c r="W907" s="16"/>
      <c r="X907" s="16"/>
      <c r="Y907" s="16"/>
      <c r="Z907" s="16"/>
    </row>
    <row r="908" spans="1:26" ht="56">
      <c r="A908" s="101">
        <v>698</v>
      </c>
      <c r="B908" s="42">
        <v>3222</v>
      </c>
      <c r="C908" s="42" t="s">
        <v>5179</v>
      </c>
      <c r="D908" s="42" t="s">
        <v>3883</v>
      </c>
      <c r="E908" s="42" t="s">
        <v>10</v>
      </c>
      <c r="F908" s="42" t="s">
        <v>4423</v>
      </c>
      <c r="G908" s="42" t="s">
        <v>5044</v>
      </c>
      <c r="H908" s="42" t="s">
        <v>6335</v>
      </c>
      <c r="I908" s="42" t="s">
        <v>10</v>
      </c>
      <c r="J908" s="102">
        <v>43724</v>
      </c>
      <c r="K908" s="103">
        <v>44183</v>
      </c>
      <c r="L908" s="16" t="s">
        <v>6330</v>
      </c>
      <c r="M908" s="16" t="s">
        <v>6335</v>
      </c>
      <c r="N908" s="16"/>
      <c r="O908" s="16"/>
      <c r="P908" s="16"/>
      <c r="Q908" s="16"/>
      <c r="R908" s="16"/>
      <c r="S908" s="16"/>
      <c r="T908" s="16"/>
      <c r="U908" s="16"/>
      <c r="V908" s="16"/>
      <c r="W908" s="16"/>
      <c r="X908" s="16"/>
      <c r="Y908" s="16"/>
      <c r="Z908" s="16"/>
    </row>
    <row r="909" spans="1:26" ht="98">
      <c r="A909" s="101">
        <v>699</v>
      </c>
      <c r="B909" s="42">
        <v>21089</v>
      </c>
      <c r="C909" s="42" t="s">
        <v>5180</v>
      </c>
      <c r="D909" s="42" t="s">
        <v>3883</v>
      </c>
      <c r="E909" s="42" t="s">
        <v>9</v>
      </c>
      <c r="F909" s="42" t="s">
        <v>4038</v>
      </c>
      <c r="G909" s="42" t="s">
        <v>4906</v>
      </c>
      <c r="H909" s="42" t="s">
        <v>3914</v>
      </c>
      <c r="I909" s="42" t="s">
        <v>9</v>
      </c>
      <c r="J909" s="102">
        <v>43724</v>
      </c>
      <c r="K909" s="102">
        <v>44271</v>
      </c>
      <c r="L909" s="16" t="s">
        <v>6328</v>
      </c>
      <c r="M909" s="16" t="s">
        <v>6329</v>
      </c>
      <c r="N909" s="16"/>
      <c r="O909" s="16"/>
      <c r="P909" s="16"/>
      <c r="Q909" s="16"/>
      <c r="R909" s="16"/>
      <c r="S909" s="16"/>
      <c r="T909" s="16"/>
      <c r="U909" s="16"/>
      <c r="V909" s="16"/>
      <c r="W909" s="16"/>
      <c r="X909" s="16"/>
      <c r="Y909" s="16"/>
      <c r="Z909" s="16"/>
    </row>
    <row r="910" spans="1:26" ht="98">
      <c r="A910" s="101">
        <v>700</v>
      </c>
      <c r="B910" s="42">
        <v>21076</v>
      </c>
      <c r="C910" s="42" t="s">
        <v>5181</v>
      </c>
      <c r="D910" s="42" t="s">
        <v>3883</v>
      </c>
      <c r="E910" s="42" t="s">
        <v>9</v>
      </c>
      <c r="F910" s="42" t="s">
        <v>4118</v>
      </c>
      <c r="G910" s="42" t="s">
        <v>3886</v>
      </c>
      <c r="H910" s="42" t="s">
        <v>3914</v>
      </c>
      <c r="I910" s="42" t="s">
        <v>9</v>
      </c>
      <c r="J910" s="102">
        <v>43724</v>
      </c>
      <c r="K910" s="103">
        <v>44183</v>
      </c>
      <c r="L910" s="16" t="s">
        <v>6328</v>
      </c>
      <c r="M910" s="16" t="s">
        <v>6329</v>
      </c>
      <c r="N910" s="16"/>
      <c r="O910" s="16"/>
      <c r="P910" s="16"/>
      <c r="Q910" s="16"/>
      <c r="R910" s="16"/>
      <c r="S910" s="16"/>
      <c r="T910" s="16"/>
      <c r="U910" s="16"/>
      <c r="V910" s="16"/>
      <c r="W910" s="16"/>
      <c r="X910" s="16"/>
      <c r="Y910" s="16"/>
      <c r="Z910" s="16"/>
    </row>
    <row r="911" spans="1:26" ht="28">
      <c r="A911" s="101">
        <v>701</v>
      </c>
      <c r="B911" s="42">
        <v>1885</v>
      </c>
      <c r="C911" s="42" t="s">
        <v>5182</v>
      </c>
      <c r="D911" s="42" t="s">
        <v>3877</v>
      </c>
      <c r="E911" s="42" t="s">
        <v>3</v>
      </c>
      <c r="F911" s="42" t="s">
        <v>4054</v>
      </c>
      <c r="G911" s="42" t="s">
        <v>5183</v>
      </c>
      <c r="H911" s="42" t="s">
        <v>557</v>
      </c>
      <c r="I911" s="42" t="s">
        <v>3</v>
      </c>
      <c r="J911" s="102">
        <v>43738</v>
      </c>
      <c r="K911" s="102">
        <v>45565</v>
      </c>
      <c r="L911" s="16" t="s">
        <v>6328</v>
      </c>
      <c r="M911" s="16" t="s">
        <v>6329</v>
      </c>
      <c r="N911" s="16"/>
      <c r="O911" s="16"/>
      <c r="P911" s="16"/>
      <c r="Q911" s="16"/>
      <c r="R911" s="16"/>
      <c r="S911" s="16"/>
      <c r="T911" s="16"/>
      <c r="U911" s="16"/>
      <c r="V911" s="16"/>
      <c r="W911" s="16"/>
      <c r="X911" s="16"/>
      <c r="Y911" s="16"/>
      <c r="Z911" s="16"/>
    </row>
    <row r="912" spans="1:26" ht="42">
      <c r="A912" s="101">
        <v>701</v>
      </c>
      <c r="B912" s="42">
        <v>1885</v>
      </c>
      <c r="C912" s="42" t="s">
        <v>5182</v>
      </c>
      <c r="D912" s="42" t="s">
        <v>3877</v>
      </c>
      <c r="E912" s="42" t="s">
        <v>3</v>
      </c>
      <c r="F912" s="42" t="s">
        <v>4054</v>
      </c>
      <c r="G912" s="42" t="s">
        <v>5183</v>
      </c>
      <c r="H912" s="42" t="s">
        <v>4551</v>
      </c>
      <c r="I912" s="42" t="s">
        <v>3</v>
      </c>
      <c r="J912" s="102">
        <v>43738</v>
      </c>
      <c r="K912" s="102">
        <v>45565</v>
      </c>
      <c r="L912" s="16" t="s">
        <v>6328</v>
      </c>
      <c r="M912" s="16" t="s">
        <v>6329</v>
      </c>
      <c r="N912" s="16"/>
      <c r="O912" s="16"/>
      <c r="P912" s="16"/>
      <c r="Q912" s="16"/>
      <c r="R912" s="16"/>
      <c r="S912" s="16"/>
      <c r="T912" s="16"/>
      <c r="U912" s="16"/>
      <c r="V912" s="16"/>
      <c r="W912" s="16"/>
      <c r="X912" s="16"/>
      <c r="Y912" s="16"/>
      <c r="Z912" s="16"/>
    </row>
    <row r="913" spans="1:26" ht="56">
      <c r="A913" s="101">
        <v>702</v>
      </c>
      <c r="B913" s="42">
        <v>6211</v>
      </c>
      <c r="C913" s="42" t="s">
        <v>5184</v>
      </c>
      <c r="D913" s="42" t="s">
        <v>3889</v>
      </c>
      <c r="E913" s="42" t="s">
        <v>3884</v>
      </c>
      <c r="F913" s="42" t="s">
        <v>5185</v>
      </c>
      <c r="G913" s="42" t="s">
        <v>4942</v>
      </c>
      <c r="H913" s="42" t="s">
        <v>3887</v>
      </c>
      <c r="I913" s="42" t="s">
        <v>14</v>
      </c>
      <c r="J913" s="102">
        <v>43670</v>
      </c>
      <c r="K913" s="102">
        <v>44036</v>
      </c>
      <c r="L913" s="16" t="s">
        <v>6328</v>
      </c>
      <c r="M913" s="16" t="s">
        <v>6329</v>
      </c>
      <c r="N913" s="16"/>
      <c r="O913" s="16"/>
      <c r="P913" s="16"/>
      <c r="Q913" s="16"/>
      <c r="R913" s="16"/>
      <c r="S913" s="16"/>
      <c r="T913" s="16"/>
      <c r="U913" s="16"/>
      <c r="V913" s="16"/>
      <c r="W913" s="16"/>
      <c r="X913" s="16"/>
      <c r="Y913" s="16"/>
      <c r="Z913" s="16"/>
    </row>
    <row r="914" spans="1:26" ht="56">
      <c r="A914" s="101">
        <v>703</v>
      </c>
      <c r="B914" s="42">
        <v>6213</v>
      </c>
      <c r="C914" s="42" t="s">
        <v>5186</v>
      </c>
      <c r="D914" s="42" t="s">
        <v>3889</v>
      </c>
      <c r="E914" s="42" t="s">
        <v>3884</v>
      </c>
      <c r="F914" s="42" t="s">
        <v>5187</v>
      </c>
      <c r="G914" s="42" t="s">
        <v>4942</v>
      </c>
      <c r="H914" s="42" t="s">
        <v>4435</v>
      </c>
      <c r="I914" s="42" t="s">
        <v>14</v>
      </c>
      <c r="J914" s="102">
        <v>43678</v>
      </c>
      <c r="K914" s="102">
        <v>43862</v>
      </c>
      <c r="L914" s="16" t="s">
        <v>6328</v>
      </c>
      <c r="M914" s="16" t="s">
        <v>6329</v>
      </c>
      <c r="N914" s="16"/>
      <c r="O914" s="16"/>
      <c r="P914" s="16"/>
      <c r="Q914" s="16"/>
      <c r="R914" s="16"/>
      <c r="S914" s="16"/>
      <c r="T914" s="16"/>
      <c r="U914" s="16"/>
      <c r="V914" s="16"/>
      <c r="W914" s="16"/>
      <c r="X914" s="16"/>
      <c r="Y914" s="16"/>
      <c r="Z914" s="16"/>
    </row>
    <row r="915" spans="1:26" ht="84">
      <c r="A915" s="101">
        <v>704</v>
      </c>
      <c r="B915" s="42">
        <v>4402</v>
      </c>
      <c r="C915" s="42" t="s">
        <v>5188</v>
      </c>
      <c r="D915" s="42" t="s">
        <v>3889</v>
      </c>
      <c r="E915" s="42" t="s">
        <v>11</v>
      </c>
      <c r="F915" s="42" t="s">
        <v>3941</v>
      </c>
      <c r="G915" s="42" t="s">
        <v>4942</v>
      </c>
      <c r="H915" s="42" t="s">
        <v>1277</v>
      </c>
      <c r="I915" s="42" t="s">
        <v>11</v>
      </c>
      <c r="J915" s="103">
        <v>43741</v>
      </c>
      <c r="K915" s="102">
        <v>44684</v>
      </c>
      <c r="L915" s="16" t="s">
        <v>6328</v>
      </c>
      <c r="M915" s="16" t="s">
        <v>6329</v>
      </c>
      <c r="N915" s="16"/>
      <c r="O915" s="16"/>
      <c r="P915" s="16"/>
      <c r="Q915" s="16"/>
      <c r="R915" s="16"/>
      <c r="S915" s="16"/>
      <c r="T915" s="16"/>
      <c r="U915" s="16"/>
      <c r="V915" s="16"/>
      <c r="W915" s="16"/>
      <c r="X915" s="16"/>
      <c r="Y915" s="16"/>
      <c r="Z915" s="16"/>
    </row>
    <row r="916" spans="1:26" ht="84">
      <c r="A916" s="101">
        <v>705</v>
      </c>
      <c r="B916" s="42">
        <v>71223</v>
      </c>
      <c r="C916" s="42" t="s">
        <v>5189</v>
      </c>
      <c r="D916" s="42" t="s">
        <v>3877</v>
      </c>
      <c r="E916" s="42" t="s">
        <v>13</v>
      </c>
      <c r="F916" s="42" t="s">
        <v>5098</v>
      </c>
      <c r="G916" s="42" t="s">
        <v>5190</v>
      </c>
      <c r="H916" s="42" t="s">
        <v>4229</v>
      </c>
      <c r="I916" s="42" t="s">
        <v>13</v>
      </c>
      <c r="J916" s="102">
        <v>43721</v>
      </c>
      <c r="K916" s="103">
        <v>44561</v>
      </c>
      <c r="L916" s="16" t="s">
        <v>6328</v>
      </c>
      <c r="M916" s="16" t="s">
        <v>6329</v>
      </c>
      <c r="N916" s="16"/>
      <c r="O916" s="16"/>
      <c r="P916" s="16"/>
      <c r="Q916" s="16"/>
      <c r="R916" s="16"/>
      <c r="S916" s="16"/>
      <c r="T916" s="16"/>
      <c r="U916" s="16"/>
      <c r="V916" s="16"/>
      <c r="W916" s="16"/>
      <c r="X916" s="16"/>
      <c r="Y916" s="16"/>
      <c r="Z916" s="16"/>
    </row>
    <row r="917" spans="1:26" ht="42">
      <c r="A917" s="101">
        <v>706</v>
      </c>
      <c r="B917" s="42">
        <v>5317</v>
      </c>
      <c r="C917" s="42" t="s">
        <v>5191</v>
      </c>
      <c r="D917" s="42" t="s">
        <v>3889</v>
      </c>
      <c r="E917" s="42" t="s">
        <v>3963</v>
      </c>
      <c r="F917" s="42" t="s">
        <v>4477</v>
      </c>
      <c r="G917" s="42" t="s">
        <v>4942</v>
      </c>
      <c r="H917" s="42" t="s">
        <v>1900</v>
      </c>
      <c r="I917" s="42" t="s">
        <v>15</v>
      </c>
      <c r="J917" s="102">
        <v>44228</v>
      </c>
      <c r="K917" s="102">
        <v>44774</v>
      </c>
      <c r="L917" s="16" t="s">
        <v>6330</v>
      </c>
      <c r="M917" s="16" t="s">
        <v>1900</v>
      </c>
      <c r="N917" s="16"/>
      <c r="O917" s="16"/>
      <c r="P917" s="16"/>
      <c r="Q917" s="16"/>
      <c r="R917" s="16"/>
      <c r="S917" s="16"/>
      <c r="T917" s="16"/>
      <c r="U917" s="16"/>
      <c r="V917" s="16"/>
      <c r="W917" s="16"/>
      <c r="X917" s="16"/>
      <c r="Y917" s="16"/>
      <c r="Z917" s="16"/>
    </row>
    <row r="918" spans="1:26" ht="56">
      <c r="A918" s="101">
        <v>707</v>
      </c>
      <c r="B918" s="42">
        <v>71228</v>
      </c>
      <c r="C918" s="42" t="s">
        <v>5192</v>
      </c>
      <c r="D918" s="42" t="s">
        <v>3889</v>
      </c>
      <c r="E918" s="42" t="s">
        <v>13</v>
      </c>
      <c r="F918" s="42" t="s">
        <v>3959</v>
      </c>
      <c r="G918" s="42" t="s">
        <v>4942</v>
      </c>
      <c r="H918" s="42" t="s">
        <v>476</v>
      </c>
      <c r="I918" s="42" t="s">
        <v>13</v>
      </c>
      <c r="J918" s="103">
        <v>43770</v>
      </c>
      <c r="K918" s="103">
        <v>44136</v>
      </c>
      <c r="L918" s="16" t="s">
        <v>6328</v>
      </c>
      <c r="M918" s="16" t="s">
        <v>6329</v>
      </c>
      <c r="N918" s="16"/>
      <c r="O918" s="16"/>
      <c r="P918" s="16"/>
      <c r="Q918" s="16"/>
      <c r="R918" s="16"/>
      <c r="S918" s="16"/>
      <c r="T918" s="16"/>
      <c r="U918" s="16"/>
      <c r="V918" s="16"/>
      <c r="W918" s="16"/>
      <c r="X918" s="16"/>
      <c r="Y918" s="16"/>
      <c r="Z918" s="16"/>
    </row>
    <row r="919" spans="1:26" ht="98">
      <c r="A919" s="101">
        <v>708</v>
      </c>
      <c r="B919" s="42">
        <v>21072</v>
      </c>
      <c r="C919" s="42" t="s">
        <v>5193</v>
      </c>
      <c r="D919" s="42" t="s">
        <v>3877</v>
      </c>
      <c r="E919" s="42" t="s">
        <v>9</v>
      </c>
      <c r="F919" s="42" t="s">
        <v>4256</v>
      </c>
      <c r="G919" s="42" t="s">
        <v>4460</v>
      </c>
      <c r="H919" s="42" t="s">
        <v>3977</v>
      </c>
      <c r="I919" s="42" t="s">
        <v>9</v>
      </c>
      <c r="J919" s="102">
        <v>43724</v>
      </c>
      <c r="K919" s="103">
        <v>43754</v>
      </c>
      <c r="L919" s="16" t="s">
        <v>6328</v>
      </c>
      <c r="M919" s="16" t="s">
        <v>6329</v>
      </c>
      <c r="N919" s="16"/>
      <c r="O919" s="16"/>
      <c r="P919" s="16"/>
      <c r="Q919" s="16"/>
      <c r="R919" s="16"/>
      <c r="S919" s="16"/>
      <c r="T919" s="16"/>
      <c r="U919" s="16"/>
      <c r="V919" s="16"/>
      <c r="W919" s="16"/>
      <c r="X919" s="16"/>
      <c r="Y919" s="16"/>
      <c r="Z919" s="16"/>
    </row>
    <row r="920" spans="1:26" ht="84">
      <c r="A920" s="101">
        <v>709</v>
      </c>
      <c r="B920" s="42">
        <v>21114</v>
      </c>
      <c r="C920" s="42" t="s">
        <v>5194</v>
      </c>
      <c r="D920" s="42" t="s">
        <v>3877</v>
      </c>
      <c r="E920" s="42" t="s">
        <v>9</v>
      </c>
      <c r="F920" s="42" t="s">
        <v>5195</v>
      </c>
      <c r="G920" s="42" t="s">
        <v>5196</v>
      </c>
      <c r="H920" s="42" t="s">
        <v>3910</v>
      </c>
      <c r="I920" s="42" t="s">
        <v>9</v>
      </c>
      <c r="J920" s="103">
        <v>44118</v>
      </c>
      <c r="K920" s="103">
        <v>45213</v>
      </c>
      <c r="L920" s="16" t="s">
        <v>6328</v>
      </c>
      <c r="M920" s="16" t="s">
        <v>6329</v>
      </c>
      <c r="N920" s="16"/>
      <c r="O920" s="16"/>
      <c r="P920" s="16"/>
      <c r="Q920" s="16"/>
      <c r="R920" s="16"/>
      <c r="S920" s="16"/>
      <c r="T920" s="16"/>
      <c r="U920" s="16"/>
      <c r="V920" s="16"/>
      <c r="W920" s="16"/>
      <c r="X920" s="16"/>
      <c r="Y920" s="16"/>
      <c r="Z920" s="16"/>
    </row>
    <row r="921" spans="1:26" ht="56">
      <c r="A921" s="101">
        <v>709</v>
      </c>
      <c r="B921" s="42">
        <v>21114</v>
      </c>
      <c r="C921" s="42" t="s">
        <v>5194</v>
      </c>
      <c r="D921" s="42" t="s">
        <v>3877</v>
      </c>
      <c r="E921" s="42" t="s">
        <v>9</v>
      </c>
      <c r="F921" s="42" t="s">
        <v>5195</v>
      </c>
      <c r="G921" s="42" t="s">
        <v>5196</v>
      </c>
      <c r="H921" s="42" t="s">
        <v>2113</v>
      </c>
      <c r="I921" s="42" t="s">
        <v>9</v>
      </c>
      <c r="J921" s="103">
        <v>44118</v>
      </c>
      <c r="K921" s="103">
        <v>45213</v>
      </c>
      <c r="L921" s="16" t="s">
        <v>6328</v>
      </c>
      <c r="M921" s="16" t="s">
        <v>6329</v>
      </c>
      <c r="N921" s="16"/>
      <c r="O921" s="16"/>
      <c r="P921" s="16"/>
      <c r="Q921" s="16"/>
      <c r="R921" s="16"/>
      <c r="S921" s="16"/>
      <c r="T921" s="16"/>
      <c r="U921" s="16"/>
      <c r="V921" s="16"/>
      <c r="W921" s="16"/>
      <c r="X921" s="16"/>
      <c r="Y921" s="16"/>
      <c r="Z921" s="16"/>
    </row>
    <row r="922" spans="1:26" ht="56">
      <c r="A922" s="101">
        <v>710</v>
      </c>
      <c r="B922" s="42">
        <v>3224</v>
      </c>
      <c r="C922" s="42" t="s">
        <v>5197</v>
      </c>
      <c r="D922" s="42" t="s">
        <v>3889</v>
      </c>
      <c r="E922" s="42" t="s">
        <v>10</v>
      </c>
      <c r="F922" s="42" t="s">
        <v>5198</v>
      </c>
      <c r="G922" s="42" t="s">
        <v>4942</v>
      </c>
      <c r="H922" s="42" t="s">
        <v>1262</v>
      </c>
      <c r="I922" s="42" t="s">
        <v>10</v>
      </c>
      <c r="J922" s="102">
        <v>43738</v>
      </c>
      <c r="K922" s="102">
        <v>44104</v>
      </c>
      <c r="L922" s="16" t="s">
        <v>6328</v>
      </c>
      <c r="M922" s="16" t="s">
        <v>6329</v>
      </c>
      <c r="N922" s="16"/>
      <c r="O922" s="16"/>
      <c r="P922" s="16"/>
      <c r="Q922" s="16"/>
      <c r="R922" s="16"/>
      <c r="S922" s="16"/>
      <c r="T922" s="16"/>
      <c r="U922" s="16"/>
      <c r="V922" s="16"/>
      <c r="W922" s="16"/>
      <c r="X922" s="16"/>
      <c r="Y922" s="16"/>
      <c r="Z922" s="16"/>
    </row>
    <row r="923" spans="1:26" ht="56">
      <c r="A923" s="101">
        <v>711</v>
      </c>
      <c r="B923" s="42">
        <v>6214</v>
      </c>
      <c r="C923" s="42" t="s">
        <v>5199</v>
      </c>
      <c r="D923" s="42" t="s">
        <v>3889</v>
      </c>
      <c r="E923" s="42" t="s">
        <v>3884</v>
      </c>
      <c r="F923" s="42" t="s">
        <v>5200</v>
      </c>
      <c r="G923" s="42" t="s">
        <v>4942</v>
      </c>
      <c r="H923" s="42" t="s">
        <v>394</v>
      </c>
      <c r="I923" s="42" t="s">
        <v>14</v>
      </c>
      <c r="J923" s="103">
        <v>43812</v>
      </c>
      <c r="K923" s="102">
        <v>43995</v>
      </c>
      <c r="L923" s="16" t="s">
        <v>6328</v>
      </c>
      <c r="M923" s="16" t="s">
        <v>6329</v>
      </c>
      <c r="N923" s="16"/>
      <c r="O923" s="16"/>
      <c r="P923" s="16"/>
      <c r="Q923" s="16"/>
      <c r="R923" s="16"/>
      <c r="S923" s="16"/>
      <c r="T923" s="16"/>
      <c r="U923" s="16"/>
      <c r="V923" s="16"/>
      <c r="W923" s="16"/>
      <c r="X923" s="16"/>
      <c r="Y923" s="16"/>
      <c r="Z923" s="16"/>
    </row>
    <row r="924" spans="1:26" ht="56">
      <c r="A924" s="101">
        <v>711</v>
      </c>
      <c r="B924" s="42">
        <v>6214</v>
      </c>
      <c r="C924" s="42" t="s">
        <v>5199</v>
      </c>
      <c r="D924" s="42" t="s">
        <v>3889</v>
      </c>
      <c r="E924" s="42" t="s">
        <v>3884</v>
      </c>
      <c r="F924" s="42" t="s">
        <v>5200</v>
      </c>
      <c r="G924" s="42" t="s">
        <v>4942</v>
      </c>
      <c r="H924" s="42" t="s">
        <v>2045</v>
      </c>
      <c r="I924" s="42" t="s">
        <v>14</v>
      </c>
      <c r="J924" s="103">
        <v>43812</v>
      </c>
      <c r="K924" s="102">
        <v>43995</v>
      </c>
      <c r="L924" s="16" t="s">
        <v>6328</v>
      </c>
      <c r="M924" s="16" t="s">
        <v>6329</v>
      </c>
      <c r="N924" s="16"/>
      <c r="O924" s="16"/>
      <c r="P924" s="16"/>
      <c r="Q924" s="16"/>
      <c r="R924" s="16"/>
      <c r="S924" s="16"/>
      <c r="T924" s="16"/>
      <c r="U924" s="16"/>
      <c r="V924" s="16"/>
      <c r="W924" s="16"/>
      <c r="X924" s="16"/>
      <c r="Y924" s="16"/>
      <c r="Z924" s="16"/>
    </row>
    <row r="925" spans="1:26" ht="56">
      <c r="A925" s="101">
        <v>712</v>
      </c>
      <c r="B925" s="42">
        <v>71234</v>
      </c>
      <c r="C925" s="42" t="s">
        <v>5201</v>
      </c>
      <c r="D925" s="42" t="s">
        <v>3889</v>
      </c>
      <c r="E925" s="42" t="s">
        <v>13</v>
      </c>
      <c r="F925" s="42" t="s">
        <v>5202</v>
      </c>
      <c r="G925" s="42" t="s">
        <v>4942</v>
      </c>
      <c r="H925" s="42" t="s">
        <v>3901</v>
      </c>
      <c r="I925" s="42" t="s">
        <v>13</v>
      </c>
      <c r="J925" s="102">
        <v>43832</v>
      </c>
      <c r="K925" s="102">
        <v>44198</v>
      </c>
      <c r="L925" s="16" t="s">
        <v>6328</v>
      </c>
      <c r="M925" s="16" t="s">
        <v>6329</v>
      </c>
      <c r="N925" s="16"/>
      <c r="O925" s="16"/>
      <c r="P925" s="16"/>
      <c r="Q925" s="16"/>
      <c r="R925" s="16"/>
      <c r="S925" s="16"/>
      <c r="T925" s="16"/>
      <c r="U925" s="16"/>
      <c r="V925" s="16"/>
      <c r="W925" s="16"/>
      <c r="X925" s="16"/>
      <c r="Y925" s="16"/>
      <c r="Z925" s="16"/>
    </row>
    <row r="926" spans="1:26" ht="84">
      <c r="A926" s="101">
        <v>713</v>
      </c>
      <c r="B926" s="42">
        <v>21115</v>
      </c>
      <c r="C926" s="42" t="s">
        <v>5203</v>
      </c>
      <c r="D926" s="42" t="s">
        <v>3877</v>
      </c>
      <c r="E926" s="42" t="s">
        <v>9</v>
      </c>
      <c r="F926" s="42" t="s">
        <v>4273</v>
      </c>
      <c r="G926" s="42" t="s">
        <v>5196</v>
      </c>
      <c r="H926" s="42" t="s">
        <v>3910</v>
      </c>
      <c r="I926" s="42" t="s">
        <v>9</v>
      </c>
      <c r="J926" s="103">
        <v>44118</v>
      </c>
      <c r="K926" s="103">
        <v>45213</v>
      </c>
      <c r="L926" s="16" t="s">
        <v>6328</v>
      </c>
      <c r="M926" s="16" t="s">
        <v>6329</v>
      </c>
      <c r="N926" s="16"/>
      <c r="O926" s="16"/>
      <c r="P926" s="16"/>
      <c r="Q926" s="16"/>
      <c r="R926" s="16"/>
      <c r="S926" s="16"/>
      <c r="T926" s="16"/>
      <c r="U926" s="16"/>
      <c r="V926" s="16"/>
      <c r="W926" s="16"/>
      <c r="X926" s="16"/>
      <c r="Y926" s="16"/>
      <c r="Z926" s="16"/>
    </row>
    <row r="927" spans="1:26" ht="84">
      <c r="A927" s="101">
        <v>714</v>
      </c>
      <c r="B927" s="42">
        <v>21116</v>
      </c>
      <c r="C927" s="42" t="s">
        <v>5204</v>
      </c>
      <c r="D927" s="42" t="s">
        <v>3877</v>
      </c>
      <c r="E927" s="42" t="s">
        <v>9</v>
      </c>
      <c r="F927" s="42" t="s">
        <v>4304</v>
      </c>
      <c r="G927" s="42" t="s">
        <v>5196</v>
      </c>
      <c r="H927" s="42" t="s">
        <v>3910</v>
      </c>
      <c r="I927" s="42" t="s">
        <v>9</v>
      </c>
      <c r="J927" s="103">
        <v>44118</v>
      </c>
      <c r="K927" s="103">
        <v>45213</v>
      </c>
      <c r="L927" s="16" t="s">
        <v>6328</v>
      </c>
      <c r="M927" s="16" t="s">
        <v>6329</v>
      </c>
      <c r="N927" s="16"/>
      <c r="O927" s="16"/>
      <c r="P927" s="16"/>
      <c r="Q927" s="16"/>
      <c r="R927" s="16"/>
      <c r="S927" s="16"/>
      <c r="T927" s="16"/>
      <c r="U927" s="16"/>
      <c r="V927" s="16"/>
      <c r="W927" s="16"/>
      <c r="X927" s="16"/>
      <c r="Y927" s="16"/>
      <c r="Z927" s="16"/>
    </row>
    <row r="928" spans="1:26" ht="70">
      <c r="A928" s="101">
        <v>715</v>
      </c>
      <c r="B928" s="42">
        <v>71282</v>
      </c>
      <c r="C928" s="42" t="s">
        <v>5205</v>
      </c>
      <c r="D928" s="42" t="s">
        <v>3877</v>
      </c>
      <c r="E928" s="42" t="s">
        <v>13</v>
      </c>
      <c r="F928" s="42" t="s">
        <v>4427</v>
      </c>
      <c r="G928" s="42" t="s">
        <v>5196</v>
      </c>
      <c r="H928" s="42" t="s">
        <v>4229</v>
      </c>
      <c r="I928" s="42" t="s">
        <v>13</v>
      </c>
      <c r="J928" s="102">
        <v>44335</v>
      </c>
      <c r="K928" s="103">
        <v>45249</v>
      </c>
      <c r="L928" s="16" t="s">
        <v>6328</v>
      </c>
      <c r="M928" s="16" t="s">
        <v>6329</v>
      </c>
      <c r="N928" s="16"/>
      <c r="O928" s="16"/>
      <c r="P928" s="16"/>
      <c r="Q928" s="16"/>
      <c r="R928" s="16"/>
      <c r="S928" s="16"/>
      <c r="T928" s="16"/>
      <c r="U928" s="16"/>
      <c r="V928" s="16"/>
      <c r="W928" s="16"/>
      <c r="X928" s="16"/>
      <c r="Y928" s="16"/>
      <c r="Z928" s="16"/>
    </row>
    <row r="929" spans="1:26" ht="70">
      <c r="A929" s="101">
        <v>715</v>
      </c>
      <c r="B929" s="42">
        <v>71282</v>
      </c>
      <c r="C929" s="42" t="s">
        <v>5205</v>
      </c>
      <c r="D929" s="42" t="s">
        <v>3877</v>
      </c>
      <c r="E929" s="42" t="s">
        <v>13</v>
      </c>
      <c r="F929" s="42" t="s">
        <v>5206</v>
      </c>
      <c r="G929" s="42" t="s">
        <v>5196</v>
      </c>
      <c r="H929" s="42" t="s">
        <v>4229</v>
      </c>
      <c r="I929" s="42" t="s">
        <v>13</v>
      </c>
      <c r="J929" s="102">
        <v>44335</v>
      </c>
      <c r="K929" s="103">
        <v>45249</v>
      </c>
      <c r="L929" s="16" t="s">
        <v>6328</v>
      </c>
      <c r="M929" s="16" t="s">
        <v>6329</v>
      </c>
      <c r="N929" s="16"/>
      <c r="O929" s="16"/>
      <c r="P929" s="16"/>
      <c r="Q929" s="16"/>
      <c r="R929" s="16"/>
      <c r="S929" s="16"/>
      <c r="T929" s="16"/>
      <c r="U929" s="16"/>
      <c r="V929" s="16"/>
      <c r="W929" s="16"/>
      <c r="X929" s="16"/>
      <c r="Y929" s="16"/>
      <c r="Z929" s="16"/>
    </row>
    <row r="930" spans="1:26" ht="70">
      <c r="A930" s="101">
        <v>716</v>
      </c>
      <c r="B930" s="42">
        <v>5328</v>
      </c>
      <c r="C930" s="42" t="s">
        <v>5207</v>
      </c>
      <c r="D930" s="42" t="s">
        <v>3877</v>
      </c>
      <c r="E930" s="42" t="s">
        <v>3963</v>
      </c>
      <c r="F930" s="42" t="s">
        <v>5208</v>
      </c>
      <c r="G930" s="42" t="s">
        <v>5196</v>
      </c>
      <c r="H930" s="42" t="s">
        <v>4578</v>
      </c>
      <c r="I930" s="42" t="s">
        <v>15</v>
      </c>
      <c r="J930" s="102">
        <v>44453</v>
      </c>
      <c r="K930" s="102">
        <v>45430</v>
      </c>
      <c r="L930" s="16" t="s">
        <v>6328</v>
      </c>
      <c r="M930" s="16" t="s">
        <v>6329</v>
      </c>
      <c r="N930" s="16"/>
      <c r="O930" s="16"/>
      <c r="P930" s="16"/>
      <c r="Q930" s="16"/>
      <c r="R930" s="16"/>
      <c r="S930" s="16"/>
      <c r="T930" s="16"/>
      <c r="U930" s="16"/>
      <c r="V930" s="16"/>
      <c r="W930" s="16"/>
      <c r="X930" s="16"/>
      <c r="Y930" s="16"/>
      <c r="Z930" s="16"/>
    </row>
    <row r="931" spans="1:26" ht="70">
      <c r="A931" s="101">
        <v>717</v>
      </c>
      <c r="B931" s="42">
        <v>21163</v>
      </c>
      <c r="C931" s="42" t="s">
        <v>5209</v>
      </c>
      <c r="D931" s="42" t="s">
        <v>3877</v>
      </c>
      <c r="E931" s="42" t="s">
        <v>9</v>
      </c>
      <c r="F931" s="42" t="s">
        <v>4651</v>
      </c>
      <c r="G931" s="42" t="s">
        <v>5196</v>
      </c>
      <c r="H931" s="42" t="s">
        <v>586</v>
      </c>
      <c r="I931" s="42" t="s">
        <v>3</v>
      </c>
      <c r="J931" s="102">
        <v>44336</v>
      </c>
      <c r="K931" s="102">
        <v>45066</v>
      </c>
      <c r="L931" s="16" t="s">
        <v>6328</v>
      </c>
      <c r="M931" s="16" t="s">
        <v>6329</v>
      </c>
      <c r="N931" s="16"/>
      <c r="O931" s="16"/>
      <c r="P931" s="16"/>
      <c r="Q931" s="16"/>
      <c r="R931" s="16"/>
      <c r="S931" s="16"/>
      <c r="T931" s="16"/>
      <c r="U931" s="16"/>
      <c r="V931" s="16"/>
      <c r="W931" s="16"/>
      <c r="X931" s="16"/>
      <c r="Y931" s="16"/>
      <c r="Z931" s="16"/>
    </row>
    <row r="932" spans="1:26" ht="70">
      <c r="A932" s="101">
        <v>717</v>
      </c>
      <c r="B932" s="42">
        <v>21163</v>
      </c>
      <c r="C932" s="42" t="s">
        <v>5209</v>
      </c>
      <c r="D932" s="42" t="s">
        <v>3877</v>
      </c>
      <c r="E932" s="42" t="s">
        <v>9</v>
      </c>
      <c r="F932" s="42" t="s">
        <v>4651</v>
      </c>
      <c r="G932" s="42" t="s">
        <v>5196</v>
      </c>
      <c r="H932" s="42" t="s">
        <v>191</v>
      </c>
      <c r="I932" s="42" t="s">
        <v>9</v>
      </c>
      <c r="J932" s="102">
        <v>44336</v>
      </c>
      <c r="K932" s="102">
        <v>45066</v>
      </c>
      <c r="L932" s="16" t="s">
        <v>6328</v>
      </c>
      <c r="M932" s="16" t="s">
        <v>6329</v>
      </c>
      <c r="N932" s="16"/>
      <c r="O932" s="16"/>
      <c r="P932" s="16"/>
      <c r="Q932" s="16"/>
      <c r="R932" s="16"/>
      <c r="S932" s="16"/>
      <c r="T932" s="16"/>
      <c r="U932" s="16"/>
      <c r="V932" s="16"/>
      <c r="W932" s="16"/>
      <c r="X932" s="16"/>
      <c r="Y932" s="16"/>
      <c r="Z932" s="16"/>
    </row>
    <row r="933" spans="1:26" ht="98">
      <c r="A933" s="101">
        <v>718</v>
      </c>
      <c r="B933" s="42">
        <v>21154</v>
      </c>
      <c r="C933" s="42" t="s">
        <v>5210</v>
      </c>
      <c r="D933" s="42" t="s">
        <v>3877</v>
      </c>
      <c r="E933" s="42" t="s">
        <v>9</v>
      </c>
      <c r="F933" s="42" t="s">
        <v>4027</v>
      </c>
      <c r="G933" s="42" t="s">
        <v>5196</v>
      </c>
      <c r="H933" s="42" t="s">
        <v>2101</v>
      </c>
      <c r="I933" s="42" t="s">
        <v>9</v>
      </c>
      <c r="J933" s="102">
        <v>44466</v>
      </c>
      <c r="K933" s="102">
        <v>45466</v>
      </c>
      <c r="L933" s="16" t="s">
        <v>6328</v>
      </c>
      <c r="M933" s="16" t="s">
        <v>6329</v>
      </c>
      <c r="N933" s="16"/>
      <c r="O933" s="16"/>
      <c r="P933" s="16"/>
      <c r="Q933" s="16"/>
      <c r="R933" s="16"/>
      <c r="S933" s="16"/>
      <c r="T933" s="16"/>
      <c r="U933" s="16"/>
      <c r="V933" s="16"/>
      <c r="W933" s="16"/>
      <c r="X933" s="16"/>
      <c r="Y933" s="16"/>
      <c r="Z933" s="16"/>
    </row>
    <row r="934" spans="1:26" ht="56">
      <c r="A934" s="101">
        <v>719</v>
      </c>
      <c r="B934" s="42">
        <v>71241</v>
      </c>
      <c r="C934" s="42" t="s">
        <v>5211</v>
      </c>
      <c r="D934" s="42" t="s">
        <v>3877</v>
      </c>
      <c r="E934" s="42" t="s">
        <v>13</v>
      </c>
      <c r="F934" s="42" t="s">
        <v>4409</v>
      </c>
      <c r="G934" s="42" t="s">
        <v>5196</v>
      </c>
      <c r="H934" s="42" t="s">
        <v>4107</v>
      </c>
      <c r="I934" s="42" t="s">
        <v>13</v>
      </c>
      <c r="J934" s="102">
        <v>44097</v>
      </c>
      <c r="K934" s="102">
        <v>45192</v>
      </c>
      <c r="L934" s="16" t="s">
        <v>6328</v>
      </c>
      <c r="M934" s="16" t="s">
        <v>6329</v>
      </c>
      <c r="N934" s="16"/>
      <c r="O934" s="16"/>
      <c r="P934" s="16"/>
      <c r="Q934" s="16"/>
      <c r="R934" s="16"/>
      <c r="S934" s="16"/>
      <c r="T934" s="16"/>
      <c r="U934" s="16"/>
      <c r="V934" s="16"/>
      <c r="W934" s="16"/>
      <c r="X934" s="16"/>
      <c r="Y934" s="16"/>
      <c r="Z934" s="16"/>
    </row>
    <row r="935" spans="1:26" ht="56">
      <c r="A935" s="101">
        <v>720</v>
      </c>
      <c r="B935" s="42">
        <v>71240</v>
      </c>
      <c r="C935" s="42" t="s">
        <v>5212</v>
      </c>
      <c r="D935" s="42" t="s">
        <v>3877</v>
      </c>
      <c r="E935" s="42" t="s">
        <v>13</v>
      </c>
      <c r="F935" s="42" t="s">
        <v>4286</v>
      </c>
      <c r="G935" s="42" t="s">
        <v>5196</v>
      </c>
      <c r="H935" s="42" t="s">
        <v>432</v>
      </c>
      <c r="I935" s="42" t="s">
        <v>13</v>
      </c>
      <c r="J935" s="102">
        <v>44077</v>
      </c>
      <c r="K935" s="102">
        <v>45172</v>
      </c>
      <c r="L935" s="16" t="s">
        <v>6328</v>
      </c>
      <c r="M935" s="16" t="s">
        <v>6329</v>
      </c>
      <c r="N935" s="16"/>
      <c r="O935" s="16"/>
      <c r="P935" s="16"/>
      <c r="Q935" s="16"/>
      <c r="R935" s="16"/>
      <c r="S935" s="16"/>
      <c r="T935" s="16"/>
      <c r="U935" s="16"/>
      <c r="V935" s="16"/>
      <c r="W935" s="16"/>
      <c r="X935" s="16"/>
      <c r="Y935" s="16"/>
      <c r="Z935" s="16"/>
    </row>
    <row r="936" spans="1:26" ht="56">
      <c r="A936" s="101">
        <v>720</v>
      </c>
      <c r="B936" s="42">
        <v>71240</v>
      </c>
      <c r="C936" s="42" t="s">
        <v>5212</v>
      </c>
      <c r="D936" s="42" t="s">
        <v>3877</v>
      </c>
      <c r="E936" s="42" t="s">
        <v>13</v>
      </c>
      <c r="F936" s="42" t="s">
        <v>4286</v>
      </c>
      <c r="G936" s="42" t="s">
        <v>5196</v>
      </c>
      <c r="H936" s="42" t="s">
        <v>4443</v>
      </c>
      <c r="I936" s="42" t="s">
        <v>13</v>
      </c>
      <c r="J936" s="102">
        <v>44077</v>
      </c>
      <c r="K936" s="102">
        <v>45172</v>
      </c>
      <c r="L936" s="16" t="s">
        <v>6328</v>
      </c>
      <c r="M936" s="16" t="s">
        <v>6329</v>
      </c>
      <c r="N936" s="16"/>
      <c r="O936" s="16"/>
      <c r="P936" s="16"/>
      <c r="Q936" s="16"/>
      <c r="R936" s="16"/>
      <c r="S936" s="16"/>
      <c r="T936" s="16"/>
      <c r="U936" s="16"/>
      <c r="V936" s="16"/>
      <c r="W936" s="16"/>
      <c r="X936" s="16"/>
      <c r="Y936" s="16"/>
      <c r="Z936" s="16"/>
    </row>
    <row r="937" spans="1:26" ht="56">
      <c r="A937" s="105">
        <v>721</v>
      </c>
      <c r="B937" s="106">
        <v>71239</v>
      </c>
      <c r="C937" s="106" t="s">
        <v>5213</v>
      </c>
      <c r="D937" s="106" t="s">
        <v>3877</v>
      </c>
      <c r="E937" s="106" t="s">
        <v>13</v>
      </c>
      <c r="F937" s="106" t="s">
        <v>3968</v>
      </c>
      <c r="G937" s="106" t="s">
        <v>5196</v>
      </c>
      <c r="H937" s="42" t="s">
        <v>4443</v>
      </c>
      <c r="I937" s="42" t="s">
        <v>13</v>
      </c>
      <c r="J937" s="107">
        <v>44077</v>
      </c>
      <c r="K937" s="107">
        <v>45172</v>
      </c>
      <c r="L937" s="16" t="s">
        <v>6328</v>
      </c>
      <c r="M937" s="16" t="s">
        <v>6329</v>
      </c>
      <c r="N937" s="16"/>
      <c r="O937" s="16"/>
      <c r="P937" s="16"/>
      <c r="Q937" s="16"/>
      <c r="R937" s="16"/>
      <c r="S937" s="16"/>
      <c r="T937" s="16"/>
      <c r="U937" s="16"/>
      <c r="V937" s="16"/>
      <c r="W937" s="16"/>
      <c r="X937" s="16"/>
      <c r="Y937" s="16"/>
      <c r="Z937" s="16"/>
    </row>
    <row r="938" spans="1:26" ht="56">
      <c r="A938" s="105">
        <v>721</v>
      </c>
      <c r="B938" s="106">
        <v>71239</v>
      </c>
      <c r="C938" s="106" t="s">
        <v>5213</v>
      </c>
      <c r="D938" s="106" t="s">
        <v>3877</v>
      </c>
      <c r="E938" s="106" t="s">
        <v>13</v>
      </c>
      <c r="F938" s="106" t="s">
        <v>3968</v>
      </c>
      <c r="G938" s="106" t="s">
        <v>5196</v>
      </c>
      <c r="H938" s="42" t="s">
        <v>3933</v>
      </c>
      <c r="I938" s="42" t="s">
        <v>13</v>
      </c>
      <c r="J938" s="107">
        <v>44077</v>
      </c>
      <c r="K938" s="107">
        <v>45172</v>
      </c>
      <c r="L938" s="16" t="s">
        <v>6328</v>
      </c>
      <c r="M938" s="16" t="s">
        <v>6329</v>
      </c>
      <c r="N938" s="16"/>
      <c r="O938" s="16"/>
      <c r="P938" s="16"/>
      <c r="Q938" s="16"/>
      <c r="R938" s="16"/>
      <c r="S938" s="16"/>
      <c r="T938" s="16"/>
      <c r="U938" s="16"/>
      <c r="V938" s="16"/>
      <c r="W938" s="16"/>
      <c r="X938" s="16"/>
      <c r="Y938" s="16"/>
      <c r="Z938" s="16"/>
    </row>
    <row r="939" spans="1:26" ht="70">
      <c r="A939" s="101">
        <v>722</v>
      </c>
      <c r="B939" s="42">
        <v>21153</v>
      </c>
      <c r="C939" s="42" t="s">
        <v>5214</v>
      </c>
      <c r="D939" s="42" t="s">
        <v>3877</v>
      </c>
      <c r="E939" s="42" t="s">
        <v>9</v>
      </c>
      <c r="F939" s="42" t="s">
        <v>3976</v>
      </c>
      <c r="G939" s="42" t="s">
        <v>5196</v>
      </c>
      <c r="H939" s="42" t="s">
        <v>2053</v>
      </c>
      <c r="I939" s="42" t="s">
        <v>9</v>
      </c>
      <c r="J939" s="102">
        <v>44469</v>
      </c>
      <c r="K939" s="103">
        <v>45256</v>
      </c>
      <c r="L939" s="16" t="s">
        <v>6328</v>
      </c>
      <c r="M939" s="16" t="s">
        <v>6329</v>
      </c>
      <c r="N939" s="16"/>
      <c r="O939" s="16"/>
      <c r="P939" s="16"/>
      <c r="Q939" s="16"/>
      <c r="R939" s="16"/>
      <c r="S939" s="16"/>
      <c r="T939" s="16"/>
      <c r="U939" s="16"/>
      <c r="V939" s="16"/>
      <c r="W939" s="16"/>
      <c r="X939" s="16"/>
      <c r="Y939" s="16"/>
      <c r="Z939" s="16"/>
    </row>
    <row r="940" spans="1:26" ht="112">
      <c r="A940" s="101">
        <v>723</v>
      </c>
      <c r="B940" s="42">
        <v>21173</v>
      </c>
      <c r="C940" s="42" t="s">
        <v>5215</v>
      </c>
      <c r="D940" s="42" t="s">
        <v>3877</v>
      </c>
      <c r="E940" s="42" t="s">
        <v>9</v>
      </c>
      <c r="F940" s="42" t="s">
        <v>4027</v>
      </c>
      <c r="G940" s="42" t="s">
        <v>5196</v>
      </c>
      <c r="H940" s="42" t="s">
        <v>2101</v>
      </c>
      <c r="I940" s="42" t="s">
        <v>9</v>
      </c>
      <c r="J940" s="102">
        <v>44466</v>
      </c>
      <c r="K940" s="102">
        <v>45466</v>
      </c>
      <c r="L940" s="16" t="s">
        <v>6328</v>
      </c>
      <c r="M940" s="16" t="s">
        <v>6329</v>
      </c>
      <c r="N940" s="16"/>
      <c r="O940" s="16"/>
      <c r="P940" s="16"/>
      <c r="Q940" s="16"/>
      <c r="R940" s="16"/>
      <c r="S940" s="16"/>
      <c r="T940" s="16"/>
      <c r="U940" s="16"/>
      <c r="V940" s="16"/>
      <c r="W940" s="16"/>
      <c r="X940" s="16"/>
      <c r="Y940" s="16"/>
      <c r="Z940" s="16"/>
    </row>
    <row r="941" spans="1:26" ht="140">
      <c r="A941" s="101">
        <v>724</v>
      </c>
      <c r="B941" s="42">
        <v>21174</v>
      </c>
      <c r="C941" s="42" t="s">
        <v>5216</v>
      </c>
      <c r="D941" s="42" t="s">
        <v>3877</v>
      </c>
      <c r="E941" s="42" t="s">
        <v>9</v>
      </c>
      <c r="F941" s="42" t="s">
        <v>4027</v>
      </c>
      <c r="G941" s="42" t="s">
        <v>5196</v>
      </c>
      <c r="H941" s="42" t="s">
        <v>2101</v>
      </c>
      <c r="I941" s="42" t="s">
        <v>9</v>
      </c>
      <c r="J941" s="102">
        <v>44466</v>
      </c>
      <c r="K941" s="102">
        <v>45466</v>
      </c>
      <c r="L941" s="16" t="s">
        <v>6328</v>
      </c>
      <c r="M941" s="16" t="s">
        <v>6329</v>
      </c>
      <c r="N941" s="16"/>
      <c r="O941" s="16"/>
      <c r="P941" s="16"/>
      <c r="Q941" s="16"/>
      <c r="R941" s="16"/>
      <c r="S941" s="16"/>
      <c r="T941" s="16"/>
      <c r="U941" s="16"/>
      <c r="V941" s="16"/>
      <c r="W941" s="16"/>
      <c r="X941" s="16"/>
      <c r="Y941" s="16"/>
      <c r="Z941" s="16"/>
    </row>
    <row r="942" spans="1:26" ht="140">
      <c r="A942" s="101">
        <v>725</v>
      </c>
      <c r="B942" s="42">
        <v>21175</v>
      </c>
      <c r="C942" s="42" t="s">
        <v>5217</v>
      </c>
      <c r="D942" s="42" t="s">
        <v>3877</v>
      </c>
      <c r="E942" s="42" t="s">
        <v>9</v>
      </c>
      <c r="F942" s="42" t="s">
        <v>3948</v>
      </c>
      <c r="G942" s="42" t="s">
        <v>5196</v>
      </c>
      <c r="H942" s="42" t="s">
        <v>3950</v>
      </c>
      <c r="I942" s="42" t="s">
        <v>9</v>
      </c>
      <c r="J942" s="102">
        <v>44335</v>
      </c>
      <c r="K942" s="102">
        <v>45431</v>
      </c>
      <c r="L942" s="16" t="s">
        <v>6328</v>
      </c>
      <c r="M942" s="16" t="s">
        <v>6329</v>
      </c>
      <c r="N942" s="16"/>
      <c r="O942" s="16"/>
      <c r="P942" s="16"/>
      <c r="Q942" s="16"/>
      <c r="R942" s="16"/>
      <c r="S942" s="16"/>
      <c r="T942" s="16"/>
      <c r="U942" s="16"/>
      <c r="V942" s="16"/>
      <c r="W942" s="16"/>
      <c r="X942" s="16"/>
      <c r="Y942" s="16"/>
      <c r="Z942" s="16"/>
    </row>
    <row r="943" spans="1:26" ht="84">
      <c r="A943" s="101">
        <v>726</v>
      </c>
      <c r="B943" s="42">
        <v>21155</v>
      </c>
      <c r="C943" s="42" t="s">
        <v>5218</v>
      </c>
      <c r="D943" s="42" t="s">
        <v>3877</v>
      </c>
      <c r="E943" s="42" t="s">
        <v>9</v>
      </c>
      <c r="F943" s="42" t="s">
        <v>3948</v>
      </c>
      <c r="G943" s="42" t="s">
        <v>5196</v>
      </c>
      <c r="H943" s="42" t="s">
        <v>3950</v>
      </c>
      <c r="I943" s="42" t="s">
        <v>9</v>
      </c>
      <c r="J943" s="102">
        <v>44335</v>
      </c>
      <c r="K943" s="102">
        <v>45431</v>
      </c>
      <c r="L943" s="16" t="s">
        <v>6328</v>
      </c>
      <c r="M943" s="16" t="s">
        <v>6329</v>
      </c>
      <c r="N943" s="16"/>
      <c r="O943" s="16"/>
      <c r="P943" s="16"/>
      <c r="Q943" s="16"/>
      <c r="R943" s="16"/>
      <c r="S943" s="16"/>
      <c r="T943" s="16"/>
      <c r="U943" s="16"/>
      <c r="V943" s="16"/>
      <c r="W943" s="16"/>
      <c r="X943" s="16"/>
      <c r="Y943" s="16"/>
      <c r="Z943" s="16"/>
    </row>
    <row r="944" spans="1:26" ht="84">
      <c r="A944" s="101">
        <v>727</v>
      </c>
      <c r="B944" s="42">
        <v>21176</v>
      </c>
      <c r="C944" s="42" t="s">
        <v>5219</v>
      </c>
      <c r="D944" s="42" t="s">
        <v>3877</v>
      </c>
      <c r="E944" s="42" t="s">
        <v>9</v>
      </c>
      <c r="F944" s="42" t="s">
        <v>3948</v>
      </c>
      <c r="G944" s="42" t="s">
        <v>5196</v>
      </c>
      <c r="H944" s="42" t="s">
        <v>3950</v>
      </c>
      <c r="I944" s="42" t="s">
        <v>9</v>
      </c>
      <c r="J944" s="102">
        <v>44335</v>
      </c>
      <c r="K944" s="102">
        <v>45431</v>
      </c>
      <c r="L944" s="16" t="s">
        <v>6328</v>
      </c>
      <c r="M944" s="16" t="s">
        <v>6329</v>
      </c>
      <c r="N944" s="16"/>
      <c r="O944" s="16"/>
      <c r="P944" s="16"/>
      <c r="Q944" s="16"/>
      <c r="R944" s="16"/>
      <c r="S944" s="16"/>
      <c r="T944" s="16"/>
      <c r="U944" s="16"/>
      <c r="V944" s="16"/>
      <c r="W944" s="16"/>
      <c r="X944" s="16"/>
      <c r="Y944" s="16"/>
      <c r="Z944" s="16"/>
    </row>
    <row r="945" spans="1:26" ht="84">
      <c r="A945" s="101">
        <v>728</v>
      </c>
      <c r="B945" s="42">
        <v>71284</v>
      </c>
      <c r="C945" s="42" t="s">
        <v>5220</v>
      </c>
      <c r="D945" s="42" t="s">
        <v>3877</v>
      </c>
      <c r="E945" s="42" t="s">
        <v>13</v>
      </c>
      <c r="F945" s="42" t="s">
        <v>5221</v>
      </c>
      <c r="G945" s="42" t="s">
        <v>5196</v>
      </c>
      <c r="H945" s="42" t="s">
        <v>4428</v>
      </c>
      <c r="I945" s="42" t="s">
        <v>13</v>
      </c>
      <c r="J945" s="102">
        <v>44335</v>
      </c>
      <c r="K945" s="103">
        <v>45249</v>
      </c>
      <c r="L945" s="16" t="s">
        <v>6328</v>
      </c>
      <c r="M945" s="16" t="s">
        <v>6329</v>
      </c>
      <c r="N945" s="16"/>
      <c r="O945" s="16"/>
      <c r="P945" s="16"/>
      <c r="Q945" s="16"/>
      <c r="R945" s="16"/>
      <c r="S945" s="16"/>
      <c r="T945" s="16"/>
      <c r="U945" s="16"/>
      <c r="V945" s="16"/>
      <c r="W945" s="16"/>
      <c r="X945" s="16"/>
      <c r="Y945" s="16"/>
      <c r="Z945" s="16"/>
    </row>
    <row r="946" spans="1:26" ht="56">
      <c r="A946" s="101">
        <v>729</v>
      </c>
      <c r="B946" s="42">
        <v>71242</v>
      </c>
      <c r="C946" s="42" t="s">
        <v>5222</v>
      </c>
      <c r="D946" s="42" t="s">
        <v>3877</v>
      </c>
      <c r="E946" s="42" t="s">
        <v>13</v>
      </c>
      <c r="F946" s="42" t="s">
        <v>4106</v>
      </c>
      <c r="G946" s="42" t="s">
        <v>5196</v>
      </c>
      <c r="H946" s="42" t="s">
        <v>4107</v>
      </c>
      <c r="I946" s="42" t="s">
        <v>13</v>
      </c>
      <c r="J946" s="102">
        <v>44097</v>
      </c>
      <c r="K946" s="102">
        <v>45192</v>
      </c>
      <c r="L946" s="16" t="s">
        <v>6328</v>
      </c>
      <c r="M946" s="16" t="s">
        <v>6329</v>
      </c>
      <c r="N946" s="16"/>
      <c r="O946" s="16"/>
      <c r="P946" s="16"/>
      <c r="Q946" s="16"/>
      <c r="R946" s="16"/>
      <c r="S946" s="16"/>
      <c r="T946" s="16"/>
      <c r="U946" s="16"/>
      <c r="V946" s="16"/>
      <c r="W946" s="16"/>
      <c r="X946" s="16"/>
      <c r="Y946" s="16"/>
      <c r="Z946" s="16"/>
    </row>
    <row r="947" spans="1:26" ht="84">
      <c r="A947" s="101">
        <v>730</v>
      </c>
      <c r="B947" s="42">
        <v>71287</v>
      </c>
      <c r="C947" s="42" t="s">
        <v>5223</v>
      </c>
      <c r="D947" s="42" t="s">
        <v>3877</v>
      </c>
      <c r="E947" s="42" t="s">
        <v>13</v>
      </c>
      <c r="F947" s="42" t="s">
        <v>5221</v>
      </c>
      <c r="G947" s="42" t="s">
        <v>5196</v>
      </c>
      <c r="H947" s="42" t="s">
        <v>4428</v>
      </c>
      <c r="I947" s="42" t="s">
        <v>13</v>
      </c>
      <c r="J947" s="102">
        <v>44335</v>
      </c>
      <c r="K947" s="103">
        <v>45249</v>
      </c>
      <c r="L947" s="16" t="s">
        <v>6328</v>
      </c>
      <c r="M947" s="16" t="s">
        <v>6329</v>
      </c>
      <c r="N947" s="16"/>
      <c r="O947" s="16"/>
      <c r="P947" s="16"/>
      <c r="Q947" s="16"/>
      <c r="R947" s="16"/>
      <c r="S947" s="16"/>
      <c r="T947" s="16"/>
      <c r="U947" s="16"/>
      <c r="V947" s="16"/>
      <c r="W947" s="16"/>
      <c r="X947" s="16"/>
      <c r="Y947" s="16"/>
      <c r="Z947" s="16"/>
    </row>
    <row r="948" spans="1:26" ht="84">
      <c r="A948" s="101">
        <v>730</v>
      </c>
      <c r="B948" s="42">
        <v>71287</v>
      </c>
      <c r="C948" s="42" t="s">
        <v>5223</v>
      </c>
      <c r="D948" s="42" t="s">
        <v>3877</v>
      </c>
      <c r="E948" s="42" t="s">
        <v>13</v>
      </c>
      <c r="F948" s="42" t="s">
        <v>5221</v>
      </c>
      <c r="G948" s="42" t="s">
        <v>5196</v>
      </c>
      <c r="H948" s="42" t="s">
        <v>4229</v>
      </c>
      <c r="I948" s="42" t="s">
        <v>13</v>
      </c>
      <c r="J948" s="102">
        <v>44335</v>
      </c>
      <c r="K948" s="103">
        <v>45249</v>
      </c>
      <c r="L948" s="16" t="s">
        <v>6328</v>
      </c>
      <c r="M948" s="16" t="s">
        <v>6329</v>
      </c>
      <c r="N948" s="16"/>
      <c r="O948" s="16"/>
      <c r="P948" s="16"/>
      <c r="Q948" s="16"/>
      <c r="R948" s="16"/>
      <c r="S948" s="16"/>
      <c r="T948" s="16"/>
      <c r="U948" s="16"/>
      <c r="V948" s="16"/>
      <c r="W948" s="16"/>
      <c r="X948" s="16"/>
      <c r="Y948" s="16"/>
      <c r="Z948" s="16"/>
    </row>
    <row r="949" spans="1:26" ht="70">
      <c r="A949" s="101">
        <v>731</v>
      </c>
      <c r="B949" s="42">
        <v>71283</v>
      </c>
      <c r="C949" s="42" t="s">
        <v>5224</v>
      </c>
      <c r="D949" s="42" t="s">
        <v>3877</v>
      </c>
      <c r="E949" s="42" t="s">
        <v>13</v>
      </c>
      <c r="F949" s="42" t="s">
        <v>5221</v>
      </c>
      <c r="G949" s="42" t="s">
        <v>5196</v>
      </c>
      <c r="H949" s="42" t="s">
        <v>4428</v>
      </c>
      <c r="I949" s="42" t="s">
        <v>13</v>
      </c>
      <c r="J949" s="102">
        <v>44335</v>
      </c>
      <c r="K949" s="103">
        <v>45249</v>
      </c>
      <c r="L949" s="16" t="s">
        <v>6328</v>
      </c>
      <c r="M949" s="16" t="s">
        <v>6329</v>
      </c>
      <c r="N949" s="16"/>
      <c r="O949" s="16"/>
      <c r="P949" s="16"/>
      <c r="Q949" s="16"/>
      <c r="R949" s="16"/>
      <c r="S949" s="16"/>
      <c r="T949" s="16"/>
      <c r="U949" s="16"/>
      <c r="V949" s="16"/>
      <c r="W949" s="16"/>
      <c r="X949" s="16"/>
      <c r="Y949" s="16"/>
      <c r="Z949" s="16"/>
    </row>
    <row r="950" spans="1:26" ht="70">
      <c r="A950" s="101">
        <v>731</v>
      </c>
      <c r="B950" s="42">
        <v>71283</v>
      </c>
      <c r="C950" s="42" t="s">
        <v>5224</v>
      </c>
      <c r="D950" s="42" t="s">
        <v>3877</v>
      </c>
      <c r="E950" s="42" t="s">
        <v>13</v>
      </c>
      <c r="F950" s="42" t="s">
        <v>5221</v>
      </c>
      <c r="G950" s="42" t="s">
        <v>5196</v>
      </c>
      <c r="H950" s="42" t="s">
        <v>4229</v>
      </c>
      <c r="I950" s="42" t="s">
        <v>13</v>
      </c>
      <c r="J950" s="102">
        <v>44335</v>
      </c>
      <c r="K950" s="103">
        <v>45249</v>
      </c>
      <c r="L950" s="16" t="s">
        <v>6328</v>
      </c>
      <c r="M950" s="16" t="s">
        <v>6329</v>
      </c>
      <c r="N950" s="16"/>
      <c r="O950" s="16"/>
      <c r="P950" s="16"/>
      <c r="Q950" s="16"/>
      <c r="R950" s="16"/>
      <c r="S950" s="16"/>
      <c r="T950" s="16"/>
      <c r="U950" s="16"/>
      <c r="V950" s="16"/>
      <c r="W950" s="16"/>
      <c r="X950" s="16"/>
      <c r="Y950" s="16"/>
      <c r="Z950" s="16"/>
    </row>
    <row r="951" spans="1:26" ht="56">
      <c r="A951" s="101">
        <v>732</v>
      </c>
      <c r="B951" s="42">
        <v>71243</v>
      </c>
      <c r="C951" s="42" t="s">
        <v>5225</v>
      </c>
      <c r="D951" s="42" t="s">
        <v>3877</v>
      </c>
      <c r="E951" s="42" t="s">
        <v>13</v>
      </c>
      <c r="F951" s="42" t="s">
        <v>4381</v>
      </c>
      <c r="G951" s="42" t="s">
        <v>5196</v>
      </c>
      <c r="H951" s="42" t="s">
        <v>4107</v>
      </c>
      <c r="I951" s="42" t="s">
        <v>13</v>
      </c>
      <c r="J951" s="102">
        <v>44097</v>
      </c>
      <c r="K951" s="102">
        <v>45192</v>
      </c>
      <c r="L951" s="16" t="s">
        <v>6328</v>
      </c>
      <c r="M951" s="16" t="s">
        <v>6329</v>
      </c>
      <c r="N951" s="16"/>
      <c r="O951" s="16"/>
      <c r="P951" s="16"/>
      <c r="Q951" s="16"/>
      <c r="R951" s="16"/>
      <c r="S951" s="16"/>
      <c r="T951" s="16"/>
      <c r="U951" s="16"/>
      <c r="V951" s="16"/>
      <c r="W951" s="16"/>
      <c r="X951" s="16"/>
      <c r="Y951" s="16"/>
      <c r="Z951" s="16"/>
    </row>
    <row r="952" spans="1:26" ht="56">
      <c r="A952" s="101">
        <v>733</v>
      </c>
      <c r="B952" s="42">
        <v>71253</v>
      </c>
      <c r="C952" s="42" t="s">
        <v>5226</v>
      </c>
      <c r="D952" s="42" t="s">
        <v>3877</v>
      </c>
      <c r="E952" s="42" t="s">
        <v>13</v>
      </c>
      <c r="F952" s="42" t="s">
        <v>3989</v>
      </c>
      <c r="G952" s="42" t="s">
        <v>5196</v>
      </c>
      <c r="H952" s="42" t="s">
        <v>448</v>
      </c>
      <c r="I952" s="42" t="s">
        <v>13</v>
      </c>
      <c r="J952" s="103">
        <v>44154</v>
      </c>
      <c r="K952" s="103">
        <v>45249</v>
      </c>
      <c r="L952" s="16" t="s">
        <v>6328</v>
      </c>
      <c r="M952" s="16" t="s">
        <v>6329</v>
      </c>
      <c r="N952" s="16"/>
      <c r="O952" s="16"/>
      <c r="P952" s="16"/>
      <c r="Q952" s="16"/>
      <c r="R952" s="16"/>
      <c r="S952" s="16"/>
      <c r="T952" s="16"/>
      <c r="U952" s="16"/>
      <c r="V952" s="16"/>
      <c r="W952" s="16"/>
      <c r="X952" s="16"/>
      <c r="Y952" s="16"/>
      <c r="Z952" s="16"/>
    </row>
    <row r="953" spans="1:26" ht="56">
      <c r="A953" s="101">
        <v>734</v>
      </c>
      <c r="B953" s="42">
        <v>71254</v>
      </c>
      <c r="C953" s="42" t="s">
        <v>5227</v>
      </c>
      <c r="D953" s="42" t="s">
        <v>3877</v>
      </c>
      <c r="E953" s="42" t="s">
        <v>13</v>
      </c>
      <c r="F953" s="42" t="s">
        <v>3989</v>
      </c>
      <c r="G953" s="42" t="s">
        <v>5196</v>
      </c>
      <c r="H953" s="42" t="s">
        <v>448</v>
      </c>
      <c r="I953" s="42" t="s">
        <v>13</v>
      </c>
      <c r="J953" s="103">
        <v>44154</v>
      </c>
      <c r="K953" s="103">
        <v>45249</v>
      </c>
      <c r="L953" s="16" t="s">
        <v>6328</v>
      </c>
      <c r="M953" s="16" t="s">
        <v>6329</v>
      </c>
      <c r="N953" s="16"/>
      <c r="O953" s="16"/>
      <c r="P953" s="16"/>
      <c r="Q953" s="16"/>
      <c r="R953" s="16"/>
      <c r="S953" s="16"/>
      <c r="T953" s="16"/>
      <c r="U953" s="16"/>
      <c r="V953" s="16"/>
      <c r="W953" s="16"/>
      <c r="X953" s="16"/>
      <c r="Y953" s="16"/>
      <c r="Z953" s="16"/>
    </row>
    <row r="954" spans="1:26" ht="56">
      <c r="A954" s="101">
        <v>734</v>
      </c>
      <c r="B954" s="42">
        <v>71254</v>
      </c>
      <c r="C954" s="42" t="s">
        <v>5227</v>
      </c>
      <c r="D954" s="42" t="s">
        <v>3877</v>
      </c>
      <c r="E954" s="42" t="s">
        <v>13</v>
      </c>
      <c r="F954" s="42" t="s">
        <v>3989</v>
      </c>
      <c r="G954" s="42" t="s">
        <v>5196</v>
      </c>
      <c r="H954" s="42" t="s">
        <v>4541</v>
      </c>
      <c r="I954" s="42" t="s">
        <v>13</v>
      </c>
      <c r="J954" s="103">
        <v>44154</v>
      </c>
      <c r="K954" s="103">
        <v>45249</v>
      </c>
      <c r="L954" s="16" t="s">
        <v>6328</v>
      </c>
      <c r="M954" s="16" t="s">
        <v>6329</v>
      </c>
      <c r="N954" s="16"/>
      <c r="O954" s="16"/>
      <c r="P954" s="16"/>
      <c r="Q954" s="16"/>
      <c r="R954" s="16"/>
      <c r="S954" s="16"/>
      <c r="T954" s="16"/>
      <c r="U954" s="16"/>
      <c r="V954" s="16"/>
      <c r="W954" s="16"/>
      <c r="X954" s="16"/>
      <c r="Y954" s="16"/>
      <c r="Z954" s="16"/>
    </row>
    <row r="955" spans="1:26" ht="56">
      <c r="A955" s="101">
        <v>735</v>
      </c>
      <c r="B955" s="42">
        <v>71255</v>
      </c>
      <c r="C955" s="42" t="s">
        <v>5228</v>
      </c>
      <c r="D955" s="42" t="s">
        <v>3877</v>
      </c>
      <c r="E955" s="42" t="s">
        <v>13</v>
      </c>
      <c r="F955" s="42" t="s">
        <v>3989</v>
      </c>
      <c r="G955" s="42" t="s">
        <v>5196</v>
      </c>
      <c r="H955" s="42" t="s">
        <v>448</v>
      </c>
      <c r="I955" s="42" t="s">
        <v>13</v>
      </c>
      <c r="J955" s="103">
        <v>44154</v>
      </c>
      <c r="K955" s="103">
        <v>45249</v>
      </c>
      <c r="L955" s="16" t="s">
        <v>6328</v>
      </c>
      <c r="M955" s="16" t="s">
        <v>6329</v>
      </c>
      <c r="N955" s="16"/>
      <c r="O955" s="16"/>
      <c r="P955" s="16"/>
      <c r="Q955" s="16"/>
      <c r="R955" s="16"/>
      <c r="S955" s="16"/>
      <c r="T955" s="16"/>
      <c r="U955" s="16"/>
      <c r="V955" s="16"/>
      <c r="W955" s="16"/>
      <c r="X955" s="16"/>
      <c r="Y955" s="16"/>
      <c r="Z955" s="16"/>
    </row>
    <row r="956" spans="1:26" ht="56">
      <c r="A956" s="101">
        <v>735</v>
      </c>
      <c r="B956" s="42">
        <v>71255</v>
      </c>
      <c r="C956" s="42" t="s">
        <v>5228</v>
      </c>
      <c r="D956" s="42" t="s">
        <v>3877</v>
      </c>
      <c r="E956" s="42" t="s">
        <v>13</v>
      </c>
      <c r="F956" s="42" t="s">
        <v>3989</v>
      </c>
      <c r="G956" s="42" t="s">
        <v>5196</v>
      </c>
      <c r="H956" s="42" t="s">
        <v>4541</v>
      </c>
      <c r="I956" s="42" t="s">
        <v>13</v>
      </c>
      <c r="J956" s="103">
        <v>44154</v>
      </c>
      <c r="K956" s="103">
        <v>45249</v>
      </c>
      <c r="L956" s="16" t="s">
        <v>6328</v>
      </c>
      <c r="M956" s="16" t="s">
        <v>6329</v>
      </c>
      <c r="N956" s="16"/>
      <c r="O956" s="16"/>
      <c r="P956" s="16"/>
      <c r="Q956" s="16"/>
      <c r="R956" s="16"/>
      <c r="S956" s="16"/>
      <c r="T956" s="16"/>
      <c r="U956" s="16"/>
      <c r="V956" s="16"/>
      <c r="W956" s="16"/>
      <c r="X956" s="16"/>
      <c r="Y956" s="16"/>
      <c r="Z956" s="16"/>
    </row>
    <row r="957" spans="1:26" ht="56">
      <c r="A957" s="101">
        <v>735</v>
      </c>
      <c r="B957" s="42">
        <v>71255</v>
      </c>
      <c r="C957" s="42" t="s">
        <v>5228</v>
      </c>
      <c r="D957" s="42" t="s">
        <v>3877</v>
      </c>
      <c r="E957" s="42" t="s">
        <v>13</v>
      </c>
      <c r="F957" s="42" t="s">
        <v>3989</v>
      </c>
      <c r="G957" s="42" t="s">
        <v>5196</v>
      </c>
      <c r="H957" s="42" t="s">
        <v>463</v>
      </c>
      <c r="I957" s="42" t="s">
        <v>13</v>
      </c>
      <c r="J957" s="103">
        <v>44154</v>
      </c>
      <c r="K957" s="103">
        <v>45249</v>
      </c>
      <c r="L957" s="16" t="s">
        <v>6328</v>
      </c>
      <c r="M957" s="16" t="s">
        <v>6329</v>
      </c>
      <c r="N957" s="16"/>
      <c r="O957" s="16"/>
      <c r="P957" s="16"/>
      <c r="Q957" s="16"/>
      <c r="R957" s="16"/>
      <c r="S957" s="16"/>
      <c r="T957" s="16"/>
      <c r="U957" s="16"/>
      <c r="V957" s="16"/>
      <c r="W957" s="16"/>
      <c r="X957" s="16"/>
      <c r="Y957" s="16"/>
      <c r="Z957" s="16"/>
    </row>
    <row r="958" spans="1:26" ht="98">
      <c r="A958" s="101">
        <v>736</v>
      </c>
      <c r="B958" s="42">
        <v>71292</v>
      </c>
      <c r="C958" s="42" t="s">
        <v>5229</v>
      </c>
      <c r="D958" s="42" t="s">
        <v>3877</v>
      </c>
      <c r="E958" s="42" t="s">
        <v>13</v>
      </c>
      <c r="F958" s="42" t="s">
        <v>4653</v>
      </c>
      <c r="G958" s="42" t="s">
        <v>5196</v>
      </c>
      <c r="H958" s="42" t="s">
        <v>463</v>
      </c>
      <c r="I958" s="42" t="s">
        <v>13</v>
      </c>
      <c r="J958" s="103">
        <v>44154</v>
      </c>
      <c r="K958" s="103">
        <v>45249</v>
      </c>
      <c r="L958" s="16" t="s">
        <v>6328</v>
      </c>
      <c r="M958" s="16" t="s">
        <v>6329</v>
      </c>
      <c r="N958" s="16"/>
      <c r="O958" s="16"/>
      <c r="P958" s="16"/>
      <c r="Q958" s="16"/>
      <c r="R958" s="16"/>
      <c r="S958" s="16"/>
      <c r="T958" s="16"/>
      <c r="U958" s="16"/>
      <c r="V958" s="16"/>
      <c r="W958" s="16"/>
      <c r="X958" s="16"/>
      <c r="Y958" s="16"/>
      <c r="Z958" s="16"/>
    </row>
    <row r="959" spans="1:26" ht="56">
      <c r="A959" s="101">
        <v>737</v>
      </c>
      <c r="B959" s="42">
        <v>6210</v>
      </c>
      <c r="C959" s="42" t="s">
        <v>5230</v>
      </c>
      <c r="D959" s="42" t="s">
        <v>3889</v>
      </c>
      <c r="E959" s="42" t="s">
        <v>3884</v>
      </c>
      <c r="F959" s="42" t="s">
        <v>4897</v>
      </c>
      <c r="G959" s="42" t="s">
        <v>4942</v>
      </c>
      <c r="H959" s="42" t="s">
        <v>2123</v>
      </c>
      <c r="I959" s="42" t="s">
        <v>14</v>
      </c>
      <c r="J959" s="102">
        <v>43678</v>
      </c>
      <c r="K959" s="102">
        <v>43862</v>
      </c>
      <c r="L959" s="16" t="s">
        <v>6328</v>
      </c>
      <c r="M959" s="16" t="s">
        <v>6329</v>
      </c>
      <c r="N959" s="16"/>
      <c r="O959" s="16"/>
      <c r="P959" s="16"/>
      <c r="Q959" s="16"/>
      <c r="R959" s="16"/>
      <c r="S959" s="16"/>
      <c r="T959" s="16"/>
      <c r="U959" s="16"/>
      <c r="V959" s="16"/>
      <c r="W959" s="16"/>
      <c r="X959" s="16"/>
      <c r="Y959" s="16"/>
      <c r="Z959" s="16"/>
    </row>
    <row r="960" spans="1:26" ht="56">
      <c r="A960" s="101">
        <v>738</v>
      </c>
      <c r="B960" s="42">
        <v>6212</v>
      </c>
      <c r="C960" s="42" t="s">
        <v>5231</v>
      </c>
      <c r="D960" s="42" t="s">
        <v>3889</v>
      </c>
      <c r="E960" s="42" t="s">
        <v>3884</v>
      </c>
      <c r="F960" s="42" t="s">
        <v>3885</v>
      </c>
      <c r="G960" s="42" t="s">
        <v>4942</v>
      </c>
      <c r="H960" s="42" t="s">
        <v>3887</v>
      </c>
      <c r="I960" s="42" t="s">
        <v>14</v>
      </c>
      <c r="J960" s="102">
        <v>43678</v>
      </c>
      <c r="K960" s="102">
        <v>43862</v>
      </c>
      <c r="L960" s="16" t="s">
        <v>6328</v>
      </c>
      <c r="M960" s="16" t="s">
        <v>6329</v>
      </c>
      <c r="N960" s="16"/>
      <c r="O960" s="16"/>
      <c r="P960" s="16"/>
      <c r="Q960" s="16"/>
      <c r="R960" s="16"/>
      <c r="S960" s="16"/>
      <c r="T960" s="16"/>
      <c r="U960" s="16"/>
      <c r="V960" s="16"/>
      <c r="W960" s="16"/>
      <c r="X960" s="16"/>
      <c r="Y960" s="16"/>
      <c r="Z960" s="16"/>
    </row>
    <row r="961" spans="1:26" ht="84">
      <c r="A961" s="101">
        <v>739</v>
      </c>
      <c r="B961" s="42">
        <v>1887</v>
      </c>
      <c r="C961" s="42" t="s">
        <v>5232</v>
      </c>
      <c r="D961" s="42" t="s">
        <v>3877</v>
      </c>
      <c r="E961" s="42" t="s">
        <v>3</v>
      </c>
      <c r="F961" s="42" t="s">
        <v>3993</v>
      </c>
      <c r="G961" s="42" t="s">
        <v>5233</v>
      </c>
      <c r="H961" s="42" t="s">
        <v>5118</v>
      </c>
      <c r="I961" s="42" t="s">
        <v>3</v>
      </c>
      <c r="J961" s="102">
        <v>43656</v>
      </c>
      <c r="K961" s="102">
        <v>44237</v>
      </c>
      <c r="L961" s="16" t="s">
        <v>6328</v>
      </c>
      <c r="M961" s="16" t="s">
        <v>6329</v>
      </c>
      <c r="N961" s="16"/>
      <c r="O961" s="16"/>
      <c r="P961" s="16"/>
      <c r="Q961" s="16"/>
      <c r="R961" s="16"/>
      <c r="S961" s="16"/>
      <c r="T961" s="16"/>
      <c r="U961" s="16"/>
      <c r="V961" s="16"/>
      <c r="W961" s="16"/>
      <c r="X961" s="16"/>
      <c r="Y961" s="16"/>
      <c r="Z961" s="16"/>
    </row>
    <row r="962" spans="1:26" ht="70">
      <c r="A962" s="101">
        <v>740</v>
      </c>
      <c r="B962" s="42">
        <v>21109</v>
      </c>
      <c r="C962" s="42" t="s">
        <v>5234</v>
      </c>
      <c r="D962" s="42" t="s">
        <v>3877</v>
      </c>
      <c r="E962" s="42" t="s">
        <v>9</v>
      </c>
      <c r="F962" s="42" t="s">
        <v>4586</v>
      </c>
      <c r="G962" s="42" t="s">
        <v>5235</v>
      </c>
      <c r="H962" s="42" t="s">
        <v>236</v>
      </c>
      <c r="I962" s="42" t="s">
        <v>9</v>
      </c>
      <c r="J962" s="103">
        <v>44177</v>
      </c>
      <c r="K962" s="103">
        <v>44542</v>
      </c>
      <c r="L962" s="16" t="s">
        <v>6328</v>
      </c>
      <c r="M962" s="16" t="s">
        <v>6329</v>
      </c>
      <c r="N962" s="16"/>
      <c r="O962" s="16"/>
      <c r="P962" s="16"/>
      <c r="Q962" s="16"/>
      <c r="R962" s="16"/>
      <c r="S962" s="16"/>
      <c r="T962" s="16"/>
      <c r="U962" s="16"/>
      <c r="V962" s="16"/>
      <c r="W962" s="16"/>
      <c r="X962" s="16"/>
      <c r="Y962" s="16"/>
      <c r="Z962" s="16"/>
    </row>
    <row r="963" spans="1:26" ht="70">
      <c r="A963" s="101">
        <v>740</v>
      </c>
      <c r="B963" s="42">
        <v>21109</v>
      </c>
      <c r="C963" s="42" t="s">
        <v>5234</v>
      </c>
      <c r="D963" s="42" t="s">
        <v>3877</v>
      </c>
      <c r="E963" s="42" t="s">
        <v>9</v>
      </c>
      <c r="F963" s="42" t="s">
        <v>4586</v>
      </c>
      <c r="G963" s="42" t="s">
        <v>5235</v>
      </c>
      <c r="H963" s="42" t="s">
        <v>179</v>
      </c>
      <c r="I963" s="42" t="s">
        <v>9</v>
      </c>
      <c r="J963" s="103">
        <v>44177</v>
      </c>
      <c r="K963" s="103">
        <v>44542</v>
      </c>
      <c r="L963" s="16" t="s">
        <v>6328</v>
      </c>
      <c r="M963" s="16" t="s">
        <v>6329</v>
      </c>
      <c r="N963" s="16"/>
      <c r="O963" s="16"/>
      <c r="P963" s="16"/>
      <c r="Q963" s="16"/>
      <c r="R963" s="16"/>
      <c r="S963" s="16"/>
      <c r="T963" s="16"/>
      <c r="U963" s="16"/>
      <c r="V963" s="16"/>
      <c r="W963" s="16"/>
      <c r="X963" s="16"/>
      <c r="Y963" s="16"/>
      <c r="Z963" s="16"/>
    </row>
    <row r="964" spans="1:26" ht="126">
      <c r="A964" s="101">
        <v>741</v>
      </c>
      <c r="B964" s="42">
        <v>5315</v>
      </c>
      <c r="C964" s="42" t="s">
        <v>5236</v>
      </c>
      <c r="D964" s="42" t="s">
        <v>3877</v>
      </c>
      <c r="E964" s="42" t="s">
        <v>3963</v>
      </c>
      <c r="F964" s="42" t="s">
        <v>4127</v>
      </c>
      <c r="G964" s="42" t="s">
        <v>5237</v>
      </c>
      <c r="H964" s="42" t="s">
        <v>705</v>
      </c>
      <c r="I964" s="42" t="s">
        <v>15</v>
      </c>
      <c r="J964" s="102">
        <v>43845</v>
      </c>
      <c r="K964" s="102">
        <v>44941</v>
      </c>
      <c r="L964" s="16" t="s">
        <v>6328</v>
      </c>
      <c r="M964" s="16" t="s">
        <v>6329</v>
      </c>
      <c r="N964" s="16"/>
      <c r="O964" s="16"/>
      <c r="P964" s="16"/>
      <c r="Q964" s="16"/>
      <c r="R964" s="16"/>
      <c r="S964" s="16"/>
      <c r="T964" s="16"/>
      <c r="U964" s="16"/>
      <c r="V964" s="16"/>
      <c r="W964" s="16"/>
      <c r="X964" s="16"/>
      <c r="Y964" s="16"/>
      <c r="Z964" s="16"/>
    </row>
    <row r="965" spans="1:26" ht="42">
      <c r="A965" s="101">
        <v>742</v>
      </c>
      <c r="B965" s="42">
        <v>5318</v>
      </c>
      <c r="C965" s="42" t="s">
        <v>5238</v>
      </c>
      <c r="D965" s="42" t="s">
        <v>3877</v>
      </c>
      <c r="E965" s="42" t="s">
        <v>3923</v>
      </c>
      <c r="F965" s="42" t="s">
        <v>5239</v>
      </c>
      <c r="G965" s="42" t="s">
        <v>5240</v>
      </c>
      <c r="H965" s="42" t="s">
        <v>4311</v>
      </c>
      <c r="I965" s="42" t="s">
        <v>8</v>
      </c>
      <c r="J965" s="102">
        <v>44041</v>
      </c>
      <c r="K965" s="102">
        <v>44771</v>
      </c>
      <c r="L965" s="16" t="s">
        <v>6328</v>
      </c>
      <c r="M965" s="16" t="s">
        <v>6329</v>
      </c>
      <c r="N965" s="16"/>
      <c r="O965" s="16"/>
      <c r="P965" s="16"/>
      <c r="Q965" s="16"/>
      <c r="R965" s="16"/>
      <c r="S965" s="16"/>
      <c r="T965" s="16"/>
      <c r="U965" s="16"/>
      <c r="V965" s="16"/>
      <c r="W965" s="16"/>
      <c r="X965" s="16"/>
      <c r="Y965" s="16"/>
      <c r="Z965" s="16"/>
    </row>
    <row r="966" spans="1:26" ht="70">
      <c r="A966" s="101">
        <v>742</v>
      </c>
      <c r="B966" s="42">
        <v>5318</v>
      </c>
      <c r="C966" s="42" t="s">
        <v>5238</v>
      </c>
      <c r="D966" s="42" t="s">
        <v>3877</v>
      </c>
      <c r="E966" s="42" t="s">
        <v>3923</v>
      </c>
      <c r="F966" s="42" t="s">
        <v>5239</v>
      </c>
      <c r="G966" s="42" t="s">
        <v>5240</v>
      </c>
      <c r="H966" s="42" t="s">
        <v>4175</v>
      </c>
      <c r="I966" s="42" t="s">
        <v>8</v>
      </c>
      <c r="J966" s="102">
        <v>44041</v>
      </c>
      <c r="K966" s="102">
        <v>44771</v>
      </c>
      <c r="L966" s="16" t="s">
        <v>6328</v>
      </c>
      <c r="M966" s="16" t="s">
        <v>6329</v>
      </c>
      <c r="N966" s="16"/>
      <c r="O966" s="16"/>
      <c r="P966" s="16"/>
      <c r="Q966" s="16"/>
      <c r="R966" s="16"/>
      <c r="S966" s="16"/>
      <c r="T966" s="16"/>
      <c r="U966" s="16"/>
      <c r="V966" s="16"/>
      <c r="W966" s="16"/>
      <c r="X966" s="16"/>
      <c r="Y966" s="16"/>
      <c r="Z966" s="16"/>
    </row>
    <row r="967" spans="1:26" ht="168">
      <c r="A967" s="101">
        <v>743</v>
      </c>
      <c r="B967" s="42">
        <v>21097</v>
      </c>
      <c r="C967" s="42" t="s">
        <v>5241</v>
      </c>
      <c r="D967" s="42" t="s">
        <v>3877</v>
      </c>
      <c r="E967" s="42" t="s">
        <v>9</v>
      </c>
      <c r="F967" s="42" t="s">
        <v>5242</v>
      </c>
      <c r="G967" s="42" t="s">
        <v>4460</v>
      </c>
      <c r="H967" s="42" t="s">
        <v>3977</v>
      </c>
      <c r="I967" s="42" t="s">
        <v>9</v>
      </c>
      <c r="J967" s="102">
        <v>43878</v>
      </c>
      <c r="K967" s="102">
        <v>44974</v>
      </c>
      <c r="L967" s="16" t="s">
        <v>6328</v>
      </c>
      <c r="M967" s="16" t="s">
        <v>6329</v>
      </c>
      <c r="N967" s="16"/>
      <c r="O967" s="16"/>
      <c r="P967" s="16"/>
      <c r="Q967" s="16"/>
      <c r="R967" s="16"/>
      <c r="S967" s="16"/>
      <c r="T967" s="16"/>
      <c r="U967" s="16"/>
      <c r="V967" s="16"/>
      <c r="W967" s="16"/>
      <c r="X967" s="16"/>
      <c r="Y967" s="16"/>
      <c r="Z967" s="16"/>
    </row>
    <row r="968" spans="1:26" ht="168">
      <c r="A968" s="101">
        <v>743</v>
      </c>
      <c r="B968" s="42">
        <v>21097</v>
      </c>
      <c r="C968" s="42" t="s">
        <v>5241</v>
      </c>
      <c r="D968" s="42" t="s">
        <v>3877</v>
      </c>
      <c r="E968" s="42" t="s">
        <v>9</v>
      </c>
      <c r="F968" s="42" t="s">
        <v>5242</v>
      </c>
      <c r="G968" s="42" t="s">
        <v>4460</v>
      </c>
      <c r="H968" s="42" t="s">
        <v>5243</v>
      </c>
      <c r="I968" s="42" t="s">
        <v>9</v>
      </c>
      <c r="J968" s="102">
        <v>43878</v>
      </c>
      <c r="K968" s="102">
        <v>44974</v>
      </c>
      <c r="L968" s="16" t="s">
        <v>6328</v>
      </c>
      <c r="M968" s="16" t="s">
        <v>6329</v>
      </c>
      <c r="N968" s="16"/>
      <c r="O968" s="16"/>
      <c r="P968" s="16"/>
      <c r="Q968" s="16"/>
      <c r="R968" s="16"/>
      <c r="S968" s="16"/>
      <c r="T968" s="16"/>
      <c r="U968" s="16"/>
      <c r="V968" s="16"/>
      <c r="W968" s="16"/>
      <c r="X968" s="16"/>
      <c r="Y968" s="16"/>
      <c r="Z968" s="16"/>
    </row>
    <row r="969" spans="1:26" ht="56">
      <c r="A969" s="101">
        <v>744</v>
      </c>
      <c r="B969" s="42">
        <v>71227</v>
      </c>
      <c r="C969" s="42" t="s">
        <v>5244</v>
      </c>
      <c r="D969" s="42" t="s">
        <v>3889</v>
      </c>
      <c r="E969" s="42" t="s">
        <v>13</v>
      </c>
      <c r="F969" s="42" t="s">
        <v>5245</v>
      </c>
      <c r="G969" s="42" t="s">
        <v>4942</v>
      </c>
      <c r="H969" s="42" t="s">
        <v>4541</v>
      </c>
      <c r="I969" s="42" t="s">
        <v>13</v>
      </c>
      <c r="J969" s="103">
        <v>43759</v>
      </c>
      <c r="K969" s="103">
        <v>44125</v>
      </c>
      <c r="L969" s="16" t="s">
        <v>6328</v>
      </c>
      <c r="M969" s="16" t="s">
        <v>6329</v>
      </c>
      <c r="N969" s="16"/>
      <c r="O969" s="16"/>
      <c r="P969" s="16"/>
      <c r="Q969" s="16"/>
      <c r="R969" s="16"/>
      <c r="S969" s="16"/>
      <c r="T969" s="16"/>
      <c r="U969" s="16"/>
      <c r="V969" s="16"/>
      <c r="W969" s="16"/>
      <c r="X969" s="16"/>
      <c r="Y969" s="16"/>
      <c r="Z969" s="16"/>
    </row>
    <row r="970" spans="1:26" ht="56">
      <c r="A970" s="101">
        <v>745</v>
      </c>
      <c r="B970" s="42">
        <v>71226</v>
      </c>
      <c r="C970" s="42" t="s">
        <v>5246</v>
      </c>
      <c r="D970" s="42" t="s">
        <v>3889</v>
      </c>
      <c r="E970" s="42" t="s">
        <v>13</v>
      </c>
      <c r="F970" s="42" t="s">
        <v>5247</v>
      </c>
      <c r="G970" s="42" t="s">
        <v>4942</v>
      </c>
      <c r="H970" s="42" t="s">
        <v>3901</v>
      </c>
      <c r="I970" s="42" t="s">
        <v>13</v>
      </c>
      <c r="J970" s="103">
        <v>43759</v>
      </c>
      <c r="K970" s="103">
        <v>44183</v>
      </c>
      <c r="L970" s="16" t="s">
        <v>6328</v>
      </c>
      <c r="M970" s="16" t="s">
        <v>6329</v>
      </c>
      <c r="N970" s="16"/>
      <c r="O970" s="16"/>
      <c r="P970" s="16"/>
      <c r="Q970" s="16"/>
      <c r="R970" s="16"/>
      <c r="S970" s="16"/>
      <c r="T970" s="16"/>
      <c r="U970" s="16"/>
      <c r="V970" s="16"/>
      <c r="W970" s="16"/>
      <c r="X970" s="16"/>
      <c r="Y970" s="16"/>
      <c r="Z970" s="16"/>
    </row>
    <row r="971" spans="1:26" ht="56">
      <c r="A971" s="101">
        <v>746</v>
      </c>
      <c r="B971" s="42">
        <v>4400</v>
      </c>
      <c r="C971" s="42" t="s">
        <v>5248</v>
      </c>
      <c r="D971" s="42" t="s">
        <v>3877</v>
      </c>
      <c r="E971" s="42" t="s">
        <v>11</v>
      </c>
      <c r="F971" s="42" t="s">
        <v>4240</v>
      </c>
      <c r="G971" s="42" t="s">
        <v>5190</v>
      </c>
      <c r="H971" s="42" t="s">
        <v>4242</v>
      </c>
      <c r="I971" s="42" t="s">
        <v>11</v>
      </c>
      <c r="J971" s="102">
        <v>43721</v>
      </c>
      <c r="K971" s="103">
        <v>44166</v>
      </c>
      <c r="L971" s="16" t="s">
        <v>6328</v>
      </c>
      <c r="M971" s="16" t="s">
        <v>6329</v>
      </c>
      <c r="N971" s="16"/>
      <c r="O971" s="16"/>
      <c r="P971" s="16"/>
      <c r="Q971" s="16"/>
      <c r="R971" s="16"/>
      <c r="S971" s="16"/>
      <c r="T971" s="16"/>
      <c r="U971" s="16"/>
      <c r="V971" s="16"/>
      <c r="W971" s="16"/>
      <c r="X971" s="16"/>
      <c r="Y971" s="16"/>
      <c r="Z971" s="16"/>
    </row>
    <row r="972" spans="1:26" ht="42">
      <c r="A972" s="101">
        <v>747</v>
      </c>
      <c r="B972" s="42">
        <v>3230</v>
      </c>
      <c r="C972" s="42" t="s">
        <v>5249</v>
      </c>
      <c r="D972" s="42" t="s">
        <v>3889</v>
      </c>
      <c r="E972" s="42" t="s">
        <v>10</v>
      </c>
      <c r="F972" s="42" t="s">
        <v>5250</v>
      </c>
      <c r="G972" s="42" t="s">
        <v>4942</v>
      </c>
      <c r="H972" s="42" t="s">
        <v>1278</v>
      </c>
      <c r="I972" s="42" t="s">
        <v>10</v>
      </c>
      <c r="J972" s="102">
        <v>44064</v>
      </c>
      <c r="K972" s="102">
        <v>44428</v>
      </c>
      <c r="L972" s="16" t="s">
        <v>6328</v>
      </c>
      <c r="M972" s="16" t="s">
        <v>6329</v>
      </c>
      <c r="N972" s="16"/>
      <c r="O972" s="16"/>
      <c r="P972" s="16"/>
      <c r="Q972" s="16"/>
      <c r="R972" s="16"/>
      <c r="S972" s="16"/>
      <c r="T972" s="16"/>
      <c r="U972" s="16"/>
      <c r="V972" s="16"/>
      <c r="W972" s="16"/>
      <c r="X972" s="16"/>
      <c r="Y972" s="16"/>
      <c r="Z972" s="16"/>
    </row>
    <row r="973" spans="1:26" ht="56">
      <c r="A973" s="101">
        <v>748</v>
      </c>
      <c r="B973" s="42">
        <v>8156</v>
      </c>
      <c r="C973" s="42" t="s">
        <v>5251</v>
      </c>
      <c r="D973" s="42" t="s">
        <v>3877</v>
      </c>
      <c r="E973" s="42" t="s">
        <v>3916</v>
      </c>
      <c r="F973" s="42" t="s">
        <v>4730</v>
      </c>
      <c r="G973" s="42" t="s">
        <v>4460</v>
      </c>
      <c r="H973" s="42" t="s">
        <v>346</v>
      </c>
      <c r="I973" s="42" t="s">
        <v>12</v>
      </c>
      <c r="J973" s="102">
        <v>44027</v>
      </c>
      <c r="K973" s="102">
        <v>44757</v>
      </c>
      <c r="L973" s="16" t="s">
        <v>6328</v>
      </c>
      <c r="M973" s="16" t="s">
        <v>6329</v>
      </c>
      <c r="N973" s="16"/>
      <c r="O973" s="16"/>
      <c r="P973" s="16"/>
      <c r="Q973" s="16"/>
      <c r="R973" s="16"/>
      <c r="S973" s="16"/>
      <c r="T973" s="16"/>
      <c r="U973" s="16"/>
      <c r="V973" s="16"/>
      <c r="W973" s="16"/>
      <c r="X973" s="16"/>
      <c r="Y973" s="16"/>
      <c r="Z973" s="16"/>
    </row>
    <row r="974" spans="1:26" ht="98">
      <c r="A974" s="101">
        <v>749</v>
      </c>
      <c r="B974" s="42">
        <v>1888</v>
      </c>
      <c r="C974" s="42" t="s">
        <v>5252</v>
      </c>
      <c r="D974" s="42" t="s">
        <v>3877</v>
      </c>
      <c r="E974" s="42" t="s">
        <v>3</v>
      </c>
      <c r="F974" s="42" t="s">
        <v>4262</v>
      </c>
      <c r="G974" s="42" t="s">
        <v>4460</v>
      </c>
      <c r="H974" s="42" t="s">
        <v>4137</v>
      </c>
      <c r="I974" s="42" t="s">
        <v>3</v>
      </c>
      <c r="J974" s="103">
        <v>43787</v>
      </c>
      <c r="K974" s="103">
        <v>44196</v>
      </c>
      <c r="L974" s="16" t="s">
        <v>6328</v>
      </c>
      <c r="M974" s="16" t="s">
        <v>6329</v>
      </c>
      <c r="N974" s="16"/>
      <c r="O974" s="16"/>
      <c r="P974" s="16"/>
      <c r="Q974" s="16"/>
      <c r="R974" s="16"/>
      <c r="S974" s="16"/>
      <c r="T974" s="16"/>
      <c r="U974" s="16"/>
      <c r="V974" s="16"/>
      <c r="W974" s="16"/>
      <c r="X974" s="16"/>
      <c r="Y974" s="16"/>
      <c r="Z974" s="16"/>
    </row>
    <row r="975" spans="1:26" ht="56">
      <c r="A975" s="101">
        <v>750</v>
      </c>
      <c r="B975" s="42">
        <v>1901</v>
      </c>
      <c r="C975" s="42" t="s">
        <v>5253</v>
      </c>
      <c r="D975" s="42" t="s">
        <v>3877</v>
      </c>
      <c r="E975" s="42" t="s">
        <v>3</v>
      </c>
      <c r="F975" s="42" t="s">
        <v>5254</v>
      </c>
      <c r="G975" s="42" t="s">
        <v>5255</v>
      </c>
      <c r="H975" s="42" t="s">
        <v>674</v>
      </c>
      <c r="I975" s="42" t="s">
        <v>3</v>
      </c>
      <c r="J975" s="103">
        <v>44119</v>
      </c>
      <c r="K975" s="102">
        <v>44742</v>
      </c>
      <c r="L975" s="16" t="s">
        <v>6328</v>
      </c>
      <c r="M975" s="16" t="s">
        <v>6329</v>
      </c>
      <c r="N975" s="16"/>
      <c r="O975" s="16"/>
      <c r="P975" s="16"/>
      <c r="Q975" s="16"/>
      <c r="R975" s="16"/>
      <c r="S975" s="16"/>
      <c r="T975" s="16"/>
      <c r="U975" s="16"/>
      <c r="V975" s="16"/>
      <c r="W975" s="16"/>
      <c r="X975" s="16"/>
      <c r="Y975" s="16"/>
      <c r="Z975" s="16"/>
    </row>
    <row r="976" spans="1:26" ht="70">
      <c r="A976" s="101">
        <v>751</v>
      </c>
      <c r="B976" s="42">
        <v>21096</v>
      </c>
      <c r="C976" s="42" t="s">
        <v>5256</v>
      </c>
      <c r="D976" s="42" t="s">
        <v>3889</v>
      </c>
      <c r="E976" s="42" t="s">
        <v>9</v>
      </c>
      <c r="F976" s="42" t="s">
        <v>5257</v>
      </c>
      <c r="G976" s="42" t="s">
        <v>4942</v>
      </c>
      <c r="H976" s="42" t="s">
        <v>3987</v>
      </c>
      <c r="I976" s="42" t="s">
        <v>9</v>
      </c>
      <c r="J976" s="102">
        <v>43864</v>
      </c>
      <c r="K976" s="102">
        <v>44230</v>
      </c>
      <c r="L976" s="16" t="s">
        <v>6328</v>
      </c>
      <c r="M976" s="16" t="s">
        <v>6329</v>
      </c>
      <c r="N976" s="16"/>
      <c r="O976" s="16"/>
      <c r="P976" s="16"/>
      <c r="Q976" s="16"/>
      <c r="R976" s="16"/>
      <c r="S976" s="16"/>
      <c r="T976" s="16"/>
      <c r="U976" s="16"/>
      <c r="V976" s="16"/>
      <c r="W976" s="16"/>
      <c r="X976" s="16"/>
      <c r="Y976" s="16"/>
      <c r="Z976" s="16"/>
    </row>
    <row r="977" spans="1:26" ht="126">
      <c r="A977" s="101">
        <v>752</v>
      </c>
      <c r="B977" s="42">
        <v>21164</v>
      </c>
      <c r="C977" s="42" t="s">
        <v>5258</v>
      </c>
      <c r="D977" s="42" t="s">
        <v>3877</v>
      </c>
      <c r="E977" s="42" t="s">
        <v>9</v>
      </c>
      <c r="F977" s="42" t="s">
        <v>5172</v>
      </c>
      <c r="G977" s="42" t="s">
        <v>5259</v>
      </c>
      <c r="H977" s="42" t="s">
        <v>3910</v>
      </c>
      <c r="I977" s="42" t="s">
        <v>9</v>
      </c>
      <c r="J977" s="103">
        <v>44553</v>
      </c>
      <c r="K977" s="103">
        <v>46014</v>
      </c>
      <c r="L977" s="16" t="s">
        <v>6328</v>
      </c>
      <c r="M977" s="16" t="s">
        <v>6329</v>
      </c>
      <c r="N977" s="16"/>
      <c r="O977" s="16"/>
      <c r="P977" s="16"/>
      <c r="Q977" s="16"/>
      <c r="R977" s="16"/>
      <c r="S977" s="16"/>
      <c r="T977" s="16"/>
      <c r="U977" s="16"/>
      <c r="V977" s="16"/>
      <c r="W977" s="16"/>
      <c r="X977" s="16"/>
      <c r="Y977" s="16"/>
      <c r="Z977" s="16"/>
    </row>
    <row r="978" spans="1:26" ht="126">
      <c r="A978" s="101">
        <v>752</v>
      </c>
      <c r="B978" s="42">
        <v>21164</v>
      </c>
      <c r="C978" s="42" t="s">
        <v>5258</v>
      </c>
      <c r="D978" s="42" t="s">
        <v>3877</v>
      </c>
      <c r="E978" s="42" t="s">
        <v>9</v>
      </c>
      <c r="F978" s="42" t="s">
        <v>5172</v>
      </c>
      <c r="G978" s="42" t="s">
        <v>5259</v>
      </c>
      <c r="H978" s="42" t="s">
        <v>4000</v>
      </c>
      <c r="I978" s="42" t="s">
        <v>9</v>
      </c>
      <c r="J978" s="103">
        <v>44553</v>
      </c>
      <c r="K978" s="103">
        <v>46014</v>
      </c>
      <c r="L978" s="16" t="s">
        <v>6328</v>
      </c>
      <c r="M978" s="16" t="s">
        <v>6329</v>
      </c>
      <c r="N978" s="16"/>
      <c r="O978" s="16"/>
      <c r="P978" s="16"/>
      <c r="Q978" s="16"/>
      <c r="R978" s="16"/>
      <c r="S978" s="16"/>
      <c r="T978" s="16"/>
      <c r="U978" s="16"/>
      <c r="V978" s="16"/>
      <c r="W978" s="16"/>
      <c r="X978" s="16"/>
      <c r="Y978" s="16"/>
      <c r="Z978" s="16"/>
    </row>
    <row r="979" spans="1:26" ht="126">
      <c r="A979" s="101">
        <v>752</v>
      </c>
      <c r="B979" s="42">
        <v>21164</v>
      </c>
      <c r="C979" s="42" t="s">
        <v>5258</v>
      </c>
      <c r="D979" s="42" t="s">
        <v>3877</v>
      </c>
      <c r="E979" s="42" t="s">
        <v>9</v>
      </c>
      <c r="F979" s="42" t="s">
        <v>5172</v>
      </c>
      <c r="G979" s="42" t="s">
        <v>5259</v>
      </c>
      <c r="H979" s="42" t="s">
        <v>191</v>
      </c>
      <c r="I979" s="42" t="s">
        <v>9</v>
      </c>
      <c r="J979" s="103">
        <v>44553</v>
      </c>
      <c r="K979" s="103">
        <v>46014</v>
      </c>
      <c r="L979" s="16" t="s">
        <v>6328</v>
      </c>
      <c r="M979" s="16" t="s">
        <v>6329</v>
      </c>
      <c r="N979" s="16"/>
      <c r="O979" s="16"/>
      <c r="P979" s="16"/>
      <c r="Q979" s="16"/>
      <c r="R979" s="16"/>
      <c r="S979" s="16"/>
      <c r="T979" s="16"/>
      <c r="U979" s="16"/>
      <c r="V979" s="16"/>
      <c r="W979" s="16"/>
      <c r="X979" s="16"/>
      <c r="Y979" s="16"/>
      <c r="Z979" s="16"/>
    </row>
    <row r="980" spans="1:26" ht="126">
      <c r="A980" s="101">
        <v>752</v>
      </c>
      <c r="B980" s="42">
        <v>21164</v>
      </c>
      <c r="C980" s="42" t="s">
        <v>5258</v>
      </c>
      <c r="D980" s="42" t="s">
        <v>3877</v>
      </c>
      <c r="E980" s="42" t="s">
        <v>9</v>
      </c>
      <c r="F980" s="42" t="s">
        <v>5172</v>
      </c>
      <c r="G980" s="42" t="s">
        <v>5259</v>
      </c>
      <c r="H980" s="42" t="s">
        <v>1497</v>
      </c>
      <c r="I980" s="42" t="s">
        <v>9</v>
      </c>
      <c r="J980" s="103">
        <v>44553</v>
      </c>
      <c r="K980" s="103">
        <v>46014</v>
      </c>
      <c r="L980" s="16" t="s">
        <v>6328</v>
      </c>
      <c r="M980" s="16" t="s">
        <v>6329</v>
      </c>
      <c r="N980" s="16"/>
      <c r="O980" s="16"/>
      <c r="P980" s="16"/>
      <c r="Q980" s="16"/>
      <c r="R980" s="16"/>
      <c r="S980" s="16"/>
      <c r="T980" s="16"/>
      <c r="U980" s="16"/>
      <c r="V980" s="16"/>
      <c r="W980" s="16"/>
      <c r="X980" s="16"/>
      <c r="Y980" s="16"/>
      <c r="Z980" s="16"/>
    </row>
    <row r="981" spans="1:26" ht="140">
      <c r="A981" s="101">
        <v>753</v>
      </c>
      <c r="B981" s="42">
        <v>21093</v>
      </c>
      <c r="C981" s="42" t="s">
        <v>5260</v>
      </c>
      <c r="D981" s="42" t="s">
        <v>3877</v>
      </c>
      <c r="E981" s="42" t="s">
        <v>9</v>
      </c>
      <c r="F981" s="42" t="s">
        <v>4603</v>
      </c>
      <c r="G981" s="42" t="s">
        <v>5261</v>
      </c>
      <c r="H981" s="42" t="s">
        <v>3950</v>
      </c>
      <c r="I981" s="42" t="s">
        <v>9</v>
      </c>
      <c r="J981" s="102">
        <v>43875</v>
      </c>
      <c r="K981" s="102">
        <v>44606</v>
      </c>
      <c r="L981" s="16" t="s">
        <v>6328</v>
      </c>
      <c r="M981" s="16" t="s">
        <v>6329</v>
      </c>
      <c r="N981" s="16"/>
      <c r="O981" s="16"/>
      <c r="P981" s="16"/>
      <c r="Q981" s="16"/>
      <c r="R981" s="16"/>
      <c r="S981" s="16"/>
      <c r="T981" s="16"/>
      <c r="U981" s="16"/>
      <c r="V981" s="16"/>
      <c r="W981" s="16"/>
      <c r="X981" s="16"/>
      <c r="Y981" s="16"/>
      <c r="Z981" s="16"/>
    </row>
    <row r="982" spans="1:26" ht="140">
      <c r="A982" s="101">
        <v>753</v>
      </c>
      <c r="B982" s="42">
        <v>21093</v>
      </c>
      <c r="C982" s="42" t="s">
        <v>5260</v>
      </c>
      <c r="D982" s="42" t="s">
        <v>3877</v>
      </c>
      <c r="E982" s="42" t="s">
        <v>9</v>
      </c>
      <c r="F982" s="42" t="s">
        <v>4603</v>
      </c>
      <c r="G982" s="42" t="s">
        <v>5261</v>
      </c>
      <c r="H982" s="42" t="s">
        <v>4461</v>
      </c>
      <c r="I982" s="42" t="s">
        <v>13</v>
      </c>
      <c r="J982" s="102">
        <v>43875</v>
      </c>
      <c r="K982" s="102">
        <v>44606</v>
      </c>
      <c r="L982" s="16" t="s">
        <v>6328</v>
      </c>
      <c r="M982" s="16" t="s">
        <v>6329</v>
      </c>
      <c r="N982" s="16"/>
      <c r="O982" s="16"/>
      <c r="P982" s="16"/>
      <c r="Q982" s="16"/>
      <c r="R982" s="16"/>
      <c r="S982" s="16"/>
      <c r="T982" s="16"/>
      <c r="U982" s="16"/>
      <c r="V982" s="16"/>
      <c r="W982" s="16"/>
      <c r="X982" s="16"/>
      <c r="Y982" s="16"/>
      <c r="Z982" s="16"/>
    </row>
    <row r="983" spans="1:26" ht="140">
      <c r="A983" s="101">
        <v>753</v>
      </c>
      <c r="B983" s="42">
        <v>21093</v>
      </c>
      <c r="C983" s="42" t="s">
        <v>5260</v>
      </c>
      <c r="D983" s="42" t="s">
        <v>3877</v>
      </c>
      <c r="E983" s="42" t="s">
        <v>9</v>
      </c>
      <c r="F983" s="42" t="s">
        <v>4603</v>
      </c>
      <c r="G983" s="42" t="s">
        <v>5261</v>
      </c>
      <c r="H983" s="42" t="s">
        <v>4052</v>
      </c>
      <c r="I983" s="42" t="s">
        <v>13</v>
      </c>
      <c r="J983" s="102">
        <v>43875</v>
      </c>
      <c r="K983" s="102">
        <v>44606</v>
      </c>
      <c r="L983" s="16" t="s">
        <v>6328</v>
      </c>
      <c r="M983" s="16" t="s">
        <v>6329</v>
      </c>
      <c r="N983" s="16"/>
      <c r="O983" s="16"/>
      <c r="P983" s="16"/>
      <c r="Q983" s="16"/>
      <c r="R983" s="16"/>
      <c r="S983" s="16"/>
      <c r="T983" s="16"/>
      <c r="U983" s="16"/>
      <c r="V983" s="16"/>
      <c r="W983" s="16"/>
      <c r="X983" s="16"/>
      <c r="Y983" s="16"/>
      <c r="Z983" s="16"/>
    </row>
    <row r="984" spans="1:26" ht="56">
      <c r="A984" s="101">
        <v>754</v>
      </c>
      <c r="B984" s="42">
        <v>21092</v>
      </c>
      <c r="C984" s="42" t="s">
        <v>5262</v>
      </c>
      <c r="D984" s="42" t="s">
        <v>3877</v>
      </c>
      <c r="E984" s="42" t="s">
        <v>9</v>
      </c>
      <c r="F984" s="42" t="s">
        <v>4258</v>
      </c>
      <c r="G984" s="42" t="s">
        <v>4340</v>
      </c>
      <c r="H984" s="42" t="s">
        <v>2113</v>
      </c>
      <c r="I984" s="42" t="s">
        <v>9</v>
      </c>
      <c r="J984" s="102">
        <v>43877</v>
      </c>
      <c r="K984" s="102">
        <v>44608</v>
      </c>
      <c r="L984" s="16" t="s">
        <v>6328</v>
      </c>
      <c r="M984" s="16" t="s">
        <v>6329</v>
      </c>
      <c r="N984" s="16"/>
      <c r="O984" s="16"/>
      <c r="P984" s="16"/>
      <c r="Q984" s="16"/>
      <c r="R984" s="16"/>
      <c r="S984" s="16"/>
      <c r="T984" s="16"/>
      <c r="U984" s="16"/>
      <c r="V984" s="16"/>
      <c r="W984" s="16"/>
      <c r="X984" s="16"/>
      <c r="Y984" s="16"/>
      <c r="Z984" s="16"/>
    </row>
    <row r="985" spans="1:26" ht="56">
      <c r="A985" s="101">
        <v>754</v>
      </c>
      <c r="B985" s="42">
        <v>21092</v>
      </c>
      <c r="C985" s="42" t="s">
        <v>5262</v>
      </c>
      <c r="D985" s="42" t="s">
        <v>3877</v>
      </c>
      <c r="E985" s="42" t="s">
        <v>9</v>
      </c>
      <c r="F985" s="42" t="s">
        <v>4258</v>
      </c>
      <c r="G985" s="42" t="s">
        <v>4340</v>
      </c>
      <c r="H985" s="42" t="s">
        <v>2053</v>
      </c>
      <c r="I985" s="42" t="s">
        <v>9</v>
      </c>
      <c r="J985" s="102">
        <v>43877</v>
      </c>
      <c r="K985" s="102">
        <v>44608</v>
      </c>
      <c r="L985" s="16" t="s">
        <v>6328</v>
      </c>
      <c r="M985" s="16" t="s">
        <v>6329</v>
      </c>
      <c r="N985" s="16"/>
      <c r="O985" s="16"/>
      <c r="P985" s="16"/>
      <c r="Q985" s="16"/>
      <c r="R985" s="16"/>
      <c r="S985" s="16"/>
      <c r="T985" s="16"/>
      <c r="U985" s="16"/>
      <c r="V985" s="16"/>
      <c r="W985" s="16"/>
      <c r="X985" s="16"/>
      <c r="Y985" s="16"/>
      <c r="Z985" s="16"/>
    </row>
    <row r="986" spans="1:26" ht="56">
      <c r="A986" s="101">
        <v>754</v>
      </c>
      <c r="B986" s="42">
        <v>21092</v>
      </c>
      <c r="C986" s="42" t="s">
        <v>5262</v>
      </c>
      <c r="D986" s="42" t="s">
        <v>3877</v>
      </c>
      <c r="E986" s="42" t="s">
        <v>9</v>
      </c>
      <c r="F986" s="42" t="s">
        <v>4258</v>
      </c>
      <c r="G986" s="42" t="s">
        <v>4340</v>
      </c>
      <c r="H986" s="42" t="s">
        <v>307</v>
      </c>
      <c r="I986" s="42" t="s">
        <v>10</v>
      </c>
      <c r="J986" s="102">
        <v>43877</v>
      </c>
      <c r="K986" s="102">
        <v>44608</v>
      </c>
      <c r="L986" s="16" t="s">
        <v>6328</v>
      </c>
      <c r="M986" s="16" t="s">
        <v>6329</v>
      </c>
      <c r="N986" s="16"/>
      <c r="O986" s="16"/>
      <c r="P986" s="16"/>
      <c r="Q986" s="16"/>
      <c r="R986" s="16"/>
      <c r="S986" s="16"/>
      <c r="T986" s="16"/>
      <c r="U986" s="16"/>
      <c r="V986" s="16"/>
      <c r="W986" s="16"/>
      <c r="X986" s="16"/>
      <c r="Y986" s="16"/>
      <c r="Z986" s="16"/>
    </row>
    <row r="987" spans="1:26" ht="70">
      <c r="A987" s="101">
        <v>755</v>
      </c>
      <c r="B987" s="42">
        <v>71265</v>
      </c>
      <c r="C987" s="42" t="s">
        <v>5263</v>
      </c>
      <c r="D987" s="42" t="s">
        <v>3877</v>
      </c>
      <c r="E987" s="42" t="s">
        <v>13</v>
      </c>
      <c r="F987" s="42" t="s">
        <v>4228</v>
      </c>
      <c r="G987" s="42" t="s">
        <v>5264</v>
      </c>
      <c r="H987" s="42" t="s">
        <v>1149</v>
      </c>
      <c r="I987" s="42" t="s">
        <v>13</v>
      </c>
      <c r="J987" s="103">
        <v>44182</v>
      </c>
      <c r="K987" s="103">
        <v>44912</v>
      </c>
      <c r="L987" s="16" t="s">
        <v>6328</v>
      </c>
      <c r="M987" s="16" t="s">
        <v>6329</v>
      </c>
      <c r="N987" s="16"/>
      <c r="O987" s="16"/>
      <c r="P987" s="16"/>
      <c r="Q987" s="16"/>
      <c r="R987" s="16"/>
      <c r="S987" s="16"/>
      <c r="T987" s="16"/>
      <c r="U987" s="16"/>
      <c r="V987" s="16"/>
      <c r="W987" s="16"/>
      <c r="X987" s="16"/>
      <c r="Y987" s="16"/>
      <c r="Z987" s="16"/>
    </row>
    <row r="988" spans="1:26" ht="70">
      <c r="A988" s="101">
        <v>755</v>
      </c>
      <c r="B988" s="42">
        <v>71265</v>
      </c>
      <c r="C988" s="42" t="s">
        <v>5263</v>
      </c>
      <c r="D988" s="42" t="s">
        <v>3877</v>
      </c>
      <c r="E988" s="42" t="s">
        <v>13</v>
      </c>
      <c r="F988" s="42" t="s">
        <v>4228</v>
      </c>
      <c r="G988" s="42" t="s">
        <v>5264</v>
      </c>
      <c r="H988" s="42" t="s">
        <v>445</v>
      </c>
      <c r="I988" s="42" t="s">
        <v>13</v>
      </c>
      <c r="J988" s="103">
        <v>44182</v>
      </c>
      <c r="K988" s="103">
        <v>44912</v>
      </c>
      <c r="L988" s="16" t="s">
        <v>6328</v>
      </c>
      <c r="M988" s="16" t="s">
        <v>6329</v>
      </c>
      <c r="N988" s="16"/>
      <c r="O988" s="16"/>
      <c r="P988" s="16"/>
      <c r="Q988" s="16"/>
      <c r="R988" s="16"/>
      <c r="S988" s="16"/>
      <c r="T988" s="16"/>
      <c r="U988" s="16"/>
      <c r="V988" s="16"/>
      <c r="W988" s="16"/>
      <c r="X988" s="16"/>
      <c r="Y988" s="16"/>
      <c r="Z988" s="16"/>
    </row>
    <row r="989" spans="1:26" ht="70">
      <c r="A989" s="101">
        <v>755</v>
      </c>
      <c r="B989" s="42">
        <v>71265</v>
      </c>
      <c r="C989" s="42" t="s">
        <v>5263</v>
      </c>
      <c r="D989" s="42" t="s">
        <v>3877</v>
      </c>
      <c r="E989" s="42" t="s">
        <v>13</v>
      </c>
      <c r="F989" s="42" t="s">
        <v>4228</v>
      </c>
      <c r="G989" s="42" t="s">
        <v>5264</v>
      </c>
      <c r="H989" s="42" t="s">
        <v>4229</v>
      </c>
      <c r="I989" s="42" t="s">
        <v>13</v>
      </c>
      <c r="J989" s="103">
        <v>44182</v>
      </c>
      <c r="K989" s="103">
        <v>44912</v>
      </c>
      <c r="L989" s="16" t="s">
        <v>6328</v>
      </c>
      <c r="M989" s="16" t="s">
        <v>6329</v>
      </c>
      <c r="N989" s="16"/>
      <c r="O989" s="16"/>
      <c r="P989" s="16"/>
      <c r="Q989" s="16"/>
      <c r="R989" s="16"/>
      <c r="S989" s="16"/>
      <c r="T989" s="16"/>
      <c r="U989" s="16"/>
      <c r="V989" s="16"/>
      <c r="W989" s="16"/>
      <c r="X989" s="16"/>
      <c r="Y989" s="16"/>
      <c r="Z989" s="16"/>
    </row>
    <row r="990" spans="1:26" ht="70">
      <c r="A990" s="101">
        <v>755</v>
      </c>
      <c r="B990" s="42">
        <v>71265</v>
      </c>
      <c r="C990" s="42" t="s">
        <v>5263</v>
      </c>
      <c r="D990" s="42" t="s">
        <v>3877</v>
      </c>
      <c r="E990" s="42" t="s">
        <v>13</v>
      </c>
      <c r="F990" s="42" t="s">
        <v>4228</v>
      </c>
      <c r="G990" s="42" t="s">
        <v>5264</v>
      </c>
      <c r="H990" s="42" t="s">
        <v>432</v>
      </c>
      <c r="I990" s="42" t="s">
        <v>13</v>
      </c>
      <c r="J990" s="103">
        <v>44182</v>
      </c>
      <c r="K990" s="103">
        <v>44912</v>
      </c>
      <c r="L990" s="16" t="s">
        <v>6328</v>
      </c>
      <c r="M990" s="16" t="s">
        <v>6329</v>
      </c>
      <c r="N990" s="16"/>
      <c r="O990" s="16"/>
      <c r="P990" s="16"/>
      <c r="Q990" s="16"/>
      <c r="R990" s="16"/>
      <c r="S990" s="16"/>
      <c r="T990" s="16"/>
      <c r="U990" s="16"/>
      <c r="V990" s="16"/>
      <c r="W990" s="16"/>
      <c r="X990" s="16"/>
      <c r="Y990" s="16"/>
      <c r="Z990" s="16"/>
    </row>
    <row r="991" spans="1:26" ht="70">
      <c r="A991" s="101">
        <v>756</v>
      </c>
      <c r="B991" s="42">
        <v>5316</v>
      </c>
      <c r="C991" s="42" t="s">
        <v>5265</v>
      </c>
      <c r="D991" s="42" t="s">
        <v>3877</v>
      </c>
      <c r="E991" s="42" t="s">
        <v>3923</v>
      </c>
      <c r="F991" s="42" t="s">
        <v>4308</v>
      </c>
      <c r="G991" s="42" t="s">
        <v>5261</v>
      </c>
      <c r="H991" s="42" t="s">
        <v>1236</v>
      </c>
      <c r="I991" s="42" t="s">
        <v>8</v>
      </c>
      <c r="J991" s="102">
        <v>43879</v>
      </c>
      <c r="K991" s="102">
        <v>44610</v>
      </c>
      <c r="L991" s="16" t="s">
        <v>6328</v>
      </c>
      <c r="M991" s="16" t="s">
        <v>6329</v>
      </c>
      <c r="N991" s="16"/>
      <c r="O991" s="16"/>
      <c r="P991" s="16"/>
      <c r="Q991" s="16"/>
      <c r="R991" s="16"/>
      <c r="S991" s="16"/>
      <c r="T991" s="16"/>
      <c r="U991" s="16"/>
      <c r="V991" s="16"/>
      <c r="W991" s="16"/>
      <c r="X991" s="16"/>
      <c r="Y991" s="16"/>
      <c r="Z991" s="16"/>
    </row>
    <row r="992" spans="1:26" ht="98">
      <c r="A992" s="101">
        <v>757</v>
      </c>
      <c r="B992" s="42">
        <v>71230</v>
      </c>
      <c r="C992" s="42" t="s">
        <v>5266</v>
      </c>
      <c r="D992" s="42" t="s">
        <v>3877</v>
      </c>
      <c r="E992" s="42" t="s">
        <v>13</v>
      </c>
      <c r="F992" s="42" t="s">
        <v>4582</v>
      </c>
      <c r="G992" s="42" t="s">
        <v>5261</v>
      </c>
      <c r="H992" s="42" t="s">
        <v>4067</v>
      </c>
      <c r="I992" s="42" t="s">
        <v>13</v>
      </c>
      <c r="J992" s="102">
        <v>43902</v>
      </c>
      <c r="K992" s="102">
        <v>44632</v>
      </c>
      <c r="L992" s="16" t="s">
        <v>6328</v>
      </c>
      <c r="M992" s="16" t="s">
        <v>6329</v>
      </c>
      <c r="N992" s="16"/>
      <c r="O992" s="16"/>
      <c r="P992" s="16"/>
      <c r="Q992" s="16"/>
      <c r="R992" s="16"/>
      <c r="S992" s="16"/>
      <c r="T992" s="16"/>
      <c r="U992" s="16"/>
      <c r="V992" s="16"/>
      <c r="W992" s="16"/>
      <c r="X992" s="16"/>
      <c r="Y992" s="16"/>
      <c r="Z992" s="16"/>
    </row>
    <row r="993" spans="1:26" ht="98">
      <c r="A993" s="101">
        <v>757</v>
      </c>
      <c r="B993" s="42">
        <v>71230</v>
      </c>
      <c r="C993" s="42" t="s">
        <v>5266</v>
      </c>
      <c r="D993" s="42" t="s">
        <v>3877</v>
      </c>
      <c r="E993" s="42" t="s">
        <v>13</v>
      </c>
      <c r="F993" s="42" t="s">
        <v>4582</v>
      </c>
      <c r="G993" s="42" t="s">
        <v>5261</v>
      </c>
      <c r="H993" s="42" t="s">
        <v>1173</v>
      </c>
      <c r="I993" s="42" t="s">
        <v>13</v>
      </c>
      <c r="J993" s="102">
        <v>43902</v>
      </c>
      <c r="K993" s="102">
        <v>44632</v>
      </c>
      <c r="L993" s="16" t="s">
        <v>6328</v>
      </c>
      <c r="M993" s="16" t="s">
        <v>6329</v>
      </c>
      <c r="N993" s="16"/>
      <c r="O993" s="16"/>
      <c r="P993" s="16"/>
      <c r="Q993" s="16"/>
      <c r="R993" s="16"/>
      <c r="S993" s="16"/>
      <c r="T993" s="16"/>
      <c r="U993" s="16"/>
      <c r="V993" s="16"/>
      <c r="W993" s="16"/>
      <c r="X993" s="16"/>
      <c r="Y993" s="16"/>
      <c r="Z993" s="16"/>
    </row>
    <row r="994" spans="1:26" ht="98">
      <c r="A994" s="101">
        <v>757</v>
      </c>
      <c r="B994" s="42">
        <v>71230</v>
      </c>
      <c r="C994" s="42" t="s">
        <v>5266</v>
      </c>
      <c r="D994" s="42" t="s">
        <v>3877</v>
      </c>
      <c r="E994" s="42" t="s">
        <v>13</v>
      </c>
      <c r="F994" s="42" t="s">
        <v>4582</v>
      </c>
      <c r="G994" s="42" t="s">
        <v>5261</v>
      </c>
      <c r="H994" s="42" t="s">
        <v>2110</v>
      </c>
      <c r="I994" s="42" t="s">
        <v>9</v>
      </c>
      <c r="J994" s="102">
        <v>43902</v>
      </c>
      <c r="K994" s="102">
        <v>44632</v>
      </c>
      <c r="L994" s="16" t="s">
        <v>6328</v>
      </c>
      <c r="M994" s="16" t="s">
        <v>6329</v>
      </c>
      <c r="N994" s="16"/>
      <c r="O994" s="16"/>
      <c r="P994" s="16"/>
      <c r="Q994" s="16"/>
      <c r="R994" s="16"/>
      <c r="S994" s="16"/>
      <c r="T994" s="16"/>
      <c r="U994" s="16"/>
      <c r="V994" s="16"/>
      <c r="W994" s="16"/>
      <c r="X994" s="16"/>
      <c r="Y994" s="16"/>
      <c r="Z994" s="16"/>
    </row>
    <row r="995" spans="1:26" ht="56">
      <c r="A995" s="101">
        <v>758</v>
      </c>
      <c r="B995" s="42">
        <v>21098</v>
      </c>
      <c r="C995" s="42" t="s">
        <v>5267</v>
      </c>
      <c r="D995" s="42" t="s">
        <v>3877</v>
      </c>
      <c r="E995" s="42" t="s">
        <v>9</v>
      </c>
      <c r="F995" s="42" t="s">
        <v>5268</v>
      </c>
      <c r="G995" s="42" t="s">
        <v>5269</v>
      </c>
      <c r="H995" s="42" t="s">
        <v>4136</v>
      </c>
      <c r="I995" s="42" t="s">
        <v>9</v>
      </c>
      <c r="J995" s="102">
        <v>43922</v>
      </c>
      <c r="K995" s="102">
        <v>45199</v>
      </c>
      <c r="L995" s="16" t="s">
        <v>6328</v>
      </c>
      <c r="M995" s="16" t="s">
        <v>6329</v>
      </c>
      <c r="N995" s="16"/>
      <c r="O995" s="16"/>
      <c r="P995" s="16"/>
      <c r="Q995" s="16"/>
      <c r="R995" s="16"/>
      <c r="S995" s="16"/>
      <c r="T995" s="16"/>
      <c r="U995" s="16"/>
      <c r="V995" s="16"/>
      <c r="W995" s="16"/>
      <c r="X995" s="16"/>
      <c r="Y995" s="16"/>
      <c r="Z995" s="16"/>
    </row>
    <row r="996" spans="1:26" ht="56">
      <c r="A996" s="101">
        <v>759</v>
      </c>
      <c r="B996" s="42">
        <v>71231</v>
      </c>
      <c r="C996" s="42" t="s">
        <v>5270</v>
      </c>
      <c r="D996" s="42" t="s">
        <v>3889</v>
      </c>
      <c r="E996" s="42" t="s">
        <v>13</v>
      </c>
      <c r="F996" s="42" t="s">
        <v>5271</v>
      </c>
      <c r="G996" s="42" t="s">
        <v>5272</v>
      </c>
      <c r="H996" s="42" t="s">
        <v>3901</v>
      </c>
      <c r="I996" s="42" t="s">
        <v>13</v>
      </c>
      <c r="J996" s="102">
        <v>43941</v>
      </c>
      <c r="K996" s="102">
        <v>44671</v>
      </c>
      <c r="L996" s="16" t="s">
        <v>6328</v>
      </c>
      <c r="M996" s="16" t="s">
        <v>6329</v>
      </c>
      <c r="N996" s="16"/>
      <c r="O996" s="16"/>
      <c r="P996" s="16"/>
      <c r="Q996" s="16"/>
      <c r="R996" s="16"/>
      <c r="S996" s="16"/>
      <c r="T996" s="16"/>
      <c r="U996" s="16"/>
      <c r="V996" s="16"/>
      <c r="W996" s="16"/>
      <c r="X996" s="16"/>
      <c r="Y996" s="16"/>
      <c r="Z996" s="16"/>
    </row>
    <row r="997" spans="1:26" ht="56">
      <c r="A997" s="101">
        <v>760</v>
      </c>
      <c r="B997" s="42">
        <v>21095</v>
      </c>
      <c r="C997" s="42" t="s">
        <v>5273</v>
      </c>
      <c r="D997" s="42" t="s">
        <v>3877</v>
      </c>
      <c r="E997" s="42" t="s">
        <v>9</v>
      </c>
      <c r="F997" s="42" t="s">
        <v>4619</v>
      </c>
      <c r="G997" s="42" t="s">
        <v>5261</v>
      </c>
      <c r="H997" s="42" t="s">
        <v>3977</v>
      </c>
      <c r="I997" s="42" t="s">
        <v>9</v>
      </c>
      <c r="J997" s="102">
        <v>43902</v>
      </c>
      <c r="K997" s="102">
        <v>44997</v>
      </c>
      <c r="L997" s="16" t="s">
        <v>6328</v>
      </c>
      <c r="M997" s="16" t="s">
        <v>6329</v>
      </c>
      <c r="N997" s="16"/>
      <c r="O997" s="16"/>
      <c r="P997" s="16"/>
      <c r="Q997" s="16"/>
      <c r="R997" s="16"/>
      <c r="S997" s="16"/>
      <c r="T997" s="16"/>
      <c r="U997" s="16"/>
      <c r="V997" s="16"/>
      <c r="W997" s="16"/>
      <c r="X997" s="16"/>
      <c r="Y997" s="16"/>
      <c r="Z997" s="16"/>
    </row>
    <row r="998" spans="1:26" ht="98">
      <c r="A998" s="101">
        <v>761</v>
      </c>
      <c r="B998" s="42">
        <v>21111</v>
      </c>
      <c r="C998" s="42" t="s">
        <v>5274</v>
      </c>
      <c r="D998" s="42" t="s">
        <v>3877</v>
      </c>
      <c r="E998" s="42" t="s">
        <v>9</v>
      </c>
      <c r="F998" s="42" t="s">
        <v>4723</v>
      </c>
      <c r="G998" s="42" t="s">
        <v>5275</v>
      </c>
      <c r="H998" s="42" t="s">
        <v>2053</v>
      </c>
      <c r="I998" s="42" t="s">
        <v>9</v>
      </c>
      <c r="J998" s="102">
        <v>44088</v>
      </c>
      <c r="K998" s="102">
        <v>44453</v>
      </c>
      <c r="L998" s="16" t="s">
        <v>6328</v>
      </c>
      <c r="M998" s="16" t="s">
        <v>6329</v>
      </c>
      <c r="N998" s="16"/>
      <c r="O998" s="16"/>
      <c r="P998" s="16"/>
      <c r="Q998" s="16"/>
      <c r="R998" s="16"/>
      <c r="S998" s="16"/>
      <c r="T998" s="16"/>
      <c r="U998" s="16"/>
      <c r="V998" s="16"/>
      <c r="W998" s="16"/>
      <c r="X998" s="16"/>
      <c r="Y998" s="16"/>
      <c r="Z998" s="16"/>
    </row>
    <row r="999" spans="1:26" ht="98">
      <c r="A999" s="101">
        <v>761</v>
      </c>
      <c r="B999" s="42">
        <v>21111</v>
      </c>
      <c r="C999" s="42" t="s">
        <v>5274</v>
      </c>
      <c r="D999" s="42" t="s">
        <v>3877</v>
      </c>
      <c r="E999" s="42" t="s">
        <v>9</v>
      </c>
      <c r="F999" s="42" t="s">
        <v>3976</v>
      </c>
      <c r="G999" s="42" t="s">
        <v>5275</v>
      </c>
      <c r="H999" s="42" t="s">
        <v>2053</v>
      </c>
      <c r="I999" s="42" t="s">
        <v>9</v>
      </c>
      <c r="J999" s="102">
        <v>44088</v>
      </c>
      <c r="K999" s="102">
        <v>44453</v>
      </c>
      <c r="L999" s="16" t="s">
        <v>6328</v>
      </c>
      <c r="M999" s="16" t="s">
        <v>6329</v>
      </c>
      <c r="N999" s="16"/>
      <c r="O999" s="16"/>
      <c r="P999" s="16"/>
      <c r="Q999" s="16"/>
      <c r="R999" s="16"/>
      <c r="S999" s="16"/>
      <c r="T999" s="16"/>
      <c r="U999" s="16"/>
      <c r="V999" s="16"/>
      <c r="W999" s="16"/>
      <c r="X999" s="16"/>
      <c r="Y999" s="16"/>
      <c r="Z999" s="16"/>
    </row>
    <row r="1000" spans="1:26" ht="70">
      <c r="A1000" s="101">
        <v>762</v>
      </c>
      <c r="B1000" s="42">
        <v>71235</v>
      </c>
      <c r="C1000" s="42" t="s">
        <v>5276</v>
      </c>
      <c r="D1000" s="42" t="s">
        <v>3889</v>
      </c>
      <c r="E1000" s="42" t="s">
        <v>13</v>
      </c>
      <c r="F1000" s="42" t="s">
        <v>3900</v>
      </c>
      <c r="G1000" s="42" t="s">
        <v>5272</v>
      </c>
      <c r="H1000" s="42" t="s">
        <v>4541</v>
      </c>
      <c r="I1000" s="42" t="s">
        <v>13</v>
      </c>
      <c r="J1000" s="102">
        <v>43922</v>
      </c>
      <c r="K1000" s="102">
        <v>44409</v>
      </c>
      <c r="L1000" s="16" t="s">
        <v>6328</v>
      </c>
      <c r="M1000" s="16" t="s">
        <v>6329</v>
      </c>
      <c r="N1000" s="16"/>
      <c r="O1000" s="16"/>
      <c r="P1000" s="16"/>
      <c r="Q1000" s="16"/>
      <c r="R1000" s="16"/>
      <c r="S1000" s="16"/>
      <c r="T1000" s="16"/>
      <c r="U1000" s="16"/>
      <c r="V1000" s="16"/>
      <c r="W1000" s="16"/>
      <c r="X1000" s="16"/>
      <c r="Y1000" s="16"/>
      <c r="Z1000" s="16"/>
    </row>
    <row r="1001" spans="1:26" ht="56">
      <c r="A1001" s="101">
        <v>763</v>
      </c>
      <c r="B1001" s="42">
        <v>71290</v>
      </c>
      <c r="C1001" s="42" t="s">
        <v>5277</v>
      </c>
      <c r="D1001" s="42" t="s">
        <v>3877</v>
      </c>
      <c r="E1001" s="42" t="s">
        <v>13</v>
      </c>
      <c r="F1001" s="42" t="s">
        <v>5202</v>
      </c>
      <c r="G1001" s="42" t="s">
        <v>5278</v>
      </c>
      <c r="H1001" s="42" t="s">
        <v>3901</v>
      </c>
      <c r="I1001" s="42" t="s">
        <v>13</v>
      </c>
      <c r="J1001" s="102">
        <v>44418</v>
      </c>
      <c r="K1001" s="102">
        <v>45148</v>
      </c>
      <c r="L1001" s="16" t="s">
        <v>6328</v>
      </c>
      <c r="M1001" s="16" t="s">
        <v>6329</v>
      </c>
      <c r="N1001" s="16"/>
      <c r="O1001" s="16"/>
      <c r="P1001" s="16"/>
      <c r="Q1001" s="16"/>
      <c r="R1001" s="16"/>
      <c r="S1001" s="16"/>
      <c r="T1001" s="16"/>
      <c r="U1001" s="16"/>
      <c r="V1001" s="16"/>
      <c r="W1001" s="16"/>
      <c r="X1001" s="16"/>
      <c r="Y1001" s="16"/>
      <c r="Z1001" s="16"/>
    </row>
    <row r="1002" spans="1:26" ht="42">
      <c r="A1002" s="101">
        <v>763</v>
      </c>
      <c r="B1002" s="42">
        <v>71290</v>
      </c>
      <c r="C1002" s="42" t="s">
        <v>5277</v>
      </c>
      <c r="D1002" s="42" t="s">
        <v>3877</v>
      </c>
      <c r="E1002" s="42" t="s">
        <v>13</v>
      </c>
      <c r="F1002" s="42" t="s">
        <v>5271</v>
      </c>
      <c r="G1002" s="42" t="s">
        <v>5278</v>
      </c>
      <c r="H1002" s="42" t="s">
        <v>1184</v>
      </c>
      <c r="I1002" s="42" t="s">
        <v>13</v>
      </c>
      <c r="J1002" s="102">
        <v>44418</v>
      </c>
      <c r="K1002" s="102">
        <v>45148</v>
      </c>
      <c r="L1002" s="16" t="s">
        <v>6330</v>
      </c>
      <c r="M1002" s="16" t="s">
        <v>1184</v>
      </c>
      <c r="N1002" s="16"/>
      <c r="O1002" s="16"/>
      <c r="P1002" s="16"/>
      <c r="Q1002" s="16"/>
      <c r="R1002" s="16"/>
      <c r="S1002" s="16"/>
      <c r="T1002" s="16"/>
      <c r="U1002" s="16"/>
      <c r="V1002" s="16"/>
      <c r="W1002" s="16"/>
      <c r="X1002" s="16"/>
      <c r="Y1002" s="16"/>
      <c r="Z1002" s="16"/>
    </row>
    <row r="1003" spans="1:26" ht="56">
      <c r="A1003" s="101">
        <v>764</v>
      </c>
      <c r="B1003" s="42">
        <v>8157</v>
      </c>
      <c r="C1003" s="42" t="s">
        <v>5279</v>
      </c>
      <c r="D1003" s="42" t="s">
        <v>3877</v>
      </c>
      <c r="E1003" s="42" t="s">
        <v>3916</v>
      </c>
      <c r="F1003" s="42" t="s">
        <v>4959</v>
      </c>
      <c r="G1003" s="42" t="s">
        <v>5280</v>
      </c>
      <c r="H1003" s="42" t="s">
        <v>348</v>
      </c>
      <c r="I1003" s="42" t="s">
        <v>12</v>
      </c>
      <c r="J1003" s="102">
        <v>43966</v>
      </c>
      <c r="K1003" s="102">
        <v>44211</v>
      </c>
      <c r="L1003" s="16" t="s">
        <v>6328</v>
      </c>
      <c r="M1003" s="16" t="s">
        <v>6329</v>
      </c>
      <c r="N1003" s="16"/>
      <c r="O1003" s="16"/>
      <c r="P1003" s="16"/>
      <c r="Q1003" s="16"/>
      <c r="R1003" s="16"/>
      <c r="S1003" s="16"/>
      <c r="T1003" s="16"/>
      <c r="U1003" s="16"/>
      <c r="V1003" s="16"/>
      <c r="W1003" s="16"/>
      <c r="X1003" s="16"/>
      <c r="Y1003" s="16"/>
      <c r="Z1003" s="16"/>
    </row>
    <row r="1004" spans="1:26" ht="56">
      <c r="A1004" s="101">
        <v>764</v>
      </c>
      <c r="B1004" s="42">
        <v>8157</v>
      </c>
      <c r="C1004" s="42" t="s">
        <v>5279</v>
      </c>
      <c r="D1004" s="42" t="s">
        <v>3877</v>
      </c>
      <c r="E1004" s="42" t="s">
        <v>3916</v>
      </c>
      <c r="F1004" s="42" t="s">
        <v>4959</v>
      </c>
      <c r="G1004" s="42" t="s">
        <v>5280</v>
      </c>
      <c r="H1004" s="42" t="s">
        <v>557</v>
      </c>
      <c r="I1004" s="42" t="s">
        <v>3</v>
      </c>
      <c r="J1004" s="102">
        <v>43966</v>
      </c>
      <c r="K1004" s="102">
        <v>44211</v>
      </c>
      <c r="L1004" s="16" t="s">
        <v>6328</v>
      </c>
      <c r="M1004" s="16" t="s">
        <v>6329</v>
      </c>
      <c r="N1004" s="16"/>
      <c r="O1004" s="16"/>
      <c r="P1004" s="16"/>
      <c r="Q1004" s="16"/>
      <c r="R1004" s="16"/>
      <c r="S1004" s="16"/>
      <c r="T1004" s="16"/>
      <c r="U1004" s="16"/>
      <c r="V1004" s="16"/>
      <c r="W1004" s="16"/>
      <c r="X1004" s="16"/>
      <c r="Y1004" s="16"/>
      <c r="Z1004" s="16"/>
    </row>
    <row r="1005" spans="1:26" ht="56">
      <c r="A1005" s="101">
        <v>764</v>
      </c>
      <c r="B1005" s="42">
        <v>8157</v>
      </c>
      <c r="C1005" s="42" t="s">
        <v>5279</v>
      </c>
      <c r="D1005" s="42" t="s">
        <v>3877</v>
      </c>
      <c r="E1005" s="42" t="s">
        <v>3916</v>
      </c>
      <c r="F1005" s="42" t="s">
        <v>4959</v>
      </c>
      <c r="G1005" s="42" t="s">
        <v>5280</v>
      </c>
      <c r="H1005" s="42" t="s">
        <v>4119</v>
      </c>
      <c r="I1005" s="42" t="s">
        <v>9</v>
      </c>
      <c r="J1005" s="102">
        <v>43966</v>
      </c>
      <c r="K1005" s="102">
        <v>44211</v>
      </c>
      <c r="L1005" s="16" t="s">
        <v>6328</v>
      </c>
      <c r="M1005" s="16" t="s">
        <v>6329</v>
      </c>
      <c r="N1005" s="16"/>
      <c r="O1005" s="16"/>
      <c r="P1005" s="16"/>
      <c r="Q1005" s="16"/>
      <c r="R1005" s="16"/>
      <c r="S1005" s="16"/>
      <c r="T1005" s="16"/>
      <c r="U1005" s="16"/>
      <c r="V1005" s="16"/>
      <c r="W1005" s="16"/>
      <c r="X1005" s="16"/>
      <c r="Y1005" s="16"/>
      <c r="Z1005" s="16"/>
    </row>
    <row r="1006" spans="1:26" ht="56">
      <c r="A1006" s="101">
        <v>764</v>
      </c>
      <c r="B1006" s="42">
        <v>8157</v>
      </c>
      <c r="C1006" s="42" t="s">
        <v>5279</v>
      </c>
      <c r="D1006" s="42" t="s">
        <v>3877</v>
      </c>
      <c r="E1006" s="42" t="s">
        <v>3916</v>
      </c>
      <c r="F1006" s="42" t="s">
        <v>4959</v>
      </c>
      <c r="G1006" s="42" t="s">
        <v>5280</v>
      </c>
      <c r="H1006" s="42" t="s">
        <v>4136</v>
      </c>
      <c r="I1006" s="42" t="s">
        <v>9</v>
      </c>
      <c r="J1006" s="102">
        <v>43966</v>
      </c>
      <c r="K1006" s="102">
        <v>44211</v>
      </c>
      <c r="L1006" s="16" t="s">
        <v>6328</v>
      </c>
      <c r="M1006" s="16" t="s">
        <v>6329</v>
      </c>
      <c r="N1006" s="16"/>
      <c r="O1006" s="16"/>
      <c r="P1006" s="16"/>
      <c r="Q1006" s="16"/>
      <c r="R1006" s="16"/>
      <c r="S1006" s="16"/>
      <c r="T1006" s="16"/>
      <c r="U1006" s="16"/>
      <c r="V1006" s="16"/>
      <c r="W1006" s="16"/>
      <c r="X1006" s="16"/>
      <c r="Y1006" s="16"/>
      <c r="Z1006" s="16"/>
    </row>
    <row r="1007" spans="1:26" ht="56">
      <c r="A1007" s="101">
        <v>764</v>
      </c>
      <c r="B1007" s="42">
        <v>8157</v>
      </c>
      <c r="C1007" s="42" t="s">
        <v>5279</v>
      </c>
      <c r="D1007" s="42" t="s">
        <v>3877</v>
      </c>
      <c r="E1007" s="42" t="s">
        <v>3916</v>
      </c>
      <c r="F1007" s="42" t="s">
        <v>4959</v>
      </c>
      <c r="G1007" s="42" t="s">
        <v>5280</v>
      </c>
      <c r="H1007" s="42" t="s">
        <v>2046</v>
      </c>
      <c r="I1007" s="42" t="s">
        <v>9</v>
      </c>
      <c r="J1007" s="102">
        <v>43966</v>
      </c>
      <c r="K1007" s="102">
        <v>44211</v>
      </c>
      <c r="L1007" s="16" t="s">
        <v>6328</v>
      </c>
      <c r="M1007" s="16" t="s">
        <v>6329</v>
      </c>
      <c r="N1007" s="16"/>
      <c r="O1007" s="16"/>
      <c r="P1007" s="16"/>
      <c r="Q1007" s="16"/>
      <c r="R1007" s="16"/>
      <c r="S1007" s="16"/>
      <c r="T1007" s="16"/>
      <c r="U1007" s="16"/>
      <c r="V1007" s="16"/>
      <c r="W1007" s="16"/>
      <c r="X1007" s="16"/>
      <c r="Y1007" s="16"/>
      <c r="Z1007" s="16"/>
    </row>
    <row r="1008" spans="1:26" ht="70">
      <c r="A1008" s="101">
        <v>765</v>
      </c>
      <c r="B1008" s="42">
        <v>21100</v>
      </c>
      <c r="C1008" s="42" t="s">
        <v>5281</v>
      </c>
      <c r="D1008" s="42" t="s">
        <v>3877</v>
      </c>
      <c r="E1008" s="42" t="s">
        <v>9</v>
      </c>
      <c r="F1008" s="42" t="s">
        <v>4313</v>
      </c>
      <c r="G1008" s="42" t="s">
        <v>4935</v>
      </c>
      <c r="H1008" s="42" t="s">
        <v>4314</v>
      </c>
      <c r="I1008" s="42" t="s">
        <v>13</v>
      </c>
      <c r="J1008" s="102">
        <v>43928</v>
      </c>
      <c r="K1008" s="103">
        <v>44561</v>
      </c>
      <c r="L1008" s="16" t="s">
        <v>6328</v>
      </c>
      <c r="M1008" s="16" t="s">
        <v>6329</v>
      </c>
      <c r="N1008" s="16"/>
      <c r="O1008" s="16"/>
      <c r="P1008" s="16"/>
      <c r="Q1008" s="16"/>
      <c r="R1008" s="16"/>
      <c r="S1008" s="16"/>
      <c r="T1008" s="16"/>
      <c r="U1008" s="16"/>
      <c r="V1008" s="16"/>
      <c r="W1008" s="16"/>
      <c r="X1008" s="16"/>
      <c r="Y1008" s="16"/>
      <c r="Z1008" s="16"/>
    </row>
    <row r="1009" spans="1:26" ht="56">
      <c r="A1009" s="101">
        <v>766</v>
      </c>
      <c r="B1009" s="42">
        <v>6215</v>
      </c>
      <c r="C1009" s="42" t="s">
        <v>5282</v>
      </c>
      <c r="D1009" s="42" t="s">
        <v>3877</v>
      </c>
      <c r="E1009" s="42" t="s">
        <v>3884</v>
      </c>
      <c r="F1009" s="42" t="s">
        <v>4897</v>
      </c>
      <c r="G1009" s="42" t="s">
        <v>5283</v>
      </c>
      <c r="H1009" s="42" t="s">
        <v>2123</v>
      </c>
      <c r="I1009" s="42" t="s">
        <v>14</v>
      </c>
      <c r="J1009" s="102">
        <v>44013</v>
      </c>
      <c r="K1009" s="102">
        <v>44712</v>
      </c>
      <c r="L1009" s="16" t="s">
        <v>6328</v>
      </c>
      <c r="M1009" s="16" t="s">
        <v>6329</v>
      </c>
      <c r="N1009" s="16"/>
      <c r="O1009" s="16"/>
      <c r="P1009" s="16"/>
      <c r="Q1009" s="16"/>
      <c r="R1009" s="16"/>
      <c r="S1009" s="16"/>
      <c r="T1009" s="16"/>
      <c r="U1009" s="16"/>
      <c r="V1009" s="16"/>
      <c r="W1009" s="16"/>
      <c r="X1009" s="16"/>
      <c r="Y1009" s="16"/>
      <c r="Z1009" s="16"/>
    </row>
    <row r="1010" spans="1:26" ht="70">
      <c r="A1010" s="101">
        <v>767</v>
      </c>
      <c r="B1010" s="42">
        <v>21103</v>
      </c>
      <c r="C1010" s="42" t="s">
        <v>5284</v>
      </c>
      <c r="D1010" s="42" t="s">
        <v>3877</v>
      </c>
      <c r="E1010" s="42" t="s">
        <v>9</v>
      </c>
      <c r="F1010" s="42" t="s">
        <v>4025</v>
      </c>
      <c r="G1010" s="42" t="s">
        <v>5285</v>
      </c>
      <c r="H1010" s="42" t="s">
        <v>2112</v>
      </c>
      <c r="I1010" s="42" t="s">
        <v>9</v>
      </c>
      <c r="J1010" s="102">
        <v>44074</v>
      </c>
      <c r="K1010" s="102">
        <v>45016</v>
      </c>
      <c r="L1010" s="16" t="s">
        <v>6328</v>
      </c>
      <c r="M1010" s="16" t="s">
        <v>6329</v>
      </c>
      <c r="N1010" s="16"/>
      <c r="O1010" s="16"/>
      <c r="P1010" s="16"/>
      <c r="Q1010" s="16"/>
      <c r="R1010" s="16"/>
      <c r="S1010" s="16"/>
      <c r="T1010" s="16"/>
      <c r="U1010" s="16"/>
      <c r="V1010" s="16"/>
      <c r="W1010" s="16"/>
      <c r="X1010" s="16"/>
      <c r="Y1010" s="16"/>
      <c r="Z1010" s="16"/>
    </row>
    <row r="1011" spans="1:26" ht="42">
      <c r="A1011" s="101">
        <v>767</v>
      </c>
      <c r="B1011" s="42">
        <v>21103</v>
      </c>
      <c r="C1011" s="42" t="s">
        <v>5284</v>
      </c>
      <c r="D1011" s="42" t="s">
        <v>3877</v>
      </c>
      <c r="E1011" s="42" t="s">
        <v>9</v>
      </c>
      <c r="F1011" s="42" t="s">
        <v>4025</v>
      </c>
      <c r="G1011" s="42" t="s">
        <v>5285</v>
      </c>
      <c r="H1011" s="42" t="s">
        <v>1149</v>
      </c>
      <c r="I1011" s="42" t="s">
        <v>13</v>
      </c>
      <c r="J1011" s="102">
        <v>44074</v>
      </c>
      <c r="K1011" s="102">
        <v>45016</v>
      </c>
      <c r="L1011" s="16" t="s">
        <v>6328</v>
      </c>
      <c r="M1011" s="16" t="s">
        <v>6329</v>
      </c>
      <c r="N1011" s="16"/>
      <c r="O1011" s="16"/>
      <c r="P1011" s="16"/>
      <c r="Q1011" s="16"/>
      <c r="R1011" s="16"/>
      <c r="S1011" s="16"/>
      <c r="T1011" s="16"/>
      <c r="U1011" s="16"/>
      <c r="V1011" s="16"/>
      <c r="W1011" s="16"/>
      <c r="X1011" s="16"/>
      <c r="Y1011" s="16"/>
      <c r="Z1011" s="16"/>
    </row>
    <row r="1012" spans="1:26" ht="56">
      <c r="A1012" s="101">
        <v>768</v>
      </c>
      <c r="B1012" s="42">
        <v>71278</v>
      </c>
      <c r="C1012" s="42" t="s">
        <v>5286</v>
      </c>
      <c r="D1012" s="42" t="s">
        <v>3877</v>
      </c>
      <c r="E1012" s="42" t="s">
        <v>13</v>
      </c>
      <c r="F1012" s="42" t="s">
        <v>3920</v>
      </c>
      <c r="G1012" s="42" t="s">
        <v>5287</v>
      </c>
      <c r="H1012" s="42" t="s">
        <v>2125</v>
      </c>
      <c r="I1012" s="42" t="s">
        <v>13</v>
      </c>
      <c r="J1012" s="102">
        <v>44281</v>
      </c>
      <c r="K1012" s="102">
        <v>45133</v>
      </c>
      <c r="L1012" s="16" t="s">
        <v>6328</v>
      </c>
      <c r="M1012" s="16" t="s">
        <v>6329</v>
      </c>
      <c r="N1012" s="16"/>
      <c r="O1012" s="16"/>
      <c r="P1012" s="16"/>
      <c r="Q1012" s="16"/>
      <c r="R1012" s="16"/>
      <c r="S1012" s="16"/>
      <c r="T1012" s="16"/>
      <c r="U1012" s="16"/>
      <c r="V1012" s="16"/>
      <c r="W1012" s="16"/>
      <c r="X1012" s="16"/>
      <c r="Y1012" s="16"/>
      <c r="Z1012" s="16"/>
    </row>
    <row r="1013" spans="1:26" ht="70">
      <c r="A1013" s="101">
        <v>769</v>
      </c>
      <c r="B1013" s="42">
        <v>21110</v>
      </c>
      <c r="C1013" s="42" t="s">
        <v>5288</v>
      </c>
      <c r="D1013" s="42" t="s">
        <v>3877</v>
      </c>
      <c r="E1013" s="42" t="s">
        <v>9</v>
      </c>
      <c r="F1013" s="42" t="s">
        <v>4695</v>
      </c>
      <c r="G1013" s="42" t="s">
        <v>5280</v>
      </c>
      <c r="H1013" s="42" t="s">
        <v>4696</v>
      </c>
      <c r="I1013" s="42" t="s">
        <v>9</v>
      </c>
      <c r="J1013" s="103">
        <v>44118</v>
      </c>
      <c r="K1013" s="102">
        <v>44384</v>
      </c>
      <c r="L1013" s="16" t="s">
        <v>6328</v>
      </c>
      <c r="M1013" s="16" t="s">
        <v>6329</v>
      </c>
      <c r="N1013" s="16"/>
      <c r="O1013" s="16"/>
      <c r="P1013" s="16"/>
      <c r="Q1013" s="16"/>
      <c r="R1013" s="16"/>
      <c r="S1013" s="16"/>
      <c r="T1013" s="16"/>
      <c r="U1013" s="16"/>
      <c r="V1013" s="16"/>
      <c r="W1013" s="16"/>
      <c r="X1013" s="16"/>
      <c r="Y1013" s="16"/>
      <c r="Z1013" s="16"/>
    </row>
    <row r="1014" spans="1:26" ht="70">
      <c r="A1014" s="101">
        <v>769</v>
      </c>
      <c r="B1014" s="42">
        <v>21110</v>
      </c>
      <c r="C1014" s="42" t="s">
        <v>5288</v>
      </c>
      <c r="D1014" s="42" t="s">
        <v>3877</v>
      </c>
      <c r="E1014" s="42" t="s">
        <v>9</v>
      </c>
      <c r="F1014" s="42" t="s">
        <v>4695</v>
      </c>
      <c r="G1014" s="42" t="s">
        <v>5280</v>
      </c>
      <c r="H1014" s="42" t="s">
        <v>1308</v>
      </c>
      <c r="I1014" s="42" t="s">
        <v>3</v>
      </c>
      <c r="J1014" s="103">
        <v>44118</v>
      </c>
      <c r="K1014" s="102">
        <v>44384</v>
      </c>
      <c r="L1014" s="16" t="s">
        <v>6328</v>
      </c>
      <c r="M1014" s="16" t="s">
        <v>6329</v>
      </c>
      <c r="N1014" s="16"/>
      <c r="O1014" s="16"/>
      <c r="P1014" s="16"/>
      <c r="Q1014" s="16"/>
      <c r="R1014" s="16"/>
      <c r="S1014" s="16"/>
      <c r="T1014" s="16"/>
      <c r="U1014" s="16"/>
      <c r="V1014" s="16"/>
      <c r="W1014" s="16"/>
      <c r="X1014" s="16"/>
      <c r="Y1014" s="16"/>
      <c r="Z1014" s="16"/>
    </row>
    <row r="1015" spans="1:26" ht="84">
      <c r="A1015" s="101">
        <v>770</v>
      </c>
      <c r="B1015" s="42">
        <v>21150</v>
      </c>
      <c r="C1015" s="42" t="s">
        <v>5289</v>
      </c>
      <c r="D1015" s="42" t="s">
        <v>3877</v>
      </c>
      <c r="E1015" s="42" t="s">
        <v>9</v>
      </c>
      <c r="F1015" s="42" t="s">
        <v>4870</v>
      </c>
      <c r="G1015" s="42" t="s">
        <v>5287</v>
      </c>
      <c r="H1015" s="42" t="s">
        <v>3950</v>
      </c>
      <c r="I1015" s="42" t="s">
        <v>9</v>
      </c>
      <c r="J1015" s="102">
        <v>44279</v>
      </c>
      <c r="K1015" s="102">
        <v>45131</v>
      </c>
      <c r="L1015" s="16" t="s">
        <v>6328</v>
      </c>
      <c r="M1015" s="16" t="s">
        <v>6329</v>
      </c>
      <c r="N1015" s="16"/>
      <c r="O1015" s="16"/>
      <c r="P1015" s="16"/>
      <c r="Q1015" s="16"/>
      <c r="R1015" s="16"/>
      <c r="S1015" s="16"/>
      <c r="T1015" s="16"/>
      <c r="U1015" s="16"/>
      <c r="V1015" s="16"/>
      <c r="W1015" s="16"/>
      <c r="X1015" s="16"/>
      <c r="Y1015" s="16"/>
      <c r="Z1015" s="16"/>
    </row>
    <row r="1016" spans="1:26" ht="56">
      <c r="A1016" s="101">
        <v>771</v>
      </c>
      <c r="B1016" s="42">
        <v>3227</v>
      </c>
      <c r="C1016" s="42" t="s">
        <v>5290</v>
      </c>
      <c r="D1016" s="42" t="s">
        <v>3877</v>
      </c>
      <c r="E1016" s="42" t="s">
        <v>10</v>
      </c>
      <c r="F1016" s="42" t="s">
        <v>5198</v>
      </c>
      <c r="G1016" s="42" t="s">
        <v>4506</v>
      </c>
      <c r="H1016" s="42" t="s">
        <v>1278</v>
      </c>
      <c r="I1016" s="42" t="s">
        <v>10</v>
      </c>
      <c r="J1016" s="102">
        <v>43970</v>
      </c>
      <c r="K1016" s="102">
        <v>44374</v>
      </c>
      <c r="L1016" s="16" t="s">
        <v>6328</v>
      </c>
      <c r="M1016" s="16" t="s">
        <v>6329</v>
      </c>
      <c r="N1016" s="16"/>
      <c r="O1016" s="16"/>
      <c r="P1016" s="16"/>
      <c r="Q1016" s="16"/>
      <c r="R1016" s="16"/>
      <c r="S1016" s="16"/>
      <c r="T1016" s="16"/>
      <c r="U1016" s="16"/>
      <c r="V1016" s="16"/>
      <c r="W1016" s="16"/>
      <c r="X1016" s="16"/>
      <c r="Y1016" s="16"/>
      <c r="Z1016" s="16"/>
    </row>
    <row r="1017" spans="1:26" ht="98">
      <c r="A1017" s="101">
        <v>772</v>
      </c>
      <c r="B1017" s="42">
        <v>8159</v>
      </c>
      <c r="C1017" s="42" t="s">
        <v>5291</v>
      </c>
      <c r="D1017" s="42" t="s">
        <v>3877</v>
      </c>
      <c r="E1017" s="42" t="s">
        <v>3916</v>
      </c>
      <c r="F1017" s="42" t="s">
        <v>4018</v>
      </c>
      <c r="G1017" s="42" t="s">
        <v>5292</v>
      </c>
      <c r="H1017" s="42" t="s">
        <v>348</v>
      </c>
      <c r="I1017" s="42" t="s">
        <v>12</v>
      </c>
      <c r="J1017" s="103">
        <v>44187</v>
      </c>
      <c r="K1017" s="102">
        <v>44734</v>
      </c>
      <c r="L1017" s="16" t="s">
        <v>6328</v>
      </c>
      <c r="M1017" s="16" t="s">
        <v>6329</v>
      </c>
      <c r="N1017" s="16"/>
      <c r="O1017" s="16"/>
      <c r="P1017" s="16"/>
      <c r="Q1017" s="16"/>
      <c r="R1017" s="16"/>
      <c r="S1017" s="16"/>
      <c r="T1017" s="16"/>
      <c r="U1017" s="16"/>
      <c r="V1017" s="16"/>
      <c r="W1017" s="16"/>
      <c r="X1017" s="16"/>
      <c r="Y1017" s="16"/>
      <c r="Z1017" s="16"/>
    </row>
    <row r="1018" spans="1:26" ht="56">
      <c r="A1018" s="101">
        <v>773</v>
      </c>
      <c r="B1018" s="42">
        <v>71232</v>
      </c>
      <c r="C1018" s="42" t="s">
        <v>5293</v>
      </c>
      <c r="D1018" s="42" t="s">
        <v>3877</v>
      </c>
      <c r="E1018" s="42" t="s">
        <v>13</v>
      </c>
      <c r="F1018" s="42" t="s">
        <v>4264</v>
      </c>
      <c r="G1018" s="42" t="s">
        <v>5294</v>
      </c>
      <c r="H1018" s="42" t="s">
        <v>4133</v>
      </c>
      <c r="I1018" s="42" t="s">
        <v>13</v>
      </c>
      <c r="J1018" s="102">
        <v>44000</v>
      </c>
      <c r="K1018" s="103">
        <v>44557</v>
      </c>
      <c r="L1018" s="16" t="s">
        <v>6328</v>
      </c>
      <c r="M1018" s="16" t="s">
        <v>6329</v>
      </c>
      <c r="N1018" s="16"/>
      <c r="O1018" s="16"/>
      <c r="P1018" s="16"/>
      <c r="Q1018" s="16"/>
      <c r="R1018" s="16"/>
      <c r="S1018" s="16"/>
      <c r="T1018" s="16"/>
      <c r="U1018" s="16"/>
      <c r="V1018" s="16"/>
      <c r="W1018" s="16"/>
      <c r="X1018" s="16"/>
      <c r="Y1018" s="16"/>
      <c r="Z1018" s="16"/>
    </row>
    <row r="1019" spans="1:26" ht="98">
      <c r="A1019" s="101">
        <v>774</v>
      </c>
      <c r="B1019" s="42">
        <v>21104</v>
      </c>
      <c r="C1019" s="42" t="s">
        <v>5295</v>
      </c>
      <c r="D1019" s="42" t="s">
        <v>3877</v>
      </c>
      <c r="E1019" s="42" t="s">
        <v>9</v>
      </c>
      <c r="F1019" s="42" t="s">
        <v>3999</v>
      </c>
      <c r="G1019" s="42" t="s">
        <v>5294</v>
      </c>
      <c r="H1019" s="42" t="s">
        <v>191</v>
      </c>
      <c r="I1019" s="42" t="s">
        <v>9</v>
      </c>
      <c r="J1019" s="102">
        <v>44025</v>
      </c>
      <c r="K1019" s="103">
        <v>44528</v>
      </c>
      <c r="L1019" s="16" t="s">
        <v>6328</v>
      </c>
      <c r="M1019" s="16" t="s">
        <v>6329</v>
      </c>
      <c r="N1019" s="16"/>
      <c r="O1019" s="16"/>
      <c r="P1019" s="16"/>
      <c r="Q1019" s="16"/>
      <c r="R1019" s="16"/>
      <c r="S1019" s="16"/>
      <c r="T1019" s="16"/>
      <c r="U1019" s="16"/>
      <c r="V1019" s="16"/>
      <c r="W1019" s="16"/>
      <c r="X1019" s="16"/>
      <c r="Y1019" s="16"/>
      <c r="Z1019" s="16"/>
    </row>
    <row r="1020" spans="1:26" ht="84">
      <c r="A1020" s="101">
        <v>775</v>
      </c>
      <c r="B1020" s="42">
        <v>21105</v>
      </c>
      <c r="C1020" s="42" t="s">
        <v>5296</v>
      </c>
      <c r="D1020" s="42" t="s">
        <v>3877</v>
      </c>
      <c r="E1020" s="42" t="s">
        <v>9</v>
      </c>
      <c r="F1020" s="42" t="s">
        <v>3999</v>
      </c>
      <c r="G1020" s="42" t="s">
        <v>5294</v>
      </c>
      <c r="H1020" s="42" t="s">
        <v>191</v>
      </c>
      <c r="I1020" s="42" t="s">
        <v>9</v>
      </c>
      <c r="J1020" s="102">
        <v>44025</v>
      </c>
      <c r="K1020" s="103">
        <v>44538</v>
      </c>
      <c r="L1020" s="16" t="s">
        <v>6328</v>
      </c>
      <c r="M1020" s="16" t="s">
        <v>6329</v>
      </c>
      <c r="N1020" s="16"/>
      <c r="O1020" s="16"/>
      <c r="P1020" s="16"/>
      <c r="Q1020" s="16"/>
      <c r="R1020" s="16"/>
      <c r="S1020" s="16"/>
      <c r="T1020" s="16"/>
      <c r="U1020" s="16"/>
      <c r="V1020" s="16"/>
      <c r="W1020" s="16"/>
      <c r="X1020" s="16"/>
      <c r="Y1020" s="16"/>
      <c r="Z1020" s="16"/>
    </row>
    <row r="1021" spans="1:26" ht="112">
      <c r="A1021" s="101">
        <v>776</v>
      </c>
      <c r="B1021" s="42">
        <v>1894</v>
      </c>
      <c r="C1021" s="42" t="s">
        <v>5297</v>
      </c>
      <c r="D1021" s="42" t="s">
        <v>3877</v>
      </c>
      <c r="E1021" s="42" t="s">
        <v>3</v>
      </c>
      <c r="F1021" s="42" t="s">
        <v>5298</v>
      </c>
      <c r="G1021" s="42" t="s">
        <v>5299</v>
      </c>
      <c r="H1021" s="42" t="s">
        <v>4551</v>
      </c>
      <c r="I1021" s="42" t="s">
        <v>3</v>
      </c>
      <c r="J1021" s="103">
        <v>44138</v>
      </c>
      <c r="K1021" s="103">
        <v>44138</v>
      </c>
      <c r="L1021" s="16" t="s">
        <v>6328</v>
      </c>
      <c r="M1021" s="16" t="s">
        <v>6329</v>
      </c>
      <c r="N1021" s="16"/>
      <c r="O1021" s="16"/>
      <c r="P1021" s="16"/>
      <c r="Q1021" s="16"/>
      <c r="R1021" s="16"/>
      <c r="S1021" s="16"/>
      <c r="T1021" s="16"/>
      <c r="U1021" s="16"/>
      <c r="V1021" s="16"/>
      <c r="W1021" s="16"/>
      <c r="X1021" s="16"/>
      <c r="Y1021" s="16"/>
      <c r="Z1021" s="16"/>
    </row>
    <row r="1022" spans="1:26" ht="112">
      <c r="A1022" s="101">
        <v>776</v>
      </c>
      <c r="B1022" s="42">
        <v>1894</v>
      </c>
      <c r="C1022" s="42" t="s">
        <v>5297</v>
      </c>
      <c r="D1022" s="42" t="s">
        <v>3877</v>
      </c>
      <c r="E1022" s="42" t="s">
        <v>3</v>
      </c>
      <c r="F1022" s="42" t="s">
        <v>5298</v>
      </c>
      <c r="G1022" s="42" t="s">
        <v>5299</v>
      </c>
      <c r="H1022" s="42" t="s">
        <v>593</v>
      </c>
      <c r="I1022" s="42" t="s">
        <v>3</v>
      </c>
      <c r="J1022" s="103">
        <v>44138</v>
      </c>
      <c r="K1022" s="103">
        <v>44138</v>
      </c>
      <c r="L1022" s="16" t="s">
        <v>6328</v>
      </c>
      <c r="M1022" s="16" t="s">
        <v>6329</v>
      </c>
      <c r="N1022" s="16"/>
      <c r="O1022" s="16"/>
      <c r="P1022" s="16"/>
      <c r="Q1022" s="16"/>
      <c r="R1022" s="16"/>
      <c r="S1022" s="16"/>
      <c r="T1022" s="16"/>
      <c r="U1022" s="16"/>
      <c r="V1022" s="16"/>
      <c r="W1022" s="16"/>
      <c r="X1022" s="16"/>
      <c r="Y1022" s="16"/>
      <c r="Z1022" s="16"/>
    </row>
    <row r="1023" spans="1:26" ht="70">
      <c r="A1023" s="101">
        <v>777</v>
      </c>
      <c r="B1023" s="42">
        <v>21101</v>
      </c>
      <c r="C1023" s="42" t="s">
        <v>5300</v>
      </c>
      <c r="D1023" s="42" t="s">
        <v>3877</v>
      </c>
      <c r="E1023" s="42" t="s">
        <v>9</v>
      </c>
      <c r="F1023" s="42" t="s">
        <v>4143</v>
      </c>
      <c r="G1023" s="42" t="s">
        <v>4506</v>
      </c>
      <c r="H1023" s="42" t="s">
        <v>2053</v>
      </c>
      <c r="I1023" s="42" t="s">
        <v>9</v>
      </c>
      <c r="J1023" s="102">
        <v>43970</v>
      </c>
      <c r="K1023" s="103">
        <v>44195</v>
      </c>
      <c r="L1023" s="16" t="s">
        <v>6328</v>
      </c>
      <c r="M1023" s="16" t="s">
        <v>6329</v>
      </c>
      <c r="N1023" s="16"/>
      <c r="O1023" s="16"/>
      <c r="P1023" s="16"/>
      <c r="Q1023" s="16"/>
      <c r="R1023" s="16"/>
      <c r="S1023" s="16"/>
      <c r="T1023" s="16"/>
      <c r="U1023" s="16"/>
      <c r="V1023" s="16"/>
      <c r="W1023" s="16"/>
      <c r="X1023" s="16"/>
      <c r="Y1023" s="16"/>
      <c r="Z1023" s="16"/>
    </row>
    <row r="1024" spans="1:26" ht="56">
      <c r="A1024" s="101">
        <v>778</v>
      </c>
      <c r="B1024" s="42">
        <v>71233</v>
      </c>
      <c r="C1024" s="42" t="s">
        <v>5301</v>
      </c>
      <c r="D1024" s="42" t="s">
        <v>3877</v>
      </c>
      <c r="E1024" s="42" t="s">
        <v>13</v>
      </c>
      <c r="F1024" s="42" t="s">
        <v>4457</v>
      </c>
      <c r="G1024" s="42" t="s">
        <v>5294</v>
      </c>
      <c r="H1024" s="42" t="s">
        <v>1778</v>
      </c>
      <c r="I1024" s="42" t="s">
        <v>13</v>
      </c>
      <c r="J1024" s="102">
        <v>44022</v>
      </c>
      <c r="K1024" s="102">
        <v>44387</v>
      </c>
      <c r="L1024" s="16" t="s">
        <v>6328</v>
      </c>
      <c r="M1024" s="16" t="s">
        <v>6329</v>
      </c>
      <c r="N1024" s="16"/>
      <c r="O1024" s="16"/>
      <c r="P1024" s="16"/>
      <c r="Q1024" s="16"/>
      <c r="R1024" s="16"/>
      <c r="S1024" s="16"/>
      <c r="T1024" s="16"/>
      <c r="U1024" s="16"/>
      <c r="V1024" s="16"/>
      <c r="W1024" s="16"/>
      <c r="X1024" s="16"/>
      <c r="Y1024" s="16"/>
      <c r="Z1024" s="16"/>
    </row>
    <row r="1025" spans="1:26" ht="56">
      <c r="A1025" s="101">
        <v>779</v>
      </c>
      <c r="B1025" s="42">
        <v>3229</v>
      </c>
      <c r="C1025" s="42" t="s">
        <v>5302</v>
      </c>
      <c r="D1025" s="42" t="s">
        <v>3889</v>
      </c>
      <c r="E1025" s="42" t="s">
        <v>10</v>
      </c>
      <c r="F1025" s="42" t="s">
        <v>5303</v>
      </c>
      <c r="G1025" s="42" t="s">
        <v>5272</v>
      </c>
      <c r="H1025" s="42" t="s">
        <v>307</v>
      </c>
      <c r="I1025" s="42" t="s">
        <v>10</v>
      </c>
      <c r="J1025" s="102">
        <v>44019</v>
      </c>
      <c r="K1025" s="103">
        <v>44185</v>
      </c>
      <c r="L1025" s="16" t="s">
        <v>6328</v>
      </c>
      <c r="M1025" s="16" t="s">
        <v>6329</v>
      </c>
      <c r="N1025" s="16"/>
      <c r="O1025" s="16"/>
      <c r="P1025" s="16"/>
      <c r="Q1025" s="16"/>
      <c r="R1025" s="16"/>
      <c r="S1025" s="16"/>
      <c r="T1025" s="16"/>
      <c r="U1025" s="16"/>
      <c r="V1025" s="16"/>
      <c r="W1025" s="16"/>
      <c r="X1025" s="16"/>
      <c r="Y1025" s="16"/>
      <c r="Z1025" s="16"/>
    </row>
    <row r="1026" spans="1:26" ht="98">
      <c r="A1026" s="101">
        <v>780</v>
      </c>
      <c r="B1026" s="42">
        <v>5320</v>
      </c>
      <c r="C1026" s="42" t="s">
        <v>5304</v>
      </c>
      <c r="D1026" s="42" t="s">
        <v>3883</v>
      </c>
      <c r="E1026" s="42" t="s">
        <v>3963</v>
      </c>
      <c r="F1026" s="42" t="s">
        <v>5039</v>
      </c>
      <c r="G1026" s="42" t="s">
        <v>5305</v>
      </c>
      <c r="H1026" s="42" t="s">
        <v>1898</v>
      </c>
      <c r="I1026" s="42" t="s">
        <v>15</v>
      </c>
      <c r="J1026" s="102">
        <v>44256</v>
      </c>
      <c r="K1026" s="102">
        <v>44621</v>
      </c>
      <c r="L1026" s="16" t="s">
        <v>6330</v>
      </c>
      <c r="M1026" s="16" t="s">
        <v>1898</v>
      </c>
      <c r="N1026" s="16"/>
      <c r="O1026" s="16"/>
      <c r="P1026" s="16"/>
      <c r="Q1026" s="16"/>
      <c r="R1026" s="16"/>
      <c r="S1026" s="16"/>
      <c r="T1026" s="16"/>
      <c r="U1026" s="16"/>
      <c r="V1026" s="16"/>
      <c r="W1026" s="16"/>
      <c r="X1026" s="16"/>
      <c r="Y1026" s="16"/>
      <c r="Z1026" s="16"/>
    </row>
    <row r="1027" spans="1:26" ht="84">
      <c r="A1027" s="101">
        <v>781</v>
      </c>
      <c r="B1027" s="42">
        <v>1890</v>
      </c>
      <c r="C1027" s="42" t="s">
        <v>5306</v>
      </c>
      <c r="D1027" s="42" t="s">
        <v>3889</v>
      </c>
      <c r="E1027" s="42" t="s">
        <v>3</v>
      </c>
      <c r="F1027" s="42" t="s">
        <v>4170</v>
      </c>
      <c r="G1027" s="42" t="s">
        <v>5272</v>
      </c>
      <c r="H1027" s="42" t="s">
        <v>4741</v>
      </c>
      <c r="I1027" s="42" t="s">
        <v>3</v>
      </c>
      <c r="J1027" s="102">
        <v>44007</v>
      </c>
      <c r="K1027" s="102">
        <v>45107</v>
      </c>
      <c r="L1027" s="16" t="s">
        <v>6328</v>
      </c>
      <c r="M1027" s="16" t="s">
        <v>6329</v>
      </c>
      <c r="N1027" s="16"/>
      <c r="O1027" s="16"/>
      <c r="P1027" s="16"/>
      <c r="Q1027" s="16"/>
      <c r="R1027" s="16"/>
      <c r="S1027" s="16"/>
      <c r="T1027" s="16"/>
      <c r="U1027" s="16"/>
      <c r="V1027" s="16"/>
      <c r="W1027" s="16"/>
      <c r="X1027" s="16"/>
      <c r="Y1027" s="16"/>
      <c r="Z1027" s="16"/>
    </row>
    <row r="1028" spans="1:26" ht="84">
      <c r="A1028" s="101">
        <v>782</v>
      </c>
      <c r="B1028" s="42">
        <v>1889</v>
      </c>
      <c r="C1028" s="42" t="s">
        <v>5307</v>
      </c>
      <c r="D1028" s="42" t="s">
        <v>3889</v>
      </c>
      <c r="E1028" s="42" t="s">
        <v>3</v>
      </c>
      <c r="F1028" s="42" t="s">
        <v>5146</v>
      </c>
      <c r="G1028" s="42" t="s">
        <v>5272</v>
      </c>
      <c r="H1028" s="42" t="s">
        <v>542</v>
      </c>
      <c r="I1028" s="42" t="s">
        <v>3</v>
      </c>
      <c r="J1028" s="102">
        <v>44008</v>
      </c>
      <c r="K1028" s="102">
        <v>44593</v>
      </c>
      <c r="L1028" s="16" t="s">
        <v>6328</v>
      </c>
      <c r="M1028" s="16" t="s">
        <v>6329</v>
      </c>
      <c r="N1028" s="16"/>
      <c r="O1028" s="16"/>
      <c r="P1028" s="16"/>
      <c r="Q1028" s="16"/>
      <c r="R1028" s="16"/>
      <c r="S1028" s="16"/>
      <c r="T1028" s="16"/>
      <c r="U1028" s="16"/>
      <c r="V1028" s="16"/>
      <c r="W1028" s="16"/>
      <c r="X1028" s="16"/>
      <c r="Y1028" s="16"/>
      <c r="Z1028" s="16"/>
    </row>
    <row r="1029" spans="1:26" ht="84">
      <c r="A1029" s="101">
        <v>783</v>
      </c>
      <c r="B1029" s="42">
        <v>71245</v>
      </c>
      <c r="C1029" s="42" t="s">
        <v>5308</v>
      </c>
      <c r="D1029" s="42" t="s">
        <v>3877</v>
      </c>
      <c r="E1029" s="42" t="s">
        <v>13</v>
      </c>
      <c r="F1029" s="42" t="s">
        <v>4582</v>
      </c>
      <c r="G1029" s="42" t="s">
        <v>5190</v>
      </c>
      <c r="H1029" s="42" t="s">
        <v>1173</v>
      </c>
      <c r="I1029" s="42" t="s">
        <v>13</v>
      </c>
      <c r="J1029" s="103">
        <v>44117</v>
      </c>
      <c r="K1029" s="103">
        <v>44560</v>
      </c>
      <c r="L1029" s="16" t="s">
        <v>6328</v>
      </c>
      <c r="M1029" s="16" t="s">
        <v>6329</v>
      </c>
      <c r="N1029" s="16"/>
      <c r="O1029" s="16"/>
      <c r="P1029" s="16"/>
      <c r="Q1029" s="16"/>
      <c r="R1029" s="16"/>
      <c r="S1029" s="16"/>
      <c r="T1029" s="16"/>
      <c r="U1029" s="16"/>
      <c r="V1029" s="16"/>
      <c r="W1029" s="16"/>
      <c r="X1029" s="16"/>
      <c r="Y1029" s="16"/>
      <c r="Z1029" s="16"/>
    </row>
    <row r="1030" spans="1:26" ht="56">
      <c r="A1030" s="101">
        <v>784</v>
      </c>
      <c r="B1030" s="42">
        <v>21107</v>
      </c>
      <c r="C1030" s="42" t="s">
        <v>5309</v>
      </c>
      <c r="D1030" s="42" t="s">
        <v>3877</v>
      </c>
      <c r="E1030" s="42" t="s">
        <v>9</v>
      </c>
      <c r="F1030" s="42" t="s">
        <v>4256</v>
      </c>
      <c r="G1030" s="42" t="s">
        <v>5310</v>
      </c>
      <c r="H1030" s="42" t="s">
        <v>3977</v>
      </c>
      <c r="I1030" s="42" t="s">
        <v>9</v>
      </c>
      <c r="J1030" s="102">
        <v>43923</v>
      </c>
      <c r="K1030" s="102">
        <v>44229</v>
      </c>
      <c r="L1030" s="16" t="s">
        <v>6328</v>
      </c>
      <c r="M1030" s="16" t="s">
        <v>6329</v>
      </c>
      <c r="N1030" s="16"/>
      <c r="O1030" s="16"/>
      <c r="P1030" s="16"/>
      <c r="Q1030" s="16"/>
      <c r="R1030" s="16"/>
      <c r="S1030" s="16"/>
      <c r="T1030" s="16"/>
      <c r="U1030" s="16"/>
      <c r="V1030" s="16"/>
      <c r="W1030" s="16"/>
      <c r="X1030" s="16"/>
      <c r="Y1030" s="16"/>
      <c r="Z1030" s="16"/>
    </row>
    <row r="1031" spans="1:26" ht="84">
      <c r="A1031" s="101">
        <v>785</v>
      </c>
      <c r="B1031" s="42">
        <v>21108</v>
      </c>
      <c r="C1031" s="42" t="s">
        <v>5311</v>
      </c>
      <c r="D1031" s="42" t="s">
        <v>3877</v>
      </c>
      <c r="E1031" s="42" t="s">
        <v>9</v>
      </c>
      <c r="F1031" s="42" t="s">
        <v>4870</v>
      </c>
      <c r="G1031" s="42" t="s">
        <v>5294</v>
      </c>
      <c r="H1031" s="42" t="s">
        <v>3950</v>
      </c>
      <c r="I1031" s="42" t="s">
        <v>9</v>
      </c>
      <c r="J1031" s="102">
        <v>44088</v>
      </c>
      <c r="K1031" s="102">
        <v>44453</v>
      </c>
      <c r="L1031" s="16" t="s">
        <v>6328</v>
      </c>
      <c r="M1031" s="16" t="s">
        <v>6329</v>
      </c>
      <c r="N1031" s="16"/>
      <c r="O1031" s="16"/>
      <c r="P1031" s="16"/>
      <c r="Q1031" s="16"/>
      <c r="R1031" s="16"/>
      <c r="S1031" s="16"/>
      <c r="T1031" s="16"/>
      <c r="U1031" s="16"/>
      <c r="V1031" s="16"/>
      <c r="W1031" s="16"/>
      <c r="X1031" s="16"/>
      <c r="Y1031" s="16"/>
      <c r="Z1031" s="16"/>
    </row>
    <row r="1032" spans="1:26" ht="56">
      <c r="A1032" s="101">
        <v>786</v>
      </c>
      <c r="B1032" s="42">
        <v>71250</v>
      </c>
      <c r="C1032" s="42" t="s">
        <v>5312</v>
      </c>
      <c r="D1032" s="42" t="s">
        <v>3877</v>
      </c>
      <c r="E1032" s="42" t="s">
        <v>13</v>
      </c>
      <c r="F1032" s="42" t="s">
        <v>4051</v>
      </c>
      <c r="G1032" s="42" t="s">
        <v>5310</v>
      </c>
      <c r="H1032" s="42" t="s">
        <v>4052</v>
      </c>
      <c r="I1032" s="42" t="s">
        <v>13</v>
      </c>
      <c r="J1032" s="102">
        <v>44057</v>
      </c>
      <c r="K1032" s="102">
        <v>44361</v>
      </c>
      <c r="L1032" s="16" t="s">
        <v>6328</v>
      </c>
      <c r="M1032" s="16" t="s">
        <v>6329</v>
      </c>
      <c r="N1032" s="16"/>
      <c r="O1032" s="16"/>
      <c r="P1032" s="16"/>
      <c r="Q1032" s="16"/>
      <c r="R1032" s="16"/>
      <c r="S1032" s="16"/>
      <c r="T1032" s="16"/>
      <c r="U1032" s="16"/>
      <c r="V1032" s="16"/>
      <c r="W1032" s="16"/>
      <c r="X1032" s="16"/>
      <c r="Y1032" s="16"/>
      <c r="Z1032" s="16"/>
    </row>
    <row r="1033" spans="1:26" ht="98">
      <c r="A1033" s="101">
        <v>787</v>
      </c>
      <c r="B1033" s="42">
        <v>71246</v>
      </c>
      <c r="C1033" s="42" t="s">
        <v>5313</v>
      </c>
      <c r="D1033" s="42" t="s">
        <v>3877</v>
      </c>
      <c r="E1033" s="42" t="s">
        <v>13</v>
      </c>
      <c r="F1033" s="42" t="s">
        <v>4071</v>
      </c>
      <c r="G1033" s="42" t="s">
        <v>5190</v>
      </c>
      <c r="H1033" s="42" t="s">
        <v>1801</v>
      </c>
      <c r="I1033" s="42" t="s">
        <v>13</v>
      </c>
      <c r="J1033" s="103">
        <v>44117</v>
      </c>
      <c r="K1033" s="103">
        <v>44560</v>
      </c>
      <c r="L1033" s="16" t="s">
        <v>6328</v>
      </c>
      <c r="M1033" s="16" t="s">
        <v>6329</v>
      </c>
      <c r="N1033" s="16"/>
      <c r="O1033" s="16"/>
      <c r="P1033" s="16"/>
      <c r="Q1033" s="16"/>
      <c r="R1033" s="16"/>
      <c r="S1033" s="16"/>
      <c r="T1033" s="16"/>
      <c r="U1033" s="16"/>
      <c r="V1033" s="16"/>
      <c r="W1033" s="16"/>
      <c r="X1033" s="16"/>
      <c r="Y1033" s="16"/>
      <c r="Z1033" s="16"/>
    </row>
    <row r="1034" spans="1:26" ht="98">
      <c r="A1034" s="101">
        <v>788</v>
      </c>
      <c r="B1034" s="42">
        <v>1895</v>
      </c>
      <c r="C1034" s="42" t="s">
        <v>5314</v>
      </c>
      <c r="D1034" s="42" t="s">
        <v>3877</v>
      </c>
      <c r="E1034" s="42" t="s">
        <v>3</v>
      </c>
      <c r="F1034" s="42" t="s">
        <v>4642</v>
      </c>
      <c r="G1034" s="42" t="s">
        <v>4994</v>
      </c>
      <c r="H1034" s="42" t="s">
        <v>1308</v>
      </c>
      <c r="I1034" s="42" t="s">
        <v>3</v>
      </c>
      <c r="J1034" s="103">
        <v>44176</v>
      </c>
      <c r="K1034" s="103">
        <v>45271</v>
      </c>
      <c r="L1034" s="16" t="s">
        <v>6328</v>
      </c>
      <c r="M1034" s="16" t="s">
        <v>6329</v>
      </c>
      <c r="N1034" s="16"/>
      <c r="O1034" s="16"/>
      <c r="P1034" s="16"/>
      <c r="Q1034" s="16"/>
      <c r="R1034" s="16"/>
      <c r="S1034" s="16"/>
      <c r="T1034" s="16"/>
      <c r="U1034" s="16"/>
      <c r="V1034" s="16"/>
      <c r="W1034" s="16"/>
      <c r="X1034" s="16"/>
      <c r="Y1034" s="16"/>
      <c r="Z1034" s="16"/>
    </row>
    <row r="1035" spans="1:26" ht="98">
      <c r="A1035" s="101">
        <v>788</v>
      </c>
      <c r="B1035" s="42">
        <v>1895</v>
      </c>
      <c r="C1035" s="42" t="s">
        <v>5314</v>
      </c>
      <c r="D1035" s="42" t="s">
        <v>3877</v>
      </c>
      <c r="E1035" s="42" t="s">
        <v>3</v>
      </c>
      <c r="F1035" s="42" t="s">
        <v>4642</v>
      </c>
      <c r="G1035" s="42" t="s">
        <v>4994</v>
      </c>
      <c r="H1035" s="42" t="s">
        <v>656</v>
      </c>
      <c r="I1035" s="42" t="s">
        <v>3</v>
      </c>
      <c r="J1035" s="103">
        <v>44176</v>
      </c>
      <c r="K1035" s="103">
        <v>45271</v>
      </c>
      <c r="L1035" s="16" t="s">
        <v>6328</v>
      </c>
      <c r="M1035" s="16" t="s">
        <v>6329</v>
      </c>
      <c r="N1035" s="16"/>
      <c r="O1035" s="16"/>
      <c r="P1035" s="16"/>
      <c r="Q1035" s="16"/>
      <c r="R1035" s="16"/>
      <c r="S1035" s="16"/>
      <c r="T1035" s="16"/>
      <c r="U1035" s="16"/>
      <c r="V1035" s="16"/>
      <c r="W1035" s="16"/>
      <c r="X1035" s="16"/>
      <c r="Y1035" s="16"/>
      <c r="Z1035" s="16"/>
    </row>
    <row r="1036" spans="1:26" ht="98">
      <c r="A1036" s="101">
        <v>788</v>
      </c>
      <c r="B1036" s="42">
        <v>1895</v>
      </c>
      <c r="C1036" s="42" t="s">
        <v>5314</v>
      </c>
      <c r="D1036" s="42" t="s">
        <v>3877</v>
      </c>
      <c r="E1036" s="42" t="s">
        <v>3</v>
      </c>
      <c r="F1036" s="42" t="s">
        <v>4642</v>
      </c>
      <c r="G1036" s="42" t="s">
        <v>4994</v>
      </c>
      <c r="H1036" s="42" t="s">
        <v>5162</v>
      </c>
      <c r="I1036" s="42" t="s">
        <v>3</v>
      </c>
      <c r="J1036" s="103">
        <v>44176</v>
      </c>
      <c r="K1036" s="103">
        <v>45271</v>
      </c>
      <c r="L1036" s="16" t="s">
        <v>6328</v>
      </c>
      <c r="M1036" s="16" t="s">
        <v>6329</v>
      </c>
      <c r="N1036" s="16"/>
      <c r="O1036" s="16"/>
      <c r="P1036" s="16"/>
      <c r="Q1036" s="16"/>
      <c r="R1036" s="16"/>
      <c r="S1036" s="16"/>
      <c r="T1036" s="16"/>
      <c r="U1036" s="16"/>
      <c r="V1036" s="16"/>
      <c r="W1036" s="16"/>
      <c r="X1036" s="16"/>
      <c r="Y1036" s="16"/>
      <c r="Z1036" s="16"/>
    </row>
    <row r="1037" spans="1:26" ht="56">
      <c r="A1037" s="101">
        <v>789</v>
      </c>
      <c r="B1037" s="42">
        <v>71247</v>
      </c>
      <c r="C1037" s="42" t="s">
        <v>5315</v>
      </c>
      <c r="D1037" s="42" t="s">
        <v>3877</v>
      </c>
      <c r="E1037" s="42" t="s">
        <v>13</v>
      </c>
      <c r="F1037" s="42" t="s">
        <v>3920</v>
      </c>
      <c r="G1037" s="42" t="s">
        <v>5190</v>
      </c>
      <c r="H1037" s="42" t="s">
        <v>2125</v>
      </c>
      <c r="I1037" s="42" t="s">
        <v>13</v>
      </c>
      <c r="J1037" s="103">
        <v>44117</v>
      </c>
      <c r="K1037" s="103">
        <v>44560</v>
      </c>
      <c r="L1037" s="16" t="s">
        <v>6328</v>
      </c>
      <c r="M1037" s="16" t="s">
        <v>6329</v>
      </c>
      <c r="N1037" s="16"/>
      <c r="O1037" s="16"/>
      <c r="P1037" s="16"/>
      <c r="Q1037" s="16"/>
      <c r="R1037" s="16"/>
      <c r="S1037" s="16"/>
      <c r="T1037" s="16"/>
      <c r="U1037" s="16"/>
      <c r="V1037" s="16"/>
      <c r="W1037" s="16"/>
      <c r="X1037" s="16"/>
      <c r="Y1037" s="16"/>
      <c r="Z1037" s="16"/>
    </row>
    <row r="1038" spans="1:26" ht="84">
      <c r="A1038" s="101">
        <v>790</v>
      </c>
      <c r="B1038" s="42">
        <v>1893</v>
      </c>
      <c r="C1038" s="42" t="s">
        <v>5316</v>
      </c>
      <c r="D1038" s="42" t="s">
        <v>3889</v>
      </c>
      <c r="E1038" s="42" t="s">
        <v>3</v>
      </c>
      <c r="F1038" s="42" t="s">
        <v>5317</v>
      </c>
      <c r="G1038" s="42" t="s">
        <v>5272</v>
      </c>
      <c r="H1038" s="42" t="s">
        <v>6343</v>
      </c>
      <c r="I1038" s="42" t="s">
        <v>3</v>
      </c>
      <c r="J1038" s="102">
        <v>44062</v>
      </c>
      <c r="K1038" s="102">
        <v>44427</v>
      </c>
      <c r="L1038" s="16" t="s">
        <v>6330</v>
      </c>
      <c r="M1038" s="16" t="s">
        <v>6343</v>
      </c>
      <c r="N1038" s="16"/>
      <c r="O1038" s="16"/>
      <c r="P1038" s="16"/>
      <c r="Q1038" s="16"/>
      <c r="R1038" s="16"/>
      <c r="S1038" s="16"/>
      <c r="T1038" s="16"/>
      <c r="U1038" s="16"/>
      <c r="V1038" s="16"/>
      <c r="W1038" s="16"/>
      <c r="X1038" s="16"/>
      <c r="Y1038" s="16"/>
      <c r="Z1038" s="16"/>
    </row>
    <row r="1039" spans="1:26" ht="56">
      <c r="A1039" s="101">
        <v>791</v>
      </c>
      <c r="B1039" s="42">
        <v>71252</v>
      </c>
      <c r="C1039" s="42" t="s">
        <v>5318</v>
      </c>
      <c r="D1039" s="42" t="s">
        <v>3877</v>
      </c>
      <c r="E1039" s="42" t="s">
        <v>13</v>
      </c>
      <c r="F1039" s="42" t="s">
        <v>4212</v>
      </c>
      <c r="G1039" s="42" t="s">
        <v>4693</v>
      </c>
      <c r="H1039" s="42" t="s">
        <v>90</v>
      </c>
      <c r="I1039" s="42" t="s">
        <v>11</v>
      </c>
      <c r="J1039" s="103">
        <v>44154</v>
      </c>
      <c r="K1039" s="102">
        <v>44651</v>
      </c>
      <c r="L1039" s="16" t="s">
        <v>6328</v>
      </c>
      <c r="M1039" s="16" t="s">
        <v>6329</v>
      </c>
      <c r="N1039" s="16"/>
      <c r="O1039" s="16"/>
      <c r="P1039" s="16"/>
      <c r="Q1039" s="16"/>
      <c r="R1039" s="16"/>
      <c r="S1039" s="16"/>
      <c r="T1039" s="16"/>
      <c r="U1039" s="16"/>
      <c r="V1039" s="16"/>
      <c r="W1039" s="16"/>
      <c r="X1039" s="16"/>
      <c r="Y1039" s="16"/>
      <c r="Z1039" s="16"/>
    </row>
    <row r="1040" spans="1:26" ht="70">
      <c r="A1040" s="101">
        <v>791</v>
      </c>
      <c r="B1040" s="42">
        <v>71252</v>
      </c>
      <c r="C1040" s="42" t="s">
        <v>5318</v>
      </c>
      <c r="D1040" s="42" t="s">
        <v>3877</v>
      </c>
      <c r="E1040" s="42" t="s">
        <v>13</v>
      </c>
      <c r="F1040" s="42" t="s">
        <v>4212</v>
      </c>
      <c r="G1040" s="42" t="s">
        <v>4693</v>
      </c>
      <c r="H1040" s="42" t="s">
        <v>4213</v>
      </c>
      <c r="I1040" s="42" t="s">
        <v>11</v>
      </c>
      <c r="J1040" s="103">
        <v>44154</v>
      </c>
      <c r="K1040" s="102">
        <v>44651</v>
      </c>
      <c r="L1040" s="16" t="s">
        <v>6328</v>
      </c>
      <c r="M1040" s="16" t="s">
        <v>6329</v>
      </c>
      <c r="N1040" s="16"/>
      <c r="O1040" s="16"/>
      <c r="P1040" s="16"/>
      <c r="Q1040" s="16"/>
      <c r="R1040" s="16"/>
      <c r="S1040" s="16"/>
      <c r="T1040" s="16"/>
      <c r="U1040" s="16"/>
      <c r="V1040" s="16"/>
      <c r="W1040" s="16"/>
      <c r="X1040" s="16"/>
      <c r="Y1040" s="16"/>
      <c r="Z1040" s="16"/>
    </row>
    <row r="1041" spans="1:26" ht="98">
      <c r="A1041" s="101">
        <v>792</v>
      </c>
      <c r="B1041" s="42">
        <v>4406</v>
      </c>
      <c r="C1041" s="42" t="s">
        <v>5319</v>
      </c>
      <c r="D1041" s="42" t="s">
        <v>3883</v>
      </c>
      <c r="E1041" s="42" t="s">
        <v>11</v>
      </c>
      <c r="F1041" s="42" t="s">
        <v>5320</v>
      </c>
      <c r="G1041" s="42" t="s">
        <v>5305</v>
      </c>
      <c r="H1041" s="42" t="s">
        <v>3986</v>
      </c>
      <c r="I1041" s="42" t="s">
        <v>9</v>
      </c>
      <c r="J1041" s="102">
        <v>44256</v>
      </c>
      <c r="K1041" s="102">
        <v>44621</v>
      </c>
      <c r="L1041" s="16" t="s">
        <v>6328</v>
      </c>
      <c r="M1041" s="16" t="s">
        <v>6329</v>
      </c>
      <c r="N1041" s="16"/>
      <c r="O1041" s="16"/>
      <c r="P1041" s="16"/>
      <c r="Q1041" s="16"/>
      <c r="R1041" s="16"/>
      <c r="S1041" s="16"/>
      <c r="T1041" s="16"/>
      <c r="U1041" s="16"/>
      <c r="V1041" s="16"/>
      <c r="W1041" s="16"/>
      <c r="X1041" s="16"/>
      <c r="Y1041" s="16"/>
      <c r="Z1041" s="16"/>
    </row>
    <row r="1042" spans="1:26" ht="42">
      <c r="A1042" s="101">
        <v>793</v>
      </c>
      <c r="B1042" s="42">
        <v>4404</v>
      </c>
      <c r="C1042" s="42" t="s">
        <v>5321</v>
      </c>
      <c r="D1042" s="42" t="s">
        <v>3889</v>
      </c>
      <c r="E1042" s="42" t="s">
        <v>11</v>
      </c>
      <c r="F1042" s="42" t="s">
        <v>5322</v>
      </c>
      <c r="G1042" s="42" t="s">
        <v>5272</v>
      </c>
      <c r="H1042" s="42" t="s">
        <v>122</v>
      </c>
      <c r="I1042" s="42" t="s">
        <v>11</v>
      </c>
      <c r="J1042" s="102">
        <v>44061</v>
      </c>
      <c r="K1042" s="102">
        <v>44791</v>
      </c>
      <c r="L1042" s="16" t="s">
        <v>6328</v>
      </c>
      <c r="M1042" s="16" t="s">
        <v>6329</v>
      </c>
      <c r="N1042" s="16"/>
      <c r="O1042" s="16"/>
      <c r="P1042" s="16"/>
      <c r="Q1042" s="16"/>
      <c r="R1042" s="16"/>
      <c r="S1042" s="16"/>
      <c r="T1042" s="16"/>
      <c r="U1042" s="16"/>
      <c r="V1042" s="16"/>
      <c r="W1042" s="16"/>
      <c r="X1042" s="16"/>
      <c r="Y1042" s="16"/>
      <c r="Z1042" s="16"/>
    </row>
    <row r="1043" spans="1:26" ht="56">
      <c r="A1043" s="101">
        <v>794</v>
      </c>
      <c r="B1043" s="42">
        <v>71289</v>
      </c>
      <c r="C1043" s="42" t="s">
        <v>5323</v>
      </c>
      <c r="D1043" s="42" t="s">
        <v>3877</v>
      </c>
      <c r="E1043" s="42" t="s">
        <v>13</v>
      </c>
      <c r="F1043" s="42" t="s">
        <v>4409</v>
      </c>
      <c r="G1043" s="42" t="s">
        <v>5324</v>
      </c>
      <c r="H1043" s="42" t="s">
        <v>4107</v>
      </c>
      <c r="I1043" s="42" t="s">
        <v>13</v>
      </c>
      <c r="J1043" s="102">
        <v>44454</v>
      </c>
      <c r="K1043" s="102">
        <v>45184</v>
      </c>
      <c r="L1043" s="16" t="s">
        <v>6328</v>
      </c>
      <c r="M1043" s="16" t="s">
        <v>6329</v>
      </c>
      <c r="N1043" s="16"/>
      <c r="O1043" s="16"/>
      <c r="P1043" s="16"/>
      <c r="Q1043" s="16"/>
      <c r="R1043" s="16"/>
      <c r="S1043" s="16"/>
      <c r="T1043" s="16"/>
      <c r="U1043" s="16"/>
      <c r="V1043" s="16"/>
      <c r="W1043" s="16"/>
      <c r="X1043" s="16"/>
      <c r="Y1043" s="16"/>
      <c r="Z1043" s="16"/>
    </row>
    <row r="1044" spans="1:26" ht="56">
      <c r="A1044" s="101">
        <v>795</v>
      </c>
      <c r="B1044" s="42">
        <v>6216</v>
      </c>
      <c r="C1044" s="42" t="s">
        <v>5325</v>
      </c>
      <c r="D1044" s="42" t="s">
        <v>3889</v>
      </c>
      <c r="E1044" s="42" t="s">
        <v>3884</v>
      </c>
      <c r="F1044" s="42" t="s">
        <v>5326</v>
      </c>
      <c r="G1044" s="42" t="s">
        <v>5272</v>
      </c>
      <c r="H1044" s="42" t="s">
        <v>2123</v>
      </c>
      <c r="I1044" s="42" t="s">
        <v>14</v>
      </c>
      <c r="J1044" s="102">
        <v>44054</v>
      </c>
      <c r="K1044" s="102">
        <v>44603</v>
      </c>
      <c r="L1044" s="16" t="s">
        <v>6328</v>
      </c>
      <c r="M1044" s="16" t="s">
        <v>6329</v>
      </c>
      <c r="N1044" s="16"/>
      <c r="O1044" s="16"/>
      <c r="P1044" s="16"/>
      <c r="Q1044" s="16"/>
      <c r="R1044" s="16"/>
      <c r="S1044" s="16"/>
      <c r="T1044" s="16"/>
      <c r="U1044" s="16"/>
      <c r="V1044" s="16"/>
      <c r="W1044" s="16"/>
      <c r="X1044" s="16"/>
      <c r="Y1044" s="16"/>
      <c r="Z1044" s="16"/>
    </row>
    <row r="1045" spans="1:26" ht="56">
      <c r="A1045" s="101">
        <v>796</v>
      </c>
      <c r="B1045" s="42">
        <v>21119</v>
      </c>
      <c r="C1045" s="42" t="s">
        <v>5327</v>
      </c>
      <c r="D1045" s="42" t="s">
        <v>3877</v>
      </c>
      <c r="E1045" s="42" t="s">
        <v>9</v>
      </c>
      <c r="F1045" s="42" t="s">
        <v>4313</v>
      </c>
      <c r="G1045" s="42" t="s">
        <v>5328</v>
      </c>
      <c r="H1045" s="42" t="s">
        <v>4314</v>
      </c>
      <c r="I1045" s="42" t="s">
        <v>13</v>
      </c>
      <c r="J1045" s="102">
        <v>43831</v>
      </c>
      <c r="K1045" s="103">
        <v>44561</v>
      </c>
      <c r="L1045" s="16" t="s">
        <v>6328</v>
      </c>
      <c r="M1045" s="16" t="s">
        <v>6329</v>
      </c>
      <c r="N1045" s="16"/>
      <c r="O1045" s="16"/>
      <c r="P1045" s="16"/>
      <c r="Q1045" s="16"/>
      <c r="R1045" s="16"/>
      <c r="S1045" s="16"/>
      <c r="T1045" s="16"/>
      <c r="U1045" s="16"/>
      <c r="V1045" s="16"/>
      <c r="W1045" s="16"/>
      <c r="X1045" s="16"/>
      <c r="Y1045" s="16"/>
      <c r="Z1045" s="16"/>
    </row>
    <row r="1046" spans="1:26" ht="98">
      <c r="A1046" s="101">
        <v>797</v>
      </c>
      <c r="B1046" s="42">
        <v>1905</v>
      </c>
      <c r="C1046" s="42" t="s">
        <v>5329</v>
      </c>
      <c r="D1046" s="42" t="s">
        <v>3883</v>
      </c>
      <c r="E1046" s="42" t="s">
        <v>3</v>
      </c>
      <c r="F1046" s="42" t="s">
        <v>5330</v>
      </c>
      <c r="G1046" s="42" t="s">
        <v>5331</v>
      </c>
      <c r="H1046" s="42" t="s">
        <v>620</v>
      </c>
      <c r="I1046" s="42" t="s">
        <v>3</v>
      </c>
      <c r="J1046" s="102">
        <v>44256</v>
      </c>
      <c r="K1046" s="102">
        <v>44805</v>
      </c>
      <c r="L1046" s="16" t="s">
        <v>6328</v>
      </c>
      <c r="M1046" s="16" t="s">
        <v>6329</v>
      </c>
      <c r="N1046" s="16"/>
      <c r="O1046" s="16"/>
      <c r="P1046" s="16"/>
      <c r="Q1046" s="16"/>
      <c r="R1046" s="16"/>
      <c r="S1046" s="16"/>
      <c r="T1046" s="16"/>
      <c r="U1046" s="16"/>
      <c r="V1046" s="16"/>
      <c r="W1046" s="16"/>
      <c r="X1046" s="16"/>
      <c r="Y1046" s="16"/>
      <c r="Z1046" s="16"/>
    </row>
    <row r="1047" spans="1:26" ht="98">
      <c r="A1047" s="101">
        <v>797</v>
      </c>
      <c r="B1047" s="42">
        <v>1905</v>
      </c>
      <c r="C1047" s="42" t="s">
        <v>5329</v>
      </c>
      <c r="D1047" s="42" t="s">
        <v>3883</v>
      </c>
      <c r="E1047" s="42" t="s">
        <v>3</v>
      </c>
      <c r="F1047" s="42" t="s">
        <v>5330</v>
      </c>
      <c r="G1047" s="42" t="s">
        <v>5331</v>
      </c>
      <c r="H1047" s="42" t="s">
        <v>4137</v>
      </c>
      <c r="I1047" s="42" t="s">
        <v>3</v>
      </c>
      <c r="J1047" s="102">
        <v>44256</v>
      </c>
      <c r="K1047" s="102">
        <v>44805</v>
      </c>
      <c r="L1047" s="16" t="s">
        <v>6328</v>
      </c>
      <c r="M1047" s="16" t="s">
        <v>6329</v>
      </c>
      <c r="N1047" s="16"/>
      <c r="O1047" s="16"/>
      <c r="P1047" s="16"/>
      <c r="Q1047" s="16"/>
      <c r="R1047" s="16"/>
      <c r="S1047" s="16"/>
      <c r="T1047" s="16"/>
      <c r="U1047" s="16"/>
      <c r="V1047" s="16"/>
      <c r="W1047" s="16"/>
      <c r="X1047" s="16"/>
      <c r="Y1047" s="16"/>
      <c r="Z1047" s="16"/>
    </row>
    <row r="1048" spans="1:26" ht="70">
      <c r="A1048" s="101">
        <v>798</v>
      </c>
      <c r="B1048" s="42">
        <v>71244</v>
      </c>
      <c r="C1048" s="42" t="s">
        <v>5332</v>
      </c>
      <c r="D1048" s="42" t="s">
        <v>3877</v>
      </c>
      <c r="E1048" s="42" t="s">
        <v>13</v>
      </c>
      <c r="F1048" s="42" t="s">
        <v>4998</v>
      </c>
      <c r="G1048" s="42" t="s">
        <v>5333</v>
      </c>
      <c r="H1048" s="42" t="s">
        <v>874</v>
      </c>
      <c r="I1048" s="42" t="s">
        <v>13</v>
      </c>
      <c r="J1048" s="102">
        <v>43955</v>
      </c>
      <c r="K1048" s="103">
        <v>44881</v>
      </c>
      <c r="L1048" s="16" t="s">
        <v>6328</v>
      </c>
      <c r="M1048" s="16" t="s">
        <v>6329</v>
      </c>
      <c r="N1048" s="16"/>
      <c r="O1048" s="16"/>
      <c r="P1048" s="16"/>
      <c r="Q1048" s="16"/>
      <c r="R1048" s="16"/>
      <c r="S1048" s="16"/>
      <c r="T1048" s="16"/>
      <c r="U1048" s="16"/>
      <c r="V1048" s="16"/>
      <c r="W1048" s="16"/>
      <c r="X1048" s="16"/>
      <c r="Y1048" s="16"/>
      <c r="Z1048" s="16"/>
    </row>
    <row r="1049" spans="1:26" ht="98">
      <c r="A1049" s="101">
        <v>799</v>
      </c>
      <c r="B1049" s="42">
        <v>9059</v>
      </c>
      <c r="C1049" s="42" t="s">
        <v>5334</v>
      </c>
      <c r="D1049" s="42" t="s">
        <v>3883</v>
      </c>
      <c r="E1049" s="42" t="s">
        <v>4797</v>
      </c>
      <c r="F1049" s="42" t="s">
        <v>5335</v>
      </c>
      <c r="G1049" s="42" t="s">
        <v>5305</v>
      </c>
      <c r="H1049" s="42" t="s">
        <v>340</v>
      </c>
      <c r="I1049" s="42" t="s">
        <v>12</v>
      </c>
      <c r="J1049" s="102">
        <v>44256</v>
      </c>
      <c r="K1049" s="102">
        <v>44621</v>
      </c>
      <c r="L1049" s="16" t="s">
        <v>6328</v>
      </c>
      <c r="M1049" s="16" t="s">
        <v>6329</v>
      </c>
      <c r="N1049" s="16"/>
      <c r="O1049" s="16"/>
      <c r="P1049" s="16"/>
      <c r="Q1049" s="16"/>
      <c r="R1049" s="16"/>
      <c r="S1049" s="16"/>
      <c r="T1049" s="16"/>
      <c r="U1049" s="16"/>
      <c r="V1049" s="16"/>
      <c r="W1049" s="16"/>
      <c r="X1049" s="16"/>
      <c r="Y1049" s="16"/>
      <c r="Z1049" s="16"/>
    </row>
    <row r="1050" spans="1:26" ht="98">
      <c r="A1050" s="101">
        <v>800</v>
      </c>
      <c r="B1050" s="42">
        <v>8162</v>
      </c>
      <c r="C1050" s="42" t="s">
        <v>5336</v>
      </c>
      <c r="D1050" s="42" t="s">
        <v>3883</v>
      </c>
      <c r="E1050" s="42" t="s">
        <v>3916</v>
      </c>
      <c r="F1050" s="42" t="s">
        <v>5337</v>
      </c>
      <c r="G1050" s="42" t="s">
        <v>5305</v>
      </c>
      <c r="H1050" s="42" t="s">
        <v>406</v>
      </c>
      <c r="I1050" s="42" t="s">
        <v>14</v>
      </c>
      <c r="J1050" s="102">
        <v>44256</v>
      </c>
      <c r="K1050" s="102">
        <v>44621</v>
      </c>
      <c r="L1050" s="16" t="s">
        <v>6328</v>
      </c>
      <c r="M1050" s="16" t="s">
        <v>6329</v>
      </c>
      <c r="N1050" s="16"/>
      <c r="O1050" s="16"/>
      <c r="P1050" s="16"/>
      <c r="Q1050" s="16"/>
      <c r="R1050" s="16"/>
      <c r="S1050" s="16"/>
      <c r="T1050" s="16"/>
      <c r="U1050" s="16"/>
      <c r="V1050" s="16"/>
      <c r="W1050" s="16"/>
      <c r="X1050" s="16"/>
      <c r="Y1050" s="16"/>
      <c r="Z1050" s="16"/>
    </row>
    <row r="1051" spans="1:26" ht="98">
      <c r="A1051" s="101">
        <v>801</v>
      </c>
      <c r="B1051" s="42">
        <v>3234</v>
      </c>
      <c r="C1051" s="42" t="s">
        <v>5338</v>
      </c>
      <c r="D1051" s="42" t="s">
        <v>3883</v>
      </c>
      <c r="E1051" s="42" t="s">
        <v>10</v>
      </c>
      <c r="F1051" s="42" t="s">
        <v>5339</v>
      </c>
      <c r="G1051" s="42" t="s">
        <v>5331</v>
      </c>
      <c r="H1051" s="42" t="s">
        <v>286</v>
      </c>
      <c r="I1051" s="42" t="s">
        <v>10</v>
      </c>
      <c r="J1051" s="102">
        <v>44256</v>
      </c>
      <c r="K1051" s="102">
        <v>44805</v>
      </c>
      <c r="L1051" s="16" t="s">
        <v>6328</v>
      </c>
      <c r="M1051" s="16" t="s">
        <v>6329</v>
      </c>
      <c r="N1051" s="16"/>
      <c r="O1051" s="16"/>
      <c r="P1051" s="16"/>
      <c r="Q1051" s="16"/>
      <c r="R1051" s="16"/>
      <c r="S1051" s="16"/>
      <c r="T1051" s="16"/>
      <c r="U1051" s="16"/>
      <c r="V1051" s="16"/>
      <c r="W1051" s="16"/>
      <c r="X1051" s="16"/>
      <c r="Y1051" s="16"/>
      <c r="Z1051" s="16"/>
    </row>
    <row r="1052" spans="1:26" ht="98">
      <c r="A1052" s="101">
        <v>801</v>
      </c>
      <c r="B1052" s="42">
        <v>3234</v>
      </c>
      <c r="C1052" s="42" t="s">
        <v>5338</v>
      </c>
      <c r="D1052" s="42" t="s">
        <v>3883</v>
      </c>
      <c r="E1052" s="42" t="s">
        <v>10</v>
      </c>
      <c r="F1052" s="42" t="s">
        <v>5339</v>
      </c>
      <c r="G1052" s="42" t="s">
        <v>5331</v>
      </c>
      <c r="H1052" s="42" t="s">
        <v>110</v>
      </c>
      <c r="I1052" s="42" t="s">
        <v>11</v>
      </c>
      <c r="J1052" s="102">
        <v>44256</v>
      </c>
      <c r="K1052" s="102">
        <v>44805</v>
      </c>
      <c r="L1052" s="16" t="s">
        <v>6328</v>
      </c>
      <c r="M1052" s="16" t="s">
        <v>6329</v>
      </c>
      <c r="N1052" s="16"/>
      <c r="O1052" s="16"/>
      <c r="P1052" s="16"/>
      <c r="Q1052" s="16"/>
      <c r="R1052" s="16"/>
      <c r="S1052" s="16"/>
      <c r="T1052" s="16"/>
      <c r="U1052" s="16"/>
      <c r="V1052" s="16"/>
      <c r="W1052" s="16"/>
      <c r="X1052" s="16"/>
      <c r="Y1052" s="16"/>
      <c r="Z1052" s="16"/>
    </row>
    <row r="1053" spans="1:26" ht="98">
      <c r="A1053" s="101">
        <v>802</v>
      </c>
      <c r="B1053" s="42">
        <v>1902</v>
      </c>
      <c r="C1053" s="42" t="s">
        <v>5340</v>
      </c>
      <c r="D1053" s="42" t="s">
        <v>3883</v>
      </c>
      <c r="E1053" s="42" t="s">
        <v>3</v>
      </c>
      <c r="F1053" s="42" t="s">
        <v>5341</v>
      </c>
      <c r="G1053" s="42" t="s">
        <v>5331</v>
      </c>
      <c r="H1053" s="42" t="s">
        <v>562</v>
      </c>
      <c r="I1053" s="42" t="s">
        <v>3</v>
      </c>
      <c r="J1053" s="102">
        <v>44256</v>
      </c>
      <c r="K1053" s="102">
        <v>44805</v>
      </c>
      <c r="L1053" s="16" t="s">
        <v>6328</v>
      </c>
      <c r="M1053" s="16" t="s">
        <v>6329</v>
      </c>
      <c r="N1053" s="16"/>
      <c r="O1053" s="16"/>
      <c r="P1053" s="16"/>
      <c r="Q1053" s="16"/>
      <c r="R1053" s="16"/>
      <c r="S1053" s="16"/>
      <c r="T1053" s="16"/>
      <c r="U1053" s="16"/>
      <c r="V1053" s="16"/>
      <c r="W1053" s="16"/>
      <c r="X1053" s="16"/>
      <c r="Y1053" s="16"/>
      <c r="Z1053" s="16"/>
    </row>
    <row r="1054" spans="1:26" ht="98">
      <c r="A1054" s="101">
        <v>802</v>
      </c>
      <c r="B1054" s="42">
        <v>1902</v>
      </c>
      <c r="C1054" s="42" t="s">
        <v>5340</v>
      </c>
      <c r="D1054" s="42" t="s">
        <v>3883</v>
      </c>
      <c r="E1054" s="42" t="s">
        <v>3</v>
      </c>
      <c r="F1054" s="42" t="s">
        <v>5341</v>
      </c>
      <c r="G1054" s="42" t="s">
        <v>5331</v>
      </c>
      <c r="H1054" s="42" t="s">
        <v>591</v>
      </c>
      <c r="I1054" s="42" t="s">
        <v>3</v>
      </c>
      <c r="J1054" s="102">
        <v>44256</v>
      </c>
      <c r="K1054" s="102">
        <v>44805</v>
      </c>
      <c r="L1054" s="16" t="s">
        <v>6328</v>
      </c>
      <c r="M1054" s="16" t="s">
        <v>6329</v>
      </c>
      <c r="N1054" s="16"/>
      <c r="O1054" s="16"/>
      <c r="P1054" s="16"/>
      <c r="Q1054" s="16"/>
      <c r="R1054" s="16"/>
      <c r="S1054" s="16"/>
      <c r="T1054" s="16"/>
      <c r="U1054" s="16"/>
      <c r="V1054" s="16"/>
      <c r="W1054" s="16"/>
      <c r="X1054" s="16"/>
      <c r="Y1054" s="16"/>
      <c r="Z1054" s="16"/>
    </row>
    <row r="1055" spans="1:26" ht="98">
      <c r="A1055" s="101">
        <v>803</v>
      </c>
      <c r="B1055" s="42">
        <v>21133</v>
      </c>
      <c r="C1055" s="42" t="s">
        <v>5342</v>
      </c>
      <c r="D1055" s="42" t="s">
        <v>3883</v>
      </c>
      <c r="E1055" s="42" t="s">
        <v>9</v>
      </c>
      <c r="F1055" s="42" t="s">
        <v>5343</v>
      </c>
      <c r="G1055" s="42" t="s">
        <v>5305</v>
      </c>
      <c r="H1055" s="42" t="s">
        <v>3987</v>
      </c>
      <c r="I1055" s="42" t="s">
        <v>9</v>
      </c>
      <c r="J1055" s="102">
        <v>44256</v>
      </c>
      <c r="K1055" s="102">
        <v>44621</v>
      </c>
      <c r="L1055" s="16" t="s">
        <v>6328</v>
      </c>
      <c r="M1055" s="16" t="s">
        <v>6329</v>
      </c>
      <c r="N1055" s="16"/>
      <c r="O1055" s="16"/>
      <c r="P1055" s="16"/>
      <c r="Q1055" s="16"/>
      <c r="R1055" s="16"/>
      <c r="S1055" s="16"/>
      <c r="T1055" s="16"/>
      <c r="U1055" s="16"/>
      <c r="V1055" s="16"/>
      <c r="W1055" s="16"/>
      <c r="X1055" s="16"/>
      <c r="Y1055" s="16"/>
      <c r="Z1055" s="16"/>
    </row>
    <row r="1056" spans="1:26" ht="98">
      <c r="A1056" s="101">
        <v>804</v>
      </c>
      <c r="B1056" s="42">
        <v>71266</v>
      </c>
      <c r="C1056" s="42" t="s">
        <v>5344</v>
      </c>
      <c r="D1056" s="42" t="s">
        <v>3883</v>
      </c>
      <c r="E1056" s="42" t="s">
        <v>13</v>
      </c>
      <c r="F1056" s="42" t="s">
        <v>4734</v>
      </c>
      <c r="G1056" s="42" t="s">
        <v>5331</v>
      </c>
      <c r="H1056" s="42" t="s">
        <v>1149</v>
      </c>
      <c r="I1056" s="42" t="s">
        <v>13</v>
      </c>
      <c r="J1056" s="102">
        <v>44256</v>
      </c>
      <c r="K1056" s="102">
        <v>44805</v>
      </c>
      <c r="L1056" s="16" t="s">
        <v>6328</v>
      </c>
      <c r="M1056" s="16" t="s">
        <v>6329</v>
      </c>
      <c r="N1056" s="16"/>
      <c r="O1056" s="16"/>
      <c r="P1056" s="16"/>
      <c r="Q1056" s="16"/>
      <c r="R1056" s="16"/>
      <c r="S1056" s="16"/>
      <c r="T1056" s="16"/>
      <c r="U1056" s="16"/>
      <c r="V1056" s="16"/>
      <c r="W1056" s="16"/>
      <c r="X1056" s="16"/>
      <c r="Y1056" s="16"/>
      <c r="Z1056" s="16"/>
    </row>
    <row r="1057" spans="1:26" ht="98">
      <c r="A1057" s="101">
        <v>804</v>
      </c>
      <c r="B1057" s="42">
        <v>71266</v>
      </c>
      <c r="C1057" s="42" t="s">
        <v>5344</v>
      </c>
      <c r="D1057" s="42" t="s">
        <v>3883</v>
      </c>
      <c r="E1057" s="42" t="s">
        <v>13</v>
      </c>
      <c r="F1057" s="42" t="s">
        <v>4734</v>
      </c>
      <c r="G1057" s="42" t="s">
        <v>5331</v>
      </c>
      <c r="H1057" s="42" t="s">
        <v>830</v>
      </c>
      <c r="I1057" s="42" t="s">
        <v>13</v>
      </c>
      <c r="J1057" s="102">
        <v>44256</v>
      </c>
      <c r="K1057" s="102">
        <v>44805</v>
      </c>
      <c r="L1057" s="16" t="s">
        <v>6328</v>
      </c>
      <c r="M1057" s="16" t="s">
        <v>6329</v>
      </c>
      <c r="N1057" s="16"/>
      <c r="O1057" s="16"/>
      <c r="P1057" s="16"/>
      <c r="Q1057" s="16"/>
      <c r="R1057" s="16"/>
      <c r="S1057" s="16"/>
      <c r="T1057" s="16"/>
      <c r="U1057" s="16"/>
      <c r="V1057" s="16"/>
      <c r="W1057" s="16"/>
      <c r="X1057" s="16"/>
      <c r="Y1057" s="16"/>
      <c r="Z1057" s="16"/>
    </row>
    <row r="1058" spans="1:26" ht="98">
      <c r="A1058" s="105">
        <v>805</v>
      </c>
      <c r="B1058" s="106">
        <v>1903</v>
      </c>
      <c r="C1058" s="106" t="s">
        <v>5345</v>
      </c>
      <c r="D1058" s="106" t="s">
        <v>3883</v>
      </c>
      <c r="E1058" s="106" t="s">
        <v>3</v>
      </c>
      <c r="F1058" s="106" t="s">
        <v>5346</v>
      </c>
      <c r="G1058" s="106" t="s">
        <v>5331</v>
      </c>
      <c r="H1058" s="42" t="s">
        <v>1354</v>
      </c>
      <c r="I1058" s="42" t="s">
        <v>3</v>
      </c>
      <c r="J1058" s="107">
        <v>44256</v>
      </c>
      <c r="K1058" s="107">
        <v>44805</v>
      </c>
      <c r="L1058" s="16" t="s">
        <v>6328</v>
      </c>
      <c r="M1058" s="16" t="s">
        <v>6329</v>
      </c>
      <c r="N1058" s="16"/>
      <c r="O1058" s="16"/>
      <c r="P1058" s="16"/>
      <c r="Q1058" s="16"/>
      <c r="R1058" s="16"/>
      <c r="S1058" s="16"/>
      <c r="T1058" s="16"/>
      <c r="U1058" s="16"/>
      <c r="V1058" s="16"/>
      <c r="W1058" s="16"/>
      <c r="X1058" s="16"/>
      <c r="Y1058" s="16"/>
      <c r="Z1058" s="16"/>
    </row>
    <row r="1059" spans="1:26" ht="98">
      <c r="A1059" s="105">
        <v>805</v>
      </c>
      <c r="B1059" s="106">
        <v>1903</v>
      </c>
      <c r="C1059" s="106" t="s">
        <v>5345</v>
      </c>
      <c r="D1059" s="106" t="s">
        <v>3883</v>
      </c>
      <c r="E1059" s="106" t="s">
        <v>3</v>
      </c>
      <c r="F1059" s="106" t="s">
        <v>5346</v>
      </c>
      <c r="G1059" s="106" t="s">
        <v>5331</v>
      </c>
      <c r="H1059" s="42" t="s">
        <v>4575</v>
      </c>
      <c r="I1059" s="42" t="s">
        <v>3</v>
      </c>
      <c r="J1059" s="107">
        <v>44256</v>
      </c>
      <c r="K1059" s="107">
        <v>44805</v>
      </c>
      <c r="L1059" s="16" t="s">
        <v>6328</v>
      </c>
      <c r="M1059" s="16" t="s">
        <v>6329</v>
      </c>
      <c r="N1059" s="16"/>
      <c r="O1059" s="16"/>
      <c r="P1059" s="16"/>
      <c r="Q1059" s="16"/>
      <c r="R1059" s="16"/>
      <c r="S1059" s="16"/>
      <c r="T1059" s="16"/>
      <c r="U1059" s="16"/>
      <c r="V1059" s="16"/>
      <c r="W1059" s="16"/>
      <c r="X1059" s="16"/>
      <c r="Y1059" s="16"/>
      <c r="Z1059" s="16"/>
    </row>
    <row r="1060" spans="1:26" ht="98">
      <c r="A1060" s="105">
        <v>805</v>
      </c>
      <c r="B1060" s="106">
        <v>1903</v>
      </c>
      <c r="C1060" s="106" t="s">
        <v>5345</v>
      </c>
      <c r="D1060" s="106" t="s">
        <v>3883</v>
      </c>
      <c r="E1060" s="106" t="s">
        <v>3</v>
      </c>
      <c r="F1060" s="106" t="s">
        <v>5346</v>
      </c>
      <c r="G1060" s="106" t="s">
        <v>5331</v>
      </c>
      <c r="H1060" s="42" t="s">
        <v>1384</v>
      </c>
      <c r="I1060" s="42" t="s">
        <v>3</v>
      </c>
      <c r="J1060" s="107">
        <v>44256</v>
      </c>
      <c r="K1060" s="107">
        <v>44805</v>
      </c>
      <c r="L1060" s="16" t="s">
        <v>6328</v>
      </c>
      <c r="M1060" s="16" t="s">
        <v>6329</v>
      </c>
      <c r="N1060" s="16"/>
      <c r="O1060" s="16"/>
      <c r="P1060" s="16"/>
      <c r="Q1060" s="16"/>
      <c r="R1060" s="16"/>
      <c r="S1060" s="16"/>
      <c r="T1060" s="16"/>
      <c r="U1060" s="16"/>
      <c r="V1060" s="16"/>
      <c r="W1060" s="16"/>
      <c r="X1060" s="16"/>
      <c r="Y1060" s="16"/>
      <c r="Z1060" s="16"/>
    </row>
    <row r="1061" spans="1:26" ht="98">
      <c r="A1061" s="101">
        <v>806</v>
      </c>
      <c r="B1061" s="42">
        <v>71270</v>
      </c>
      <c r="C1061" s="42" t="s">
        <v>5347</v>
      </c>
      <c r="D1061" s="42" t="s">
        <v>3883</v>
      </c>
      <c r="E1061" s="42" t="s">
        <v>13</v>
      </c>
      <c r="F1061" s="42" t="s">
        <v>4421</v>
      </c>
      <c r="G1061" s="42" t="s">
        <v>5305</v>
      </c>
      <c r="H1061" s="42" t="s">
        <v>4092</v>
      </c>
      <c r="I1061" s="42" t="s">
        <v>13</v>
      </c>
      <c r="J1061" s="102">
        <v>44256</v>
      </c>
      <c r="K1061" s="102">
        <v>44621</v>
      </c>
      <c r="L1061" s="16" t="s">
        <v>6328</v>
      </c>
      <c r="M1061" s="16" t="s">
        <v>6329</v>
      </c>
      <c r="N1061" s="16"/>
      <c r="O1061" s="16"/>
      <c r="P1061" s="16"/>
      <c r="Q1061" s="16"/>
      <c r="R1061" s="16"/>
      <c r="S1061" s="16"/>
      <c r="T1061" s="16"/>
      <c r="U1061" s="16"/>
      <c r="V1061" s="16"/>
      <c r="W1061" s="16"/>
      <c r="X1061" s="16"/>
      <c r="Y1061" s="16"/>
      <c r="Z1061" s="16"/>
    </row>
    <row r="1062" spans="1:26" ht="98">
      <c r="A1062" s="101">
        <v>807</v>
      </c>
      <c r="B1062" s="42">
        <v>1907</v>
      </c>
      <c r="C1062" s="42" t="s">
        <v>5348</v>
      </c>
      <c r="D1062" s="42" t="s">
        <v>3883</v>
      </c>
      <c r="E1062" s="42" t="s">
        <v>3</v>
      </c>
      <c r="F1062" s="42" t="s">
        <v>4768</v>
      </c>
      <c r="G1062" s="42" t="s">
        <v>5331</v>
      </c>
      <c r="H1062" s="42" t="s">
        <v>2120</v>
      </c>
      <c r="I1062" s="42" t="s">
        <v>3</v>
      </c>
      <c r="J1062" s="102">
        <v>44256</v>
      </c>
      <c r="K1062" s="102">
        <v>44805</v>
      </c>
      <c r="L1062" s="16" t="s">
        <v>6328</v>
      </c>
      <c r="M1062" s="16" t="s">
        <v>6329</v>
      </c>
      <c r="N1062" s="16"/>
      <c r="O1062" s="16"/>
      <c r="P1062" s="16"/>
      <c r="Q1062" s="16"/>
      <c r="R1062" s="16"/>
      <c r="S1062" s="16"/>
      <c r="T1062" s="16"/>
      <c r="U1062" s="16"/>
      <c r="V1062" s="16"/>
      <c r="W1062" s="16"/>
      <c r="X1062" s="16"/>
      <c r="Y1062" s="16"/>
      <c r="Z1062" s="16"/>
    </row>
    <row r="1063" spans="1:26" ht="98">
      <c r="A1063" s="101">
        <v>807</v>
      </c>
      <c r="B1063" s="42">
        <v>1907</v>
      </c>
      <c r="C1063" s="42" t="s">
        <v>5348</v>
      </c>
      <c r="D1063" s="42" t="s">
        <v>3883</v>
      </c>
      <c r="E1063" s="42" t="s">
        <v>3</v>
      </c>
      <c r="F1063" s="42" t="s">
        <v>4768</v>
      </c>
      <c r="G1063" s="42" t="s">
        <v>5331</v>
      </c>
      <c r="H1063" s="42" t="s">
        <v>212</v>
      </c>
      <c r="I1063" s="42" t="s">
        <v>9</v>
      </c>
      <c r="J1063" s="102">
        <v>44256</v>
      </c>
      <c r="K1063" s="102">
        <v>44805</v>
      </c>
      <c r="L1063" s="16" t="s">
        <v>6328</v>
      </c>
      <c r="M1063" s="16" t="s">
        <v>6329</v>
      </c>
      <c r="N1063" s="16"/>
      <c r="O1063" s="16"/>
      <c r="P1063" s="16"/>
      <c r="Q1063" s="16"/>
      <c r="R1063" s="16"/>
      <c r="S1063" s="16"/>
      <c r="T1063" s="16"/>
      <c r="U1063" s="16"/>
      <c r="V1063" s="16"/>
      <c r="W1063" s="16"/>
      <c r="X1063" s="16"/>
      <c r="Y1063" s="16"/>
      <c r="Z1063" s="16"/>
    </row>
    <row r="1064" spans="1:26" ht="98">
      <c r="A1064" s="101">
        <v>807</v>
      </c>
      <c r="B1064" s="42">
        <v>1907</v>
      </c>
      <c r="C1064" s="42" t="s">
        <v>5348</v>
      </c>
      <c r="D1064" s="42" t="s">
        <v>3883</v>
      </c>
      <c r="E1064" s="42" t="s">
        <v>3</v>
      </c>
      <c r="F1064" s="42" t="s">
        <v>4768</v>
      </c>
      <c r="G1064" s="42" t="s">
        <v>5331</v>
      </c>
      <c r="H1064" s="42" t="s">
        <v>1801</v>
      </c>
      <c r="I1064" s="42" t="s">
        <v>13</v>
      </c>
      <c r="J1064" s="102">
        <v>44256</v>
      </c>
      <c r="K1064" s="102">
        <v>44805</v>
      </c>
      <c r="L1064" s="16" t="s">
        <v>6328</v>
      </c>
      <c r="M1064" s="16" t="s">
        <v>6329</v>
      </c>
      <c r="N1064" s="16"/>
      <c r="O1064" s="16"/>
      <c r="P1064" s="16"/>
      <c r="Q1064" s="16"/>
      <c r="R1064" s="16"/>
      <c r="S1064" s="16"/>
      <c r="T1064" s="16"/>
      <c r="U1064" s="16"/>
      <c r="V1064" s="16"/>
      <c r="W1064" s="16"/>
      <c r="X1064" s="16"/>
      <c r="Y1064" s="16"/>
      <c r="Z1064" s="16"/>
    </row>
    <row r="1065" spans="1:26" ht="98">
      <c r="A1065" s="101">
        <v>808</v>
      </c>
      <c r="B1065" s="42">
        <v>1914</v>
      </c>
      <c r="C1065" s="42" t="s">
        <v>5349</v>
      </c>
      <c r="D1065" s="42" t="s">
        <v>3883</v>
      </c>
      <c r="E1065" s="42" t="s">
        <v>3</v>
      </c>
      <c r="F1065" s="42" t="s">
        <v>5350</v>
      </c>
      <c r="G1065" s="42" t="s">
        <v>5305</v>
      </c>
      <c r="H1065" s="42" t="s">
        <v>636</v>
      </c>
      <c r="I1065" s="42" t="s">
        <v>3</v>
      </c>
      <c r="J1065" s="102">
        <v>44256</v>
      </c>
      <c r="K1065" s="102">
        <v>44621</v>
      </c>
      <c r="L1065" s="16" t="s">
        <v>6328</v>
      </c>
      <c r="M1065" s="16" t="s">
        <v>6329</v>
      </c>
      <c r="N1065" s="16"/>
      <c r="O1065" s="16"/>
      <c r="P1065" s="16"/>
      <c r="Q1065" s="16"/>
      <c r="R1065" s="16"/>
      <c r="S1065" s="16"/>
      <c r="T1065" s="16"/>
      <c r="U1065" s="16"/>
      <c r="V1065" s="16"/>
      <c r="W1065" s="16"/>
      <c r="X1065" s="16"/>
      <c r="Y1065" s="16"/>
      <c r="Z1065" s="16"/>
    </row>
    <row r="1066" spans="1:26" ht="98">
      <c r="A1066" s="101">
        <v>809</v>
      </c>
      <c r="B1066" s="42">
        <v>21136</v>
      </c>
      <c r="C1066" s="42" t="s">
        <v>5351</v>
      </c>
      <c r="D1066" s="42" t="s">
        <v>3883</v>
      </c>
      <c r="E1066" s="42" t="s">
        <v>9</v>
      </c>
      <c r="F1066" s="42" t="s">
        <v>5352</v>
      </c>
      <c r="G1066" s="42" t="s">
        <v>5331</v>
      </c>
      <c r="H1066" s="42" t="s">
        <v>230</v>
      </c>
      <c r="I1066" s="42" t="s">
        <v>9</v>
      </c>
      <c r="J1066" s="102">
        <v>44256</v>
      </c>
      <c r="K1066" s="102">
        <v>44805</v>
      </c>
      <c r="L1066" s="16" t="s">
        <v>6328</v>
      </c>
      <c r="M1066" s="16" t="s">
        <v>6329</v>
      </c>
      <c r="N1066" s="16"/>
      <c r="O1066" s="16"/>
      <c r="P1066" s="16"/>
      <c r="Q1066" s="16"/>
      <c r="R1066" s="16"/>
      <c r="S1066" s="16"/>
      <c r="T1066" s="16"/>
      <c r="U1066" s="16"/>
      <c r="V1066" s="16"/>
      <c r="W1066" s="16"/>
      <c r="X1066" s="16"/>
      <c r="Y1066" s="16"/>
      <c r="Z1066" s="16"/>
    </row>
    <row r="1067" spans="1:26" ht="98">
      <c r="A1067" s="101">
        <v>809</v>
      </c>
      <c r="B1067" s="42">
        <v>21136</v>
      </c>
      <c r="C1067" s="42" t="s">
        <v>5351</v>
      </c>
      <c r="D1067" s="42" t="s">
        <v>3883</v>
      </c>
      <c r="E1067" s="42" t="s">
        <v>9</v>
      </c>
      <c r="F1067" s="42" t="s">
        <v>5352</v>
      </c>
      <c r="G1067" s="42" t="s">
        <v>5331</v>
      </c>
      <c r="H1067" s="42" t="s">
        <v>2113</v>
      </c>
      <c r="I1067" s="42" t="s">
        <v>9</v>
      </c>
      <c r="J1067" s="102">
        <v>44256</v>
      </c>
      <c r="K1067" s="102">
        <v>44805</v>
      </c>
      <c r="L1067" s="16" t="s">
        <v>6328</v>
      </c>
      <c r="M1067" s="16" t="s">
        <v>6329</v>
      </c>
      <c r="N1067" s="16"/>
      <c r="O1067" s="16"/>
      <c r="P1067" s="16"/>
      <c r="Q1067" s="16"/>
      <c r="R1067" s="16"/>
      <c r="S1067" s="16"/>
      <c r="T1067" s="16"/>
      <c r="U1067" s="16"/>
      <c r="V1067" s="16"/>
      <c r="W1067" s="16"/>
      <c r="X1067" s="16"/>
      <c r="Y1067" s="16"/>
      <c r="Z1067" s="16"/>
    </row>
    <row r="1068" spans="1:26" ht="98">
      <c r="A1068" s="101">
        <v>809</v>
      </c>
      <c r="B1068" s="42">
        <v>21136</v>
      </c>
      <c r="C1068" s="42" t="s">
        <v>5351</v>
      </c>
      <c r="D1068" s="42" t="s">
        <v>3883</v>
      </c>
      <c r="E1068" s="42" t="s">
        <v>9</v>
      </c>
      <c r="F1068" s="42" t="s">
        <v>5352</v>
      </c>
      <c r="G1068" s="42" t="s">
        <v>5331</v>
      </c>
      <c r="H1068" s="42" t="s">
        <v>2053</v>
      </c>
      <c r="I1068" s="42" t="s">
        <v>9</v>
      </c>
      <c r="J1068" s="102">
        <v>44256</v>
      </c>
      <c r="K1068" s="102">
        <v>44805</v>
      </c>
      <c r="L1068" s="16" t="s">
        <v>6328</v>
      </c>
      <c r="M1068" s="16" t="s">
        <v>6329</v>
      </c>
      <c r="N1068" s="16"/>
      <c r="O1068" s="16"/>
      <c r="P1068" s="16"/>
      <c r="Q1068" s="16"/>
      <c r="R1068" s="16"/>
      <c r="S1068" s="16"/>
      <c r="T1068" s="16"/>
      <c r="U1068" s="16"/>
      <c r="V1068" s="16"/>
      <c r="W1068" s="16"/>
      <c r="X1068" s="16"/>
      <c r="Y1068" s="16"/>
      <c r="Z1068" s="16"/>
    </row>
    <row r="1069" spans="1:26" ht="98">
      <c r="A1069" s="101">
        <v>810</v>
      </c>
      <c r="B1069" s="42">
        <v>71268</v>
      </c>
      <c r="C1069" s="42" t="s">
        <v>5353</v>
      </c>
      <c r="D1069" s="42" t="s">
        <v>3883</v>
      </c>
      <c r="E1069" s="42" t="s">
        <v>13</v>
      </c>
      <c r="F1069" s="42" t="s">
        <v>4860</v>
      </c>
      <c r="G1069" s="42" t="s">
        <v>5331</v>
      </c>
      <c r="H1069" s="42" t="s">
        <v>3929</v>
      </c>
      <c r="I1069" s="42" t="s">
        <v>13</v>
      </c>
      <c r="J1069" s="102">
        <v>44256</v>
      </c>
      <c r="K1069" s="102">
        <v>44805</v>
      </c>
      <c r="L1069" s="16" t="s">
        <v>6328</v>
      </c>
      <c r="M1069" s="16" t="s">
        <v>6329</v>
      </c>
      <c r="N1069" s="16"/>
      <c r="O1069" s="16"/>
      <c r="P1069" s="16"/>
      <c r="Q1069" s="16"/>
      <c r="R1069" s="16"/>
      <c r="S1069" s="16"/>
      <c r="T1069" s="16"/>
      <c r="U1069" s="16"/>
      <c r="V1069" s="16"/>
      <c r="W1069" s="16"/>
      <c r="X1069" s="16"/>
      <c r="Y1069" s="16"/>
      <c r="Z1069" s="16"/>
    </row>
    <row r="1070" spans="1:26" ht="98">
      <c r="A1070" s="101">
        <v>810</v>
      </c>
      <c r="B1070" s="42">
        <v>71268</v>
      </c>
      <c r="C1070" s="42" t="s">
        <v>5353</v>
      </c>
      <c r="D1070" s="42" t="s">
        <v>3883</v>
      </c>
      <c r="E1070" s="42" t="s">
        <v>13</v>
      </c>
      <c r="F1070" s="42" t="s">
        <v>4860</v>
      </c>
      <c r="G1070" s="42" t="s">
        <v>5331</v>
      </c>
      <c r="H1070" s="42" t="s">
        <v>4224</v>
      </c>
      <c r="I1070" s="42" t="s">
        <v>9</v>
      </c>
      <c r="J1070" s="102">
        <v>44256</v>
      </c>
      <c r="K1070" s="102">
        <v>44805</v>
      </c>
      <c r="L1070" s="16" t="s">
        <v>6328</v>
      </c>
      <c r="M1070" s="16" t="s">
        <v>6329</v>
      </c>
      <c r="N1070" s="16"/>
      <c r="O1070" s="16"/>
      <c r="P1070" s="16"/>
      <c r="Q1070" s="16"/>
      <c r="R1070" s="16"/>
      <c r="S1070" s="16"/>
      <c r="T1070" s="16"/>
      <c r="U1070" s="16"/>
      <c r="V1070" s="16"/>
      <c r="W1070" s="16"/>
      <c r="X1070" s="16"/>
      <c r="Y1070" s="16"/>
      <c r="Z1070" s="16"/>
    </row>
    <row r="1071" spans="1:26" ht="112">
      <c r="A1071" s="101">
        <v>811</v>
      </c>
      <c r="B1071" s="42">
        <v>21127</v>
      </c>
      <c r="C1071" s="42" t="s">
        <v>5354</v>
      </c>
      <c r="D1071" s="42" t="s">
        <v>3883</v>
      </c>
      <c r="E1071" s="42" t="s">
        <v>9</v>
      </c>
      <c r="F1071" s="42" t="s">
        <v>4651</v>
      </c>
      <c r="G1071" s="42" t="s">
        <v>5331</v>
      </c>
      <c r="H1071" s="42" t="s">
        <v>236</v>
      </c>
      <c r="I1071" s="42" t="s">
        <v>9</v>
      </c>
      <c r="J1071" s="102">
        <v>44256</v>
      </c>
      <c r="K1071" s="102">
        <v>44805</v>
      </c>
      <c r="L1071" s="16" t="s">
        <v>6328</v>
      </c>
      <c r="M1071" s="16" t="s">
        <v>6329</v>
      </c>
      <c r="N1071" s="16"/>
      <c r="O1071" s="16"/>
      <c r="P1071" s="16"/>
      <c r="Q1071" s="16"/>
      <c r="R1071" s="16"/>
      <c r="S1071" s="16"/>
      <c r="T1071" s="16"/>
      <c r="U1071" s="16"/>
      <c r="V1071" s="16"/>
      <c r="W1071" s="16"/>
      <c r="X1071" s="16"/>
      <c r="Y1071" s="16"/>
      <c r="Z1071" s="16"/>
    </row>
    <row r="1072" spans="1:26" ht="112">
      <c r="A1072" s="101">
        <v>811</v>
      </c>
      <c r="B1072" s="42">
        <v>21127</v>
      </c>
      <c r="C1072" s="42" t="s">
        <v>5354</v>
      </c>
      <c r="D1072" s="42" t="s">
        <v>3883</v>
      </c>
      <c r="E1072" s="42" t="s">
        <v>9</v>
      </c>
      <c r="F1072" s="42" t="s">
        <v>4651</v>
      </c>
      <c r="G1072" s="42" t="s">
        <v>5331</v>
      </c>
      <c r="H1072" s="42" t="s">
        <v>191</v>
      </c>
      <c r="I1072" s="42" t="s">
        <v>9</v>
      </c>
      <c r="J1072" s="102">
        <v>44256</v>
      </c>
      <c r="K1072" s="102">
        <v>44805</v>
      </c>
      <c r="L1072" s="16" t="s">
        <v>6328</v>
      </c>
      <c r="M1072" s="16" t="s">
        <v>6329</v>
      </c>
      <c r="N1072" s="16"/>
      <c r="O1072" s="16"/>
      <c r="P1072" s="16"/>
      <c r="Q1072" s="16"/>
      <c r="R1072" s="16"/>
      <c r="S1072" s="16"/>
      <c r="T1072" s="16"/>
      <c r="U1072" s="16"/>
      <c r="V1072" s="16"/>
      <c r="W1072" s="16"/>
      <c r="X1072" s="16"/>
      <c r="Y1072" s="16"/>
      <c r="Z1072" s="16"/>
    </row>
    <row r="1073" spans="1:26" ht="98">
      <c r="A1073" s="101">
        <v>812</v>
      </c>
      <c r="B1073" s="42">
        <v>71267</v>
      </c>
      <c r="C1073" s="42" t="s">
        <v>5355</v>
      </c>
      <c r="D1073" s="42" t="s">
        <v>3883</v>
      </c>
      <c r="E1073" s="42" t="s">
        <v>13</v>
      </c>
      <c r="F1073" s="42" t="s">
        <v>4011</v>
      </c>
      <c r="G1073" s="42" t="s">
        <v>5331</v>
      </c>
      <c r="H1073" s="42" t="s">
        <v>4067</v>
      </c>
      <c r="I1073" s="42" t="s">
        <v>13</v>
      </c>
      <c r="J1073" s="102">
        <v>44256</v>
      </c>
      <c r="K1073" s="102">
        <v>44805</v>
      </c>
      <c r="L1073" s="16" t="s">
        <v>6328</v>
      </c>
      <c r="M1073" s="16" t="s">
        <v>6329</v>
      </c>
      <c r="N1073" s="16"/>
      <c r="O1073" s="16"/>
      <c r="P1073" s="16"/>
      <c r="Q1073" s="16"/>
      <c r="R1073" s="16"/>
      <c r="S1073" s="16"/>
      <c r="T1073" s="16"/>
      <c r="U1073" s="16"/>
      <c r="V1073" s="16"/>
      <c r="W1073" s="16"/>
      <c r="X1073" s="16"/>
      <c r="Y1073" s="16"/>
      <c r="Z1073" s="16"/>
    </row>
    <row r="1074" spans="1:26" ht="98">
      <c r="A1074" s="101">
        <v>812</v>
      </c>
      <c r="B1074" s="42">
        <v>71267</v>
      </c>
      <c r="C1074" s="42" t="s">
        <v>5355</v>
      </c>
      <c r="D1074" s="42" t="s">
        <v>3883</v>
      </c>
      <c r="E1074" s="42" t="s">
        <v>13</v>
      </c>
      <c r="F1074" s="42" t="s">
        <v>4011</v>
      </c>
      <c r="G1074" s="42" t="s">
        <v>5331</v>
      </c>
      <c r="H1074" s="42" t="s">
        <v>463</v>
      </c>
      <c r="I1074" s="42" t="s">
        <v>13</v>
      </c>
      <c r="J1074" s="102">
        <v>44256</v>
      </c>
      <c r="K1074" s="102">
        <v>44805</v>
      </c>
      <c r="L1074" s="16" t="s">
        <v>6328</v>
      </c>
      <c r="M1074" s="16" t="s">
        <v>6329</v>
      </c>
      <c r="N1074" s="16"/>
      <c r="O1074" s="16"/>
      <c r="P1074" s="16"/>
      <c r="Q1074" s="16"/>
      <c r="R1074" s="16"/>
      <c r="S1074" s="16"/>
      <c r="T1074" s="16"/>
      <c r="U1074" s="16"/>
      <c r="V1074" s="16"/>
      <c r="W1074" s="16"/>
      <c r="X1074" s="16"/>
      <c r="Y1074" s="16"/>
      <c r="Z1074" s="16"/>
    </row>
    <row r="1075" spans="1:26" ht="98">
      <c r="A1075" s="101">
        <v>813</v>
      </c>
      <c r="B1075" s="42">
        <v>71271</v>
      </c>
      <c r="C1075" s="42" t="s">
        <v>5356</v>
      </c>
      <c r="D1075" s="42" t="s">
        <v>3883</v>
      </c>
      <c r="E1075" s="42" t="s">
        <v>13</v>
      </c>
      <c r="F1075" s="42" t="s">
        <v>4177</v>
      </c>
      <c r="G1075" s="42" t="s">
        <v>5305</v>
      </c>
      <c r="H1075" s="42" t="s">
        <v>4052</v>
      </c>
      <c r="I1075" s="42" t="s">
        <v>13</v>
      </c>
      <c r="J1075" s="102">
        <v>44256</v>
      </c>
      <c r="K1075" s="102">
        <v>44621</v>
      </c>
      <c r="L1075" s="16" t="s">
        <v>6328</v>
      </c>
      <c r="M1075" s="16" t="s">
        <v>6329</v>
      </c>
      <c r="N1075" s="16"/>
      <c r="O1075" s="16"/>
      <c r="P1075" s="16"/>
      <c r="Q1075" s="16"/>
      <c r="R1075" s="16"/>
      <c r="S1075" s="16"/>
      <c r="T1075" s="16"/>
      <c r="U1075" s="16"/>
      <c r="V1075" s="16"/>
      <c r="W1075" s="16"/>
      <c r="X1075" s="16"/>
      <c r="Y1075" s="16"/>
      <c r="Z1075" s="16"/>
    </row>
    <row r="1076" spans="1:26" ht="98">
      <c r="A1076" s="101">
        <v>814</v>
      </c>
      <c r="B1076" s="42">
        <v>21131</v>
      </c>
      <c r="C1076" s="42" t="s">
        <v>5357</v>
      </c>
      <c r="D1076" s="42" t="s">
        <v>3883</v>
      </c>
      <c r="E1076" s="42" t="s">
        <v>9</v>
      </c>
      <c r="F1076" s="42" t="s">
        <v>4350</v>
      </c>
      <c r="G1076" s="42" t="s">
        <v>5331</v>
      </c>
      <c r="H1076" s="42" t="s">
        <v>1497</v>
      </c>
      <c r="I1076" s="42" t="s">
        <v>9</v>
      </c>
      <c r="J1076" s="102">
        <v>44256</v>
      </c>
      <c r="K1076" s="102">
        <v>44805</v>
      </c>
      <c r="L1076" s="16" t="s">
        <v>6328</v>
      </c>
      <c r="M1076" s="16" t="s">
        <v>6329</v>
      </c>
      <c r="N1076" s="16"/>
      <c r="O1076" s="16"/>
      <c r="P1076" s="16"/>
      <c r="Q1076" s="16"/>
      <c r="R1076" s="16"/>
      <c r="S1076" s="16"/>
      <c r="T1076" s="16"/>
      <c r="U1076" s="16"/>
      <c r="V1076" s="16"/>
      <c r="W1076" s="16"/>
      <c r="X1076" s="16"/>
      <c r="Y1076" s="16"/>
      <c r="Z1076" s="16"/>
    </row>
    <row r="1077" spans="1:26" ht="98">
      <c r="A1077" s="101">
        <v>814</v>
      </c>
      <c r="B1077" s="42">
        <v>21131</v>
      </c>
      <c r="C1077" s="42" t="s">
        <v>5357</v>
      </c>
      <c r="D1077" s="42" t="s">
        <v>3883</v>
      </c>
      <c r="E1077" s="42" t="s">
        <v>9</v>
      </c>
      <c r="F1077" s="42" t="s">
        <v>4350</v>
      </c>
      <c r="G1077" s="42" t="s">
        <v>5331</v>
      </c>
      <c r="H1077" s="42" t="s">
        <v>3910</v>
      </c>
      <c r="I1077" s="42" t="s">
        <v>9</v>
      </c>
      <c r="J1077" s="102">
        <v>44256</v>
      </c>
      <c r="K1077" s="102">
        <v>44805</v>
      </c>
      <c r="L1077" s="16" t="s">
        <v>6328</v>
      </c>
      <c r="M1077" s="16" t="s">
        <v>6329</v>
      </c>
      <c r="N1077" s="16"/>
      <c r="O1077" s="16"/>
      <c r="P1077" s="16"/>
      <c r="Q1077" s="16"/>
      <c r="R1077" s="16"/>
      <c r="S1077" s="16"/>
      <c r="T1077" s="16"/>
      <c r="U1077" s="16"/>
      <c r="V1077" s="16"/>
      <c r="W1077" s="16"/>
      <c r="X1077" s="16"/>
      <c r="Y1077" s="16"/>
      <c r="Z1077" s="16"/>
    </row>
    <row r="1078" spans="1:26" ht="98">
      <c r="A1078" s="101">
        <v>815</v>
      </c>
      <c r="B1078" s="42">
        <v>21135</v>
      </c>
      <c r="C1078" s="42" t="s">
        <v>5358</v>
      </c>
      <c r="D1078" s="42" t="s">
        <v>3883</v>
      </c>
      <c r="E1078" s="42" t="s">
        <v>9</v>
      </c>
      <c r="F1078" s="42" t="s">
        <v>3912</v>
      </c>
      <c r="G1078" s="42" t="s">
        <v>5305</v>
      </c>
      <c r="H1078" s="42" t="s">
        <v>3914</v>
      </c>
      <c r="I1078" s="42" t="s">
        <v>9</v>
      </c>
      <c r="J1078" s="102">
        <v>44256</v>
      </c>
      <c r="K1078" s="102">
        <v>44743</v>
      </c>
      <c r="L1078" s="16" t="s">
        <v>6328</v>
      </c>
      <c r="M1078" s="16" t="s">
        <v>6329</v>
      </c>
      <c r="N1078" s="16"/>
      <c r="O1078" s="16"/>
      <c r="P1078" s="16"/>
      <c r="Q1078" s="16"/>
      <c r="R1078" s="16"/>
      <c r="S1078" s="16"/>
      <c r="T1078" s="16"/>
      <c r="U1078" s="16"/>
      <c r="V1078" s="16"/>
      <c r="W1078" s="16"/>
      <c r="X1078" s="16"/>
      <c r="Y1078" s="16"/>
      <c r="Z1078" s="16"/>
    </row>
    <row r="1079" spans="1:26" ht="98">
      <c r="A1079" s="101">
        <v>816</v>
      </c>
      <c r="B1079" s="42">
        <v>1909</v>
      </c>
      <c r="C1079" s="42" t="s">
        <v>5359</v>
      </c>
      <c r="D1079" s="42" t="s">
        <v>3883</v>
      </c>
      <c r="E1079" s="42" t="s">
        <v>3</v>
      </c>
      <c r="F1079" s="42" t="s">
        <v>5317</v>
      </c>
      <c r="G1079" s="42" t="s">
        <v>5305</v>
      </c>
      <c r="H1079" s="42" t="s">
        <v>1384</v>
      </c>
      <c r="I1079" s="42" t="s">
        <v>3</v>
      </c>
      <c r="J1079" s="102">
        <v>44256</v>
      </c>
      <c r="K1079" s="102">
        <v>44621</v>
      </c>
      <c r="L1079" s="16" t="s">
        <v>6328</v>
      </c>
      <c r="M1079" s="16" t="s">
        <v>6329</v>
      </c>
      <c r="N1079" s="16"/>
      <c r="O1079" s="16"/>
      <c r="P1079" s="16"/>
      <c r="Q1079" s="16"/>
      <c r="R1079" s="16"/>
      <c r="S1079" s="16"/>
      <c r="T1079" s="16"/>
      <c r="U1079" s="16"/>
      <c r="V1079" s="16"/>
      <c r="W1079" s="16"/>
      <c r="X1079" s="16"/>
      <c r="Y1079" s="16"/>
      <c r="Z1079" s="16"/>
    </row>
    <row r="1080" spans="1:26" ht="56">
      <c r="A1080" s="101">
        <v>817</v>
      </c>
      <c r="B1080" s="42">
        <v>3232</v>
      </c>
      <c r="C1080" s="42" t="s">
        <v>5360</v>
      </c>
      <c r="D1080" s="42" t="s">
        <v>3889</v>
      </c>
      <c r="E1080" s="42" t="s">
        <v>10</v>
      </c>
      <c r="F1080" s="42" t="s">
        <v>5361</v>
      </c>
      <c r="G1080" s="42" t="s">
        <v>5272</v>
      </c>
      <c r="H1080" s="42" t="s">
        <v>299</v>
      </c>
      <c r="I1080" s="42" t="s">
        <v>10</v>
      </c>
      <c r="J1080" s="102">
        <v>44200</v>
      </c>
      <c r="K1080" s="103">
        <v>44534</v>
      </c>
      <c r="L1080" s="16" t="s">
        <v>6328</v>
      </c>
      <c r="M1080" s="16" t="s">
        <v>6329</v>
      </c>
      <c r="N1080" s="16"/>
      <c r="O1080" s="16"/>
      <c r="P1080" s="16"/>
      <c r="Q1080" s="16"/>
      <c r="R1080" s="16"/>
      <c r="S1080" s="16"/>
      <c r="T1080" s="16"/>
      <c r="U1080" s="16"/>
      <c r="V1080" s="16"/>
      <c r="W1080" s="16"/>
      <c r="X1080" s="16"/>
      <c r="Y1080" s="16"/>
      <c r="Z1080" s="16"/>
    </row>
    <row r="1081" spans="1:26" ht="98">
      <c r="A1081" s="101">
        <v>818</v>
      </c>
      <c r="B1081" s="42">
        <v>8163</v>
      </c>
      <c r="C1081" s="42" t="s">
        <v>5362</v>
      </c>
      <c r="D1081" s="42" t="s">
        <v>3883</v>
      </c>
      <c r="E1081" s="42" t="s">
        <v>3916</v>
      </c>
      <c r="F1081" s="42" t="s">
        <v>4096</v>
      </c>
      <c r="G1081" s="42" t="s">
        <v>5305</v>
      </c>
      <c r="H1081" s="42" t="s">
        <v>340</v>
      </c>
      <c r="I1081" s="42" t="s">
        <v>12</v>
      </c>
      <c r="J1081" s="102">
        <v>44256</v>
      </c>
      <c r="K1081" s="102">
        <v>44805</v>
      </c>
      <c r="L1081" s="16" t="s">
        <v>6328</v>
      </c>
      <c r="M1081" s="16" t="s">
        <v>6329</v>
      </c>
      <c r="N1081" s="16"/>
      <c r="O1081" s="16"/>
      <c r="P1081" s="16"/>
      <c r="Q1081" s="16"/>
      <c r="R1081" s="16"/>
      <c r="S1081" s="16"/>
      <c r="T1081" s="16"/>
      <c r="U1081" s="16"/>
      <c r="V1081" s="16"/>
      <c r="W1081" s="16"/>
      <c r="X1081" s="16"/>
      <c r="Y1081" s="16"/>
      <c r="Z1081" s="16"/>
    </row>
    <row r="1082" spans="1:26" ht="98">
      <c r="A1082" s="101">
        <v>819</v>
      </c>
      <c r="B1082" s="42">
        <v>3235</v>
      </c>
      <c r="C1082" s="42" t="s">
        <v>5363</v>
      </c>
      <c r="D1082" s="42" t="s">
        <v>3883</v>
      </c>
      <c r="E1082" s="42" t="s">
        <v>10</v>
      </c>
      <c r="F1082" s="42" t="s">
        <v>4400</v>
      </c>
      <c r="G1082" s="42" t="s">
        <v>5305</v>
      </c>
      <c r="H1082" s="42" t="s">
        <v>1148</v>
      </c>
      <c r="I1082" s="42" t="s">
        <v>10</v>
      </c>
      <c r="J1082" s="102">
        <v>44256</v>
      </c>
      <c r="K1082" s="102">
        <v>44621</v>
      </c>
      <c r="L1082" s="16" t="s">
        <v>6328</v>
      </c>
      <c r="M1082" s="16" t="s">
        <v>6329</v>
      </c>
      <c r="N1082" s="16"/>
      <c r="O1082" s="16"/>
      <c r="P1082" s="16"/>
      <c r="Q1082" s="16"/>
      <c r="R1082" s="16"/>
      <c r="S1082" s="16"/>
      <c r="T1082" s="16"/>
      <c r="U1082" s="16"/>
      <c r="V1082" s="16"/>
      <c r="W1082" s="16"/>
      <c r="X1082" s="16"/>
      <c r="Y1082" s="16"/>
      <c r="Z1082" s="16"/>
    </row>
    <row r="1083" spans="1:26" ht="98">
      <c r="A1083" s="101">
        <v>820</v>
      </c>
      <c r="B1083" s="42">
        <v>21128</v>
      </c>
      <c r="C1083" s="42" t="s">
        <v>5364</v>
      </c>
      <c r="D1083" s="42" t="s">
        <v>3883</v>
      </c>
      <c r="E1083" s="42" t="s">
        <v>9</v>
      </c>
      <c r="F1083" s="42" t="s">
        <v>5365</v>
      </c>
      <c r="G1083" s="42" t="s">
        <v>5331</v>
      </c>
      <c r="H1083" s="42" t="s">
        <v>4119</v>
      </c>
      <c r="I1083" s="42" t="s">
        <v>9</v>
      </c>
      <c r="J1083" s="102">
        <v>44256</v>
      </c>
      <c r="K1083" s="102">
        <v>44805</v>
      </c>
      <c r="L1083" s="16" t="s">
        <v>6328</v>
      </c>
      <c r="M1083" s="16" t="s">
        <v>6329</v>
      </c>
      <c r="N1083" s="16"/>
      <c r="O1083" s="16"/>
      <c r="P1083" s="16"/>
      <c r="Q1083" s="16"/>
      <c r="R1083" s="16"/>
      <c r="S1083" s="16"/>
      <c r="T1083" s="16"/>
      <c r="U1083" s="16"/>
      <c r="V1083" s="16"/>
      <c r="W1083" s="16"/>
      <c r="X1083" s="16"/>
      <c r="Y1083" s="16"/>
      <c r="Z1083" s="16"/>
    </row>
    <row r="1084" spans="1:26" ht="98">
      <c r="A1084" s="101">
        <v>820</v>
      </c>
      <c r="B1084" s="42">
        <v>21128</v>
      </c>
      <c r="C1084" s="42" t="s">
        <v>5364</v>
      </c>
      <c r="D1084" s="42" t="s">
        <v>3883</v>
      </c>
      <c r="E1084" s="42" t="s">
        <v>9</v>
      </c>
      <c r="F1084" s="42" t="s">
        <v>5365</v>
      </c>
      <c r="G1084" s="42" t="s">
        <v>5331</v>
      </c>
      <c r="H1084" s="42" t="s">
        <v>406</v>
      </c>
      <c r="I1084" s="42" t="s">
        <v>14</v>
      </c>
      <c r="J1084" s="102">
        <v>44256</v>
      </c>
      <c r="K1084" s="102">
        <v>44805</v>
      </c>
      <c r="L1084" s="16" t="s">
        <v>6328</v>
      </c>
      <c r="M1084" s="16" t="s">
        <v>6329</v>
      </c>
      <c r="N1084" s="16"/>
      <c r="O1084" s="16"/>
      <c r="P1084" s="16"/>
      <c r="Q1084" s="16"/>
      <c r="R1084" s="16"/>
      <c r="S1084" s="16"/>
      <c r="T1084" s="16"/>
      <c r="U1084" s="16"/>
      <c r="V1084" s="16"/>
      <c r="W1084" s="16"/>
      <c r="X1084" s="16"/>
      <c r="Y1084" s="16"/>
      <c r="Z1084" s="16"/>
    </row>
    <row r="1085" spans="1:26" ht="98">
      <c r="A1085" s="101">
        <v>820</v>
      </c>
      <c r="B1085" s="42">
        <v>21128</v>
      </c>
      <c r="C1085" s="42" t="s">
        <v>5364</v>
      </c>
      <c r="D1085" s="42" t="s">
        <v>3883</v>
      </c>
      <c r="E1085" s="42" t="s">
        <v>9</v>
      </c>
      <c r="F1085" s="42" t="s">
        <v>5365</v>
      </c>
      <c r="G1085" s="42" t="s">
        <v>5331</v>
      </c>
      <c r="H1085" s="42" t="s">
        <v>3950</v>
      </c>
      <c r="I1085" s="42" t="s">
        <v>9</v>
      </c>
      <c r="J1085" s="102">
        <v>44256</v>
      </c>
      <c r="K1085" s="102">
        <v>44805</v>
      </c>
      <c r="L1085" s="16" t="s">
        <v>6328</v>
      </c>
      <c r="M1085" s="16" t="s">
        <v>6329</v>
      </c>
      <c r="N1085" s="16"/>
      <c r="O1085" s="16"/>
      <c r="P1085" s="16"/>
      <c r="Q1085" s="16"/>
      <c r="R1085" s="16"/>
      <c r="S1085" s="16"/>
      <c r="T1085" s="16"/>
      <c r="U1085" s="16"/>
      <c r="V1085" s="16"/>
      <c r="W1085" s="16"/>
      <c r="X1085" s="16"/>
      <c r="Y1085" s="16"/>
      <c r="Z1085" s="16"/>
    </row>
    <row r="1086" spans="1:26" ht="98">
      <c r="A1086" s="101">
        <v>821</v>
      </c>
      <c r="B1086" s="42">
        <v>21134</v>
      </c>
      <c r="C1086" s="42" t="s">
        <v>5366</v>
      </c>
      <c r="D1086" s="42" t="s">
        <v>3883</v>
      </c>
      <c r="E1086" s="42" t="s">
        <v>9</v>
      </c>
      <c r="F1086" s="42" t="s">
        <v>5367</v>
      </c>
      <c r="G1086" s="42" t="s">
        <v>5305</v>
      </c>
      <c r="H1086" s="42" t="s">
        <v>3987</v>
      </c>
      <c r="I1086" s="42" t="s">
        <v>9</v>
      </c>
      <c r="J1086" s="102">
        <v>44256</v>
      </c>
      <c r="K1086" s="102">
        <v>44621</v>
      </c>
      <c r="L1086" s="16" t="s">
        <v>6328</v>
      </c>
      <c r="M1086" s="16" t="s">
        <v>6329</v>
      </c>
      <c r="N1086" s="16"/>
      <c r="O1086" s="16"/>
      <c r="P1086" s="16"/>
      <c r="Q1086" s="16"/>
      <c r="R1086" s="16"/>
      <c r="S1086" s="16"/>
      <c r="T1086" s="16"/>
      <c r="U1086" s="16"/>
      <c r="V1086" s="16"/>
      <c r="W1086" s="16"/>
      <c r="X1086" s="16"/>
      <c r="Y1086" s="16"/>
      <c r="Z1086" s="16"/>
    </row>
    <row r="1087" spans="1:26" ht="98">
      <c r="A1087" s="105">
        <v>822</v>
      </c>
      <c r="B1087" s="106">
        <v>21130</v>
      </c>
      <c r="C1087" s="106" t="s">
        <v>5368</v>
      </c>
      <c r="D1087" s="106" t="s">
        <v>3883</v>
      </c>
      <c r="E1087" s="106" t="s">
        <v>9</v>
      </c>
      <c r="F1087" s="106" t="s">
        <v>4273</v>
      </c>
      <c r="G1087" s="106" t="s">
        <v>5331</v>
      </c>
      <c r="H1087" s="42" t="s">
        <v>3910</v>
      </c>
      <c r="I1087" s="42" t="s">
        <v>9</v>
      </c>
      <c r="J1087" s="107">
        <v>44256</v>
      </c>
      <c r="K1087" s="107">
        <v>44805</v>
      </c>
      <c r="L1087" s="16" t="s">
        <v>6328</v>
      </c>
      <c r="M1087" s="16" t="s">
        <v>6329</v>
      </c>
      <c r="N1087" s="16"/>
      <c r="O1087" s="16"/>
      <c r="P1087" s="16"/>
      <c r="Q1087" s="16"/>
      <c r="R1087" s="16"/>
      <c r="S1087" s="16"/>
      <c r="T1087" s="16"/>
      <c r="U1087" s="16"/>
      <c r="V1087" s="16"/>
      <c r="W1087" s="16"/>
      <c r="X1087" s="16"/>
      <c r="Y1087" s="16"/>
      <c r="Z1087" s="16"/>
    </row>
    <row r="1088" spans="1:26" ht="98">
      <c r="A1088" s="105">
        <v>822</v>
      </c>
      <c r="B1088" s="106">
        <v>21130</v>
      </c>
      <c r="C1088" s="106" t="s">
        <v>5368</v>
      </c>
      <c r="D1088" s="106" t="s">
        <v>3883</v>
      </c>
      <c r="E1088" s="106" t="s">
        <v>9</v>
      </c>
      <c r="F1088" s="106" t="s">
        <v>4273</v>
      </c>
      <c r="G1088" s="106" t="s">
        <v>5331</v>
      </c>
      <c r="H1088" s="42" t="s">
        <v>5369</v>
      </c>
      <c r="I1088" s="42" t="s">
        <v>9</v>
      </c>
      <c r="J1088" s="107">
        <v>44256</v>
      </c>
      <c r="K1088" s="107">
        <v>44805</v>
      </c>
      <c r="L1088" s="16" t="s">
        <v>6328</v>
      </c>
      <c r="M1088" s="16" t="s">
        <v>6329</v>
      </c>
      <c r="N1088" s="16"/>
      <c r="O1088" s="16"/>
      <c r="P1088" s="16"/>
      <c r="Q1088" s="16"/>
      <c r="R1088" s="16"/>
      <c r="S1088" s="16"/>
      <c r="T1088" s="16"/>
      <c r="U1088" s="16"/>
      <c r="V1088" s="16"/>
      <c r="W1088" s="16"/>
      <c r="X1088" s="16"/>
      <c r="Y1088" s="16"/>
      <c r="Z1088" s="16"/>
    </row>
    <row r="1089" spans="1:26" ht="98">
      <c r="A1089" s="105">
        <v>823</v>
      </c>
      <c r="B1089" s="106">
        <v>71269</v>
      </c>
      <c r="C1089" s="106" t="s">
        <v>5370</v>
      </c>
      <c r="D1089" s="106" t="s">
        <v>3883</v>
      </c>
      <c r="E1089" s="106" t="s">
        <v>13</v>
      </c>
      <c r="F1089" s="106" t="s">
        <v>4533</v>
      </c>
      <c r="G1089" s="106" t="s">
        <v>5331</v>
      </c>
      <c r="H1089" s="42" t="s">
        <v>463</v>
      </c>
      <c r="I1089" s="42" t="s">
        <v>13</v>
      </c>
      <c r="J1089" s="107">
        <v>44256</v>
      </c>
      <c r="K1089" s="107">
        <v>44805</v>
      </c>
      <c r="L1089" s="16" t="s">
        <v>6328</v>
      </c>
      <c r="M1089" s="16" t="s">
        <v>6329</v>
      </c>
      <c r="N1089" s="16"/>
      <c r="O1089" s="16"/>
      <c r="P1089" s="16"/>
      <c r="Q1089" s="16"/>
      <c r="R1089" s="16"/>
      <c r="S1089" s="16"/>
      <c r="T1089" s="16"/>
      <c r="U1089" s="16"/>
      <c r="V1089" s="16"/>
      <c r="W1089" s="16"/>
      <c r="X1089" s="16"/>
      <c r="Y1089" s="16"/>
      <c r="Z1089" s="16"/>
    </row>
    <row r="1090" spans="1:26" ht="98">
      <c r="A1090" s="105">
        <v>823</v>
      </c>
      <c r="B1090" s="106">
        <v>71269</v>
      </c>
      <c r="C1090" s="106" t="s">
        <v>5370</v>
      </c>
      <c r="D1090" s="106" t="s">
        <v>3883</v>
      </c>
      <c r="E1090" s="106" t="s">
        <v>13</v>
      </c>
      <c r="F1090" s="106" t="s">
        <v>4533</v>
      </c>
      <c r="G1090" s="106" t="s">
        <v>5331</v>
      </c>
      <c r="H1090" s="42" t="s">
        <v>4092</v>
      </c>
      <c r="I1090" s="42" t="s">
        <v>13</v>
      </c>
      <c r="J1090" s="107">
        <v>44256</v>
      </c>
      <c r="K1090" s="107">
        <v>44805</v>
      </c>
      <c r="L1090" s="16" t="s">
        <v>6328</v>
      </c>
      <c r="M1090" s="16" t="s">
        <v>6329</v>
      </c>
      <c r="N1090" s="16"/>
      <c r="O1090" s="16"/>
      <c r="P1090" s="16"/>
      <c r="Q1090" s="16"/>
      <c r="R1090" s="16"/>
      <c r="S1090" s="16"/>
      <c r="T1090" s="16"/>
      <c r="U1090" s="16"/>
      <c r="V1090" s="16"/>
      <c r="W1090" s="16"/>
      <c r="X1090" s="16"/>
      <c r="Y1090" s="16"/>
      <c r="Z1090" s="16"/>
    </row>
    <row r="1091" spans="1:26" ht="98">
      <c r="A1091" s="101">
        <v>824</v>
      </c>
      <c r="B1091" s="42">
        <v>5322</v>
      </c>
      <c r="C1091" s="42" t="s">
        <v>5371</v>
      </c>
      <c r="D1091" s="42" t="s">
        <v>3883</v>
      </c>
      <c r="E1091" s="42" t="s">
        <v>3963</v>
      </c>
      <c r="F1091" s="42" t="s">
        <v>3971</v>
      </c>
      <c r="G1091" s="42" t="s">
        <v>5305</v>
      </c>
      <c r="H1091" s="42" t="s">
        <v>705</v>
      </c>
      <c r="I1091" s="42" t="s">
        <v>15</v>
      </c>
      <c r="J1091" s="102">
        <v>44256</v>
      </c>
      <c r="K1091" s="102">
        <v>44621</v>
      </c>
      <c r="L1091" s="16" t="s">
        <v>6328</v>
      </c>
      <c r="M1091" s="16" t="s">
        <v>6329</v>
      </c>
      <c r="N1091" s="16"/>
      <c r="O1091" s="16"/>
      <c r="P1091" s="16"/>
      <c r="Q1091" s="16"/>
      <c r="R1091" s="16"/>
      <c r="S1091" s="16"/>
      <c r="T1091" s="16"/>
      <c r="U1091" s="16"/>
      <c r="V1091" s="16"/>
      <c r="W1091" s="16"/>
      <c r="X1091" s="16"/>
      <c r="Y1091" s="16"/>
      <c r="Z1091" s="16"/>
    </row>
    <row r="1092" spans="1:26" ht="56">
      <c r="A1092" s="101">
        <v>825</v>
      </c>
      <c r="B1092" s="42">
        <v>3237</v>
      </c>
      <c r="C1092" s="42" t="s">
        <v>5372</v>
      </c>
      <c r="D1092" s="42" t="s">
        <v>3883</v>
      </c>
      <c r="E1092" s="42" t="s">
        <v>10</v>
      </c>
      <c r="F1092" s="42" t="s">
        <v>4838</v>
      </c>
      <c r="G1092" s="42" t="s">
        <v>5373</v>
      </c>
      <c r="H1092" s="42" t="s">
        <v>278</v>
      </c>
      <c r="I1092" s="42" t="s">
        <v>10</v>
      </c>
      <c r="J1092" s="102">
        <v>44256</v>
      </c>
      <c r="K1092" s="102">
        <v>44621</v>
      </c>
      <c r="L1092" s="16" t="s">
        <v>6328</v>
      </c>
      <c r="M1092" s="16" t="s">
        <v>6329</v>
      </c>
      <c r="N1092" s="16"/>
      <c r="O1092" s="16"/>
      <c r="P1092" s="16"/>
      <c r="Q1092" s="16"/>
      <c r="R1092" s="16"/>
      <c r="S1092" s="16"/>
      <c r="T1092" s="16"/>
      <c r="U1092" s="16"/>
      <c r="V1092" s="16"/>
      <c r="W1092" s="16"/>
      <c r="X1092" s="16"/>
      <c r="Y1092" s="16"/>
      <c r="Z1092" s="16"/>
    </row>
    <row r="1093" spans="1:26" ht="98">
      <c r="A1093" s="105">
        <v>826</v>
      </c>
      <c r="B1093" s="106">
        <v>8161</v>
      </c>
      <c r="C1093" s="106" t="s">
        <v>5374</v>
      </c>
      <c r="D1093" s="106" t="s">
        <v>3883</v>
      </c>
      <c r="E1093" s="106" t="s">
        <v>3916</v>
      </c>
      <c r="F1093" s="106" t="s">
        <v>4183</v>
      </c>
      <c r="G1093" s="106" t="s">
        <v>5331</v>
      </c>
      <c r="H1093" s="42" t="s">
        <v>5375</v>
      </c>
      <c r="I1093" s="42" t="s">
        <v>12</v>
      </c>
      <c r="J1093" s="107">
        <v>44256</v>
      </c>
      <c r="K1093" s="107">
        <v>44805</v>
      </c>
      <c r="L1093" s="16" t="s">
        <v>6328</v>
      </c>
      <c r="M1093" s="16" t="s">
        <v>6329</v>
      </c>
      <c r="N1093" s="16"/>
      <c r="O1093" s="16"/>
      <c r="P1093" s="16"/>
      <c r="Q1093" s="16"/>
      <c r="R1093" s="16"/>
      <c r="S1093" s="16"/>
      <c r="T1093" s="16"/>
      <c r="U1093" s="16"/>
      <c r="V1093" s="16"/>
      <c r="W1093" s="16"/>
      <c r="X1093" s="16"/>
      <c r="Y1093" s="16"/>
      <c r="Z1093" s="16"/>
    </row>
    <row r="1094" spans="1:26" ht="98">
      <c r="A1094" s="105">
        <v>826</v>
      </c>
      <c r="B1094" s="106">
        <v>8161</v>
      </c>
      <c r="C1094" s="106" t="s">
        <v>5374</v>
      </c>
      <c r="D1094" s="106" t="s">
        <v>3883</v>
      </c>
      <c r="E1094" s="106" t="s">
        <v>3916</v>
      </c>
      <c r="F1094" s="106" t="s">
        <v>4183</v>
      </c>
      <c r="G1094" s="106" t="s">
        <v>5331</v>
      </c>
      <c r="H1094" s="42" t="s">
        <v>340</v>
      </c>
      <c r="I1094" s="42" t="s">
        <v>12</v>
      </c>
      <c r="J1094" s="107">
        <v>44256</v>
      </c>
      <c r="K1094" s="107">
        <v>44805</v>
      </c>
      <c r="L1094" s="16" t="s">
        <v>6328</v>
      </c>
      <c r="M1094" s="16" t="s">
        <v>6329</v>
      </c>
      <c r="N1094" s="16"/>
      <c r="O1094" s="16"/>
      <c r="P1094" s="16"/>
      <c r="Q1094" s="16"/>
      <c r="R1094" s="16"/>
      <c r="S1094" s="16"/>
      <c r="T1094" s="16"/>
      <c r="U1094" s="16"/>
      <c r="V1094" s="16"/>
      <c r="W1094" s="16"/>
      <c r="X1094" s="16"/>
      <c r="Y1094" s="16"/>
      <c r="Z1094" s="16"/>
    </row>
    <row r="1095" spans="1:26" ht="98">
      <c r="A1095" s="105">
        <v>827</v>
      </c>
      <c r="B1095" s="106">
        <v>1908</v>
      </c>
      <c r="C1095" s="106" t="s">
        <v>5376</v>
      </c>
      <c r="D1095" s="106" t="s">
        <v>3883</v>
      </c>
      <c r="E1095" s="106" t="s">
        <v>3</v>
      </c>
      <c r="F1095" s="106" t="s">
        <v>5254</v>
      </c>
      <c r="G1095" s="106" t="s">
        <v>5331</v>
      </c>
      <c r="H1095" s="42" t="s">
        <v>674</v>
      </c>
      <c r="I1095" s="42" t="s">
        <v>3</v>
      </c>
      <c r="J1095" s="107">
        <v>44256</v>
      </c>
      <c r="K1095" s="107">
        <v>44805</v>
      </c>
      <c r="L1095" s="16" t="s">
        <v>6328</v>
      </c>
      <c r="M1095" s="16" t="s">
        <v>6329</v>
      </c>
      <c r="N1095" s="16"/>
      <c r="O1095" s="16"/>
      <c r="P1095" s="16"/>
      <c r="Q1095" s="16"/>
      <c r="R1095" s="16"/>
      <c r="S1095" s="16"/>
      <c r="T1095" s="16"/>
      <c r="U1095" s="16"/>
      <c r="V1095" s="16"/>
      <c r="W1095" s="16"/>
      <c r="X1095" s="16"/>
      <c r="Y1095" s="16"/>
      <c r="Z1095" s="16"/>
    </row>
    <row r="1096" spans="1:26" ht="98">
      <c r="A1096" s="105">
        <v>827</v>
      </c>
      <c r="B1096" s="106">
        <v>1908</v>
      </c>
      <c r="C1096" s="106" t="s">
        <v>5376</v>
      </c>
      <c r="D1096" s="106" t="s">
        <v>3883</v>
      </c>
      <c r="E1096" s="106" t="s">
        <v>3</v>
      </c>
      <c r="F1096" s="106" t="s">
        <v>5254</v>
      </c>
      <c r="G1096" s="106" t="s">
        <v>5331</v>
      </c>
      <c r="H1096" s="42" t="s">
        <v>623</v>
      </c>
      <c r="I1096" s="42" t="s">
        <v>3</v>
      </c>
      <c r="J1096" s="107">
        <v>44256</v>
      </c>
      <c r="K1096" s="107">
        <v>44805</v>
      </c>
      <c r="L1096" s="16" t="s">
        <v>6328</v>
      </c>
      <c r="M1096" s="16" t="s">
        <v>6329</v>
      </c>
      <c r="N1096" s="16"/>
      <c r="O1096" s="16"/>
      <c r="P1096" s="16"/>
      <c r="Q1096" s="16"/>
      <c r="R1096" s="16"/>
      <c r="S1096" s="16"/>
      <c r="T1096" s="16"/>
      <c r="U1096" s="16"/>
      <c r="V1096" s="16"/>
      <c r="W1096" s="16"/>
      <c r="X1096" s="16"/>
      <c r="Y1096" s="16"/>
      <c r="Z1096" s="16"/>
    </row>
    <row r="1097" spans="1:26" ht="98">
      <c r="A1097" s="101">
        <v>828</v>
      </c>
      <c r="B1097" s="42">
        <v>9060</v>
      </c>
      <c r="C1097" s="42" t="s">
        <v>5377</v>
      </c>
      <c r="D1097" s="42" t="s">
        <v>3883</v>
      </c>
      <c r="E1097" s="42" t="s">
        <v>4797</v>
      </c>
      <c r="F1097" s="42" t="s">
        <v>5378</v>
      </c>
      <c r="G1097" s="42" t="s">
        <v>5305</v>
      </c>
      <c r="H1097" s="42" t="s">
        <v>1219</v>
      </c>
      <c r="I1097" s="9" t="s">
        <v>16</v>
      </c>
      <c r="J1097" s="102">
        <v>44256</v>
      </c>
      <c r="K1097" s="102">
        <v>44621</v>
      </c>
      <c r="L1097" s="16" t="s">
        <v>6330</v>
      </c>
      <c r="M1097" s="16" t="s">
        <v>1219</v>
      </c>
      <c r="N1097" s="16"/>
      <c r="O1097" s="16"/>
      <c r="P1097" s="16"/>
      <c r="Q1097" s="16"/>
      <c r="R1097" s="16"/>
      <c r="S1097" s="16"/>
      <c r="T1097" s="16"/>
      <c r="U1097" s="16"/>
      <c r="V1097" s="16"/>
      <c r="W1097" s="16"/>
      <c r="X1097" s="16"/>
      <c r="Y1097" s="16"/>
      <c r="Z1097" s="16"/>
    </row>
    <row r="1098" spans="1:26" ht="98">
      <c r="A1098" s="105">
        <v>829</v>
      </c>
      <c r="B1098" s="106">
        <v>21126</v>
      </c>
      <c r="C1098" s="106" t="s">
        <v>5379</v>
      </c>
      <c r="D1098" s="106" t="s">
        <v>3883</v>
      </c>
      <c r="E1098" s="106" t="s">
        <v>9</v>
      </c>
      <c r="F1098" s="106" t="s">
        <v>4439</v>
      </c>
      <c r="G1098" s="106" t="s">
        <v>5331</v>
      </c>
      <c r="H1098" s="42" t="s">
        <v>3914</v>
      </c>
      <c r="I1098" s="42" t="s">
        <v>9</v>
      </c>
      <c r="J1098" s="107">
        <v>44256</v>
      </c>
      <c r="K1098" s="107">
        <v>44805</v>
      </c>
      <c r="L1098" s="16" t="s">
        <v>6328</v>
      </c>
      <c r="M1098" s="16" t="s">
        <v>6329</v>
      </c>
      <c r="N1098" s="16"/>
      <c r="O1098" s="16"/>
      <c r="P1098" s="16"/>
      <c r="Q1098" s="16"/>
      <c r="R1098" s="16"/>
      <c r="S1098" s="16"/>
      <c r="T1098" s="16"/>
      <c r="U1098" s="16"/>
      <c r="V1098" s="16"/>
      <c r="W1098" s="16"/>
      <c r="X1098" s="16"/>
      <c r="Y1098" s="16"/>
      <c r="Z1098" s="16"/>
    </row>
    <row r="1099" spans="1:26" ht="98">
      <c r="A1099" s="105">
        <v>829</v>
      </c>
      <c r="B1099" s="106">
        <v>21126</v>
      </c>
      <c r="C1099" s="106" t="s">
        <v>5379</v>
      </c>
      <c r="D1099" s="106" t="s">
        <v>3883</v>
      </c>
      <c r="E1099" s="106" t="s">
        <v>9</v>
      </c>
      <c r="F1099" s="106" t="s">
        <v>4439</v>
      </c>
      <c r="G1099" s="106" t="s">
        <v>5331</v>
      </c>
      <c r="H1099" s="42" t="s">
        <v>3950</v>
      </c>
      <c r="I1099" s="42" t="s">
        <v>9</v>
      </c>
      <c r="J1099" s="107">
        <v>44256</v>
      </c>
      <c r="K1099" s="107">
        <v>44805</v>
      </c>
      <c r="L1099" s="16" t="s">
        <v>6328</v>
      </c>
      <c r="M1099" s="16" t="s">
        <v>6329</v>
      </c>
      <c r="N1099" s="16"/>
      <c r="O1099" s="16"/>
      <c r="P1099" s="16"/>
      <c r="Q1099" s="16"/>
      <c r="R1099" s="16"/>
      <c r="S1099" s="16"/>
      <c r="T1099" s="16"/>
      <c r="U1099" s="16"/>
      <c r="V1099" s="16"/>
      <c r="W1099" s="16"/>
      <c r="X1099" s="16"/>
      <c r="Y1099" s="16"/>
      <c r="Z1099" s="16"/>
    </row>
    <row r="1100" spans="1:26" ht="98">
      <c r="A1100" s="101">
        <v>830</v>
      </c>
      <c r="B1100" s="42">
        <v>1913</v>
      </c>
      <c r="C1100" s="42" t="s">
        <v>5380</v>
      </c>
      <c r="D1100" s="42" t="s">
        <v>3883</v>
      </c>
      <c r="E1100" s="42" t="s">
        <v>3</v>
      </c>
      <c r="F1100" s="42" t="s">
        <v>5381</v>
      </c>
      <c r="G1100" s="42" t="s">
        <v>5305</v>
      </c>
      <c r="H1100" s="42" t="s">
        <v>636</v>
      </c>
      <c r="I1100" s="42" t="s">
        <v>3</v>
      </c>
      <c r="J1100" s="102">
        <v>44256</v>
      </c>
      <c r="K1100" s="102">
        <v>44621</v>
      </c>
      <c r="L1100" s="16" t="s">
        <v>6328</v>
      </c>
      <c r="M1100" s="16" t="s">
        <v>6329</v>
      </c>
      <c r="N1100" s="16"/>
      <c r="O1100" s="16"/>
      <c r="P1100" s="16"/>
      <c r="Q1100" s="16"/>
      <c r="R1100" s="16"/>
      <c r="S1100" s="16"/>
      <c r="T1100" s="16"/>
      <c r="U1100" s="16"/>
      <c r="V1100" s="16"/>
      <c r="W1100" s="16"/>
      <c r="X1100" s="16"/>
      <c r="Y1100" s="16"/>
      <c r="Z1100" s="16"/>
    </row>
    <row r="1101" spans="1:26" ht="98">
      <c r="A1101" s="105">
        <v>831</v>
      </c>
      <c r="B1101" s="106">
        <v>1910</v>
      </c>
      <c r="C1101" s="106" t="s">
        <v>5382</v>
      </c>
      <c r="D1101" s="106" t="s">
        <v>3883</v>
      </c>
      <c r="E1101" s="106" t="s">
        <v>3</v>
      </c>
      <c r="F1101" s="106" t="s">
        <v>5383</v>
      </c>
      <c r="G1101" s="106" t="s">
        <v>5305</v>
      </c>
      <c r="H1101" s="42" t="s">
        <v>620</v>
      </c>
      <c r="I1101" s="42" t="s">
        <v>3</v>
      </c>
      <c r="J1101" s="107">
        <v>44256</v>
      </c>
      <c r="K1101" s="107">
        <v>44621</v>
      </c>
      <c r="L1101" s="16" t="s">
        <v>6328</v>
      </c>
      <c r="M1101" s="16" t="s">
        <v>6329</v>
      </c>
      <c r="N1101" s="16"/>
      <c r="O1101" s="16"/>
      <c r="P1101" s="16"/>
      <c r="Q1101" s="16"/>
      <c r="R1101" s="16"/>
      <c r="S1101" s="16"/>
      <c r="T1101" s="16"/>
      <c r="U1101" s="16"/>
      <c r="V1101" s="16"/>
      <c r="W1101" s="16"/>
      <c r="X1101" s="16"/>
      <c r="Y1101" s="16"/>
      <c r="Z1101" s="16"/>
    </row>
    <row r="1102" spans="1:26" ht="98">
      <c r="A1102" s="105">
        <v>831</v>
      </c>
      <c r="B1102" s="106">
        <v>1910</v>
      </c>
      <c r="C1102" s="106" t="s">
        <v>5382</v>
      </c>
      <c r="D1102" s="106" t="s">
        <v>3883</v>
      </c>
      <c r="E1102" s="106" t="s">
        <v>3</v>
      </c>
      <c r="F1102" s="106" t="s">
        <v>5383</v>
      </c>
      <c r="G1102" s="106" t="s">
        <v>5305</v>
      </c>
      <c r="H1102" s="42" t="s">
        <v>623</v>
      </c>
      <c r="I1102" s="42" t="s">
        <v>3</v>
      </c>
      <c r="J1102" s="107">
        <v>44256</v>
      </c>
      <c r="K1102" s="107">
        <v>44621</v>
      </c>
      <c r="L1102" s="16" t="s">
        <v>6328</v>
      </c>
      <c r="M1102" s="16" t="s">
        <v>6329</v>
      </c>
      <c r="N1102" s="16"/>
      <c r="O1102" s="16"/>
      <c r="P1102" s="16"/>
      <c r="Q1102" s="16"/>
      <c r="R1102" s="16"/>
      <c r="S1102" s="16"/>
      <c r="T1102" s="16"/>
      <c r="U1102" s="16"/>
      <c r="V1102" s="16"/>
      <c r="W1102" s="16"/>
      <c r="X1102" s="16"/>
      <c r="Y1102" s="16"/>
      <c r="Z1102" s="16"/>
    </row>
    <row r="1103" spans="1:26" ht="168">
      <c r="A1103" s="101">
        <v>832</v>
      </c>
      <c r="B1103" s="42">
        <v>1912</v>
      </c>
      <c r="C1103" s="42" t="s">
        <v>5384</v>
      </c>
      <c r="D1103" s="42" t="s">
        <v>3883</v>
      </c>
      <c r="E1103" s="42" t="s">
        <v>3</v>
      </c>
      <c r="F1103" s="42" t="s">
        <v>5385</v>
      </c>
      <c r="G1103" s="42" t="s">
        <v>5305</v>
      </c>
      <c r="H1103" s="42" t="s">
        <v>636</v>
      </c>
      <c r="I1103" s="42" t="s">
        <v>3</v>
      </c>
      <c r="J1103" s="102">
        <v>44256</v>
      </c>
      <c r="K1103" s="102">
        <v>44621</v>
      </c>
      <c r="L1103" s="16" t="s">
        <v>6328</v>
      </c>
      <c r="M1103" s="16" t="s">
        <v>6329</v>
      </c>
      <c r="N1103" s="16"/>
      <c r="O1103" s="16"/>
      <c r="P1103" s="16"/>
      <c r="Q1103" s="16"/>
      <c r="R1103" s="16"/>
      <c r="S1103" s="16"/>
      <c r="T1103" s="16"/>
      <c r="U1103" s="16"/>
      <c r="V1103" s="16"/>
      <c r="W1103" s="16"/>
      <c r="X1103" s="16"/>
      <c r="Y1103" s="16"/>
      <c r="Z1103" s="16"/>
    </row>
    <row r="1104" spans="1:26" ht="98">
      <c r="A1104" s="105">
        <v>833</v>
      </c>
      <c r="B1104" s="106">
        <v>3233</v>
      </c>
      <c r="C1104" s="106" t="s">
        <v>5386</v>
      </c>
      <c r="D1104" s="106" t="s">
        <v>3883</v>
      </c>
      <c r="E1104" s="106" t="s">
        <v>10</v>
      </c>
      <c r="F1104" s="106" t="s">
        <v>5387</v>
      </c>
      <c r="G1104" s="106" t="s">
        <v>5331</v>
      </c>
      <c r="H1104" s="42" t="s">
        <v>236</v>
      </c>
      <c r="I1104" s="42" t="s">
        <v>9</v>
      </c>
      <c r="J1104" s="107">
        <v>44256</v>
      </c>
      <c r="K1104" s="107">
        <v>44805</v>
      </c>
      <c r="L1104" s="16" t="s">
        <v>6328</v>
      </c>
      <c r="M1104" s="16" t="s">
        <v>6329</v>
      </c>
      <c r="N1104" s="16"/>
      <c r="O1104" s="16"/>
      <c r="P1104" s="16"/>
      <c r="Q1104" s="16"/>
      <c r="R1104" s="16"/>
      <c r="S1104" s="16"/>
      <c r="T1104" s="16"/>
      <c r="U1104" s="16"/>
      <c r="V1104" s="16"/>
      <c r="W1104" s="16"/>
      <c r="X1104" s="16"/>
      <c r="Y1104" s="16"/>
      <c r="Z1104" s="16"/>
    </row>
    <row r="1105" spans="1:26" ht="98">
      <c r="A1105" s="105">
        <v>833</v>
      </c>
      <c r="B1105" s="106">
        <v>3233</v>
      </c>
      <c r="C1105" s="106" t="s">
        <v>5386</v>
      </c>
      <c r="D1105" s="106" t="s">
        <v>3883</v>
      </c>
      <c r="E1105" s="106" t="s">
        <v>10</v>
      </c>
      <c r="F1105" s="106" t="s">
        <v>5387</v>
      </c>
      <c r="G1105" s="106" t="s">
        <v>5331</v>
      </c>
      <c r="H1105" s="42" t="s">
        <v>191</v>
      </c>
      <c r="I1105" s="42" t="s">
        <v>9</v>
      </c>
      <c r="J1105" s="107">
        <v>44256</v>
      </c>
      <c r="K1105" s="107">
        <v>44805</v>
      </c>
      <c r="L1105" s="16" t="s">
        <v>6328</v>
      </c>
      <c r="M1105" s="16" t="s">
        <v>6329</v>
      </c>
      <c r="N1105" s="16"/>
      <c r="O1105" s="16"/>
      <c r="P1105" s="16"/>
      <c r="Q1105" s="16"/>
      <c r="R1105" s="16"/>
      <c r="S1105" s="16"/>
      <c r="T1105" s="16"/>
      <c r="U1105" s="16"/>
      <c r="V1105" s="16"/>
      <c r="W1105" s="16"/>
      <c r="X1105" s="16"/>
      <c r="Y1105" s="16"/>
      <c r="Z1105" s="16"/>
    </row>
    <row r="1106" spans="1:26" ht="98">
      <c r="A1106" s="101">
        <v>834</v>
      </c>
      <c r="B1106" s="42">
        <v>21129</v>
      </c>
      <c r="C1106" s="42" t="s">
        <v>5388</v>
      </c>
      <c r="D1106" s="42" t="s">
        <v>3883</v>
      </c>
      <c r="E1106" s="42" t="s">
        <v>9</v>
      </c>
      <c r="F1106" s="42" t="s">
        <v>4196</v>
      </c>
      <c r="G1106" s="42" t="s">
        <v>5331</v>
      </c>
      <c r="H1106" s="42" t="s">
        <v>4119</v>
      </c>
      <c r="I1106" s="42" t="s">
        <v>9</v>
      </c>
      <c r="J1106" s="102">
        <v>44256</v>
      </c>
      <c r="K1106" s="102">
        <v>44805</v>
      </c>
      <c r="L1106" s="16" t="s">
        <v>6328</v>
      </c>
      <c r="M1106" s="16" t="s">
        <v>6329</v>
      </c>
      <c r="N1106" s="16"/>
      <c r="O1106" s="16"/>
      <c r="P1106" s="16"/>
      <c r="Q1106" s="16"/>
      <c r="R1106" s="16"/>
      <c r="S1106" s="16"/>
      <c r="T1106" s="16"/>
      <c r="U1106" s="16"/>
      <c r="V1106" s="16"/>
      <c r="W1106" s="16"/>
      <c r="X1106" s="16"/>
      <c r="Y1106" s="16"/>
      <c r="Z1106" s="16"/>
    </row>
    <row r="1107" spans="1:26" ht="98">
      <c r="A1107" s="105">
        <v>835</v>
      </c>
      <c r="B1107" s="106">
        <v>1906</v>
      </c>
      <c r="C1107" s="106" t="s">
        <v>5389</v>
      </c>
      <c r="D1107" s="106" t="s">
        <v>3883</v>
      </c>
      <c r="E1107" s="106" t="s">
        <v>3</v>
      </c>
      <c r="F1107" s="106" t="s">
        <v>5390</v>
      </c>
      <c r="G1107" s="106" t="s">
        <v>5331</v>
      </c>
      <c r="H1107" s="42" t="s">
        <v>604</v>
      </c>
      <c r="I1107" s="42" t="s">
        <v>3</v>
      </c>
      <c r="J1107" s="107">
        <v>44256</v>
      </c>
      <c r="K1107" s="107">
        <v>44805</v>
      </c>
      <c r="L1107" s="16" t="s">
        <v>6328</v>
      </c>
      <c r="M1107" s="16" t="s">
        <v>6329</v>
      </c>
      <c r="N1107" s="16"/>
      <c r="O1107" s="16"/>
      <c r="P1107" s="16"/>
      <c r="Q1107" s="16"/>
      <c r="R1107" s="16"/>
      <c r="S1107" s="16"/>
      <c r="T1107" s="16"/>
      <c r="U1107" s="16"/>
      <c r="V1107" s="16"/>
      <c r="W1107" s="16"/>
      <c r="X1107" s="16"/>
      <c r="Y1107" s="16"/>
      <c r="Z1107" s="16"/>
    </row>
    <row r="1108" spans="1:26" ht="98">
      <c r="A1108" s="105">
        <v>835</v>
      </c>
      <c r="B1108" s="106">
        <v>1906</v>
      </c>
      <c r="C1108" s="106" t="s">
        <v>5389</v>
      </c>
      <c r="D1108" s="106" t="s">
        <v>3883</v>
      </c>
      <c r="E1108" s="106" t="s">
        <v>3</v>
      </c>
      <c r="F1108" s="106" t="s">
        <v>5390</v>
      </c>
      <c r="G1108" s="106" t="s">
        <v>5331</v>
      </c>
      <c r="H1108" s="42" t="s">
        <v>620</v>
      </c>
      <c r="I1108" s="42" t="s">
        <v>3</v>
      </c>
      <c r="J1108" s="107">
        <v>44256</v>
      </c>
      <c r="K1108" s="107">
        <v>44805</v>
      </c>
      <c r="L1108" s="16" t="s">
        <v>6328</v>
      </c>
      <c r="M1108" s="16" t="s">
        <v>6329</v>
      </c>
      <c r="N1108" s="16"/>
      <c r="O1108" s="16"/>
      <c r="P1108" s="16"/>
      <c r="Q1108" s="16"/>
      <c r="R1108" s="16"/>
      <c r="S1108" s="16"/>
      <c r="T1108" s="16"/>
      <c r="U1108" s="16"/>
      <c r="V1108" s="16"/>
      <c r="W1108" s="16"/>
      <c r="X1108" s="16"/>
      <c r="Y1108" s="16"/>
      <c r="Z1108" s="16"/>
    </row>
    <row r="1109" spans="1:26" ht="98">
      <c r="A1109" s="105">
        <v>835</v>
      </c>
      <c r="B1109" s="106">
        <v>1906</v>
      </c>
      <c r="C1109" s="106" t="s">
        <v>5389</v>
      </c>
      <c r="D1109" s="106" t="s">
        <v>3883</v>
      </c>
      <c r="E1109" s="106" t="s">
        <v>3</v>
      </c>
      <c r="F1109" s="106" t="s">
        <v>5390</v>
      </c>
      <c r="G1109" s="106" t="s">
        <v>5331</v>
      </c>
      <c r="H1109" s="42" t="s">
        <v>1497</v>
      </c>
      <c r="I1109" s="42" t="s">
        <v>9</v>
      </c>
      <c r="J1109" s="107">
        <v>44256</v>
      </c>
      <c r="K1109" s="107">
        <v>44805</v>
      </c>
      <c r="L1109" s="16" t="s">
        <v>6328</v>
      </c>
      <c r="M1109" s="16" t="s">
        <v>6329</v>
      </c>
      <c r="N1109" s="16"/>
      <c r="O1109" s="16"/>
      <c r="P1109" s="16"/>
      <c r="Q1109" s="16"/>
      <c r="R1109" s="16"/>
      <c r="S1109" s="16"/>
      <c r="T1109" s="16"/>
      <c r="U1109" s="16"/>
      <c r="V1109" s="16"/>
      <c r="W1109" s="16"/>
      <c r="X1109" s="16"/>
      <c r="Y1109" s="16"/>
      <c r="Z1109" s="16"/>
    </row>
    <row r="1110" spans="1:26" ht="98">
      <c r="A1110" s="105">
        <v>836</v>
      </c>
      <c r="B1110" s="106">
        <v>1904</v>
      </c>
      <c r="C1110" s="106" t="s">
        <v>5391</v>
      </c>
      <c r="D1110" s="106" t="s">
        <v>3883</v>
      </c>
      <c r="E1110" s="106" t="s">
        <v>3</v>
      </c>
      <c r="F1110" s="106" t="s">
        <v>5392</v>
      </c>
      <c r="G1110" s="106" t="s">
        <v>5331</v>
      </c>
      <c r="H1110" s="42" t="s">
        <v>5035</v>
      </c>
      <c r="I1110" s="42" t="s">
        <v>3</v>
      </c>
      <c r="J1110" s="107">
        <v>44256</v>
      </c>
      <c r="K1110" s="107">
        <v>44805</v>
      </c>
      <c r="L1110" s="16" t="s">
        <v>6328</v>
      </c>
      <c r="M1110" s="16" t="s">
        <v>6329</v>
      </c>
      <c r="N1110" s="16"/>
      <c r="O1110" s="16"/>
      <c r="P1110" s="16"/>
      <c r="Q1110" s="16"/>
      <c r="R1110" s="16"/>
      <c r="S1110" s="16"/>
      <c r="T1110" s="16"/>
      <c r="U1110" s="16"/>
      <c r="V1110" s="16"/>
      <c r="W1110" s="16"/>
      <c r="X1110" s="16"/>
      <c r="Y1110" s="16"/>
      <c r="Z1110" s="16"/>
    </row>
    <row r="1111" spans="1:26" ht="98">
      <c r="A1111" s="105">
        <v>836</v>
      </c>
      <c r="B1111" s="106">
        <v>1904</v>
      </c>
      <c r="C1111" s="106" t="s">
        <v>5391</v>
      </c>
      <c r="D1111" s="106" t="s">
        <v>3883</v>
      </c>
      <c r="E1111" s="106" t="s">
        <v>3</v>
      </c>
      <c r="F1111" s="106" t="s">
        <v>5392</v>
      </c>
      <c r="G1111" s="106" t="s">
        <v>5331</v>
      </c>
      <c r="H1111" s="42" t="s">
        <v>1281</v>
      </c>
      <c r="I1111" s="42" t="s">
        <v>15</v>
      </c>
      <c r="J1111" s="107">
        <v>44256</v>
      </c>
      <c r="K1111" s="107">
        <v>44805</v>
      </c>
      <c r="L1111" s="16" t="s">
        <v>6328</v>
      </c>
      <c r="M1111" s="16" t="s">
        <v>6329</v>
      </c>
      <c r="N1111" s="16"/>
      <c r="O1111" s="16"/>
      <c r="P1111" s="16"/>
      <c r="Q1111" s="16"/>
      <c r="R1111" s="16"/>
      <c r="S1111" s="16"/>
      <c r="T1111" s="16"/>
      <c r="U1111" s="16"/>
      <c r="V1111" s="16"/>
      <c r="W1111" s="16"/>
      <c r="X1111" s="16"/>
      <c r="Y1111" s="16"/>
      <c r="Z1111" s="16"/>
    </row>
    <row r="1112" spans="1:26" ht="98">
      <c r="A1112" s="101">
        <v>837</v>
      </c>
      <c r="B1112" s="42">
        <v>5321</v>
      </c>
      <c r="C1112" s="42" t="s">
        <v>5393</v>
      </c>
      <c r="D1112" s="42" t="s">
        <v>3883</v>
      </c>
      <c r="E1112" s="42" t="s">
        <v>3963</v>
      </c>
      <c r="F1112" s="42" t="s">
        <v>5394</v>
      </c>
      <c r="G1112" s="42" t="s">
        <v>5305</v>
      </c>
      <c r="H1112" s="42" t="s">
        <v>1279</v>
      </c>
      <c r="I1112" s="42" t="s">
        <v>15</v>
      </c>
      <c r="J1112" s="102">
        <v>44256</v>
      </c>
      <c r="K1112" s="102">
        <v>44621</v>
      </c>
      <c r="L1112" s="16" t="s">
        <v>6328</v>
      </c>
      <c r="M1112" s="16" t="s">
        <v>6329</v>
      </c>
      <c r="N1112" s="16"/>
      <c r="O1112" s="16"/>
      <c r="P1112" s="16"/>
      <c r="Q1112" s="16"/>
      <c r="R1112" s="16"/>
      <c r="S1112" s="16"/>
      <c r="T1112" s="16"/>
      <c r="U1112" s="16"/>
      <c r="V1112" s="16"/>
      <c r="W1112" s="16"/>
      <c r="X1112" s="16"/>
      <c r="Y1112" s="16"/>
      <c r="Z1112" s="16"/>
    </row>
    <row r="1113" spans="1:26" ht="98">
      <c r="A1113" s="105">
        <v>838</v>
      </c>
      <c r="B1113" s="106">
        <v>21125</v>
      </c>
      <c r="C1113" s="106" t="s">
        <v>5395</v>
      </c>
      <c r="D1113" s="106" t="s">
        <v>3883</v>
      </c>
      <c r="E1113" s="106" t="s">
        <v>9</v>
      </c>
      <c r="F1113" s="106" t="s">
        <v>5195</v>
      </c>
      <c r="G1113" s="106" t="s">
        <v>5331</v>
      </c>
      <c r="H1113" s="42" t="s">
        <v>3910</v>
      </c>
      <c r="I1113" s="42" t="s">
        <v>9</v>
      </c>
      <c r="J1113" s="107">
        <v>44256</v>
      </c>
      <c r="K1113" s="107">
        <v>44805</v>
      </c>
      <c r="L1113" s="16" t="s">
        <v>6328</v>
      </c>
      <c r="M1113" s="16" t="s">
        <v>6329</v>
      </c>
      <c r="N1113" s="16"/>
      <c r="O1113" s="16"/>
      <c r="P1113" s="16"/>
      <c r="Q1113" s="16"/>
      <c r="R1113" s="16"/>
      <c r="S1113" s="16"/>
      <c r="T1113" s="16"/>
      <c r="U1113" s="16"/>
      <c r="V1113" s="16"/>
      <c r="W1113" s="16"/>
      <c r="X1113" s="16"/>
      <c r="Y1113" s="16"/>
      <c r="Z1113" s="16"/>
    </row>
    <row r="1114" spans="1:26" ht="98">
      <c r="A1114" s="105">
        <v>838</v>
      </c>
      <c r="B1114" s="106">
        <v>21125</v>
      </c>
      <c r="C1114" s="106" t="s">
        <v>5395</v>
      </c>
      <c r="D1114" s="106" t="s">
        <v>3883</v>
      </c>
      <c r="E1114" s="106" t="s">
        <v>9</v>
      </c>
      <c r="F1114" s="106" t="s">
        <v>5195</v>
      </c>
      <c r="G1114" s="106" t="s">
        <v>5331</v>
      </c>
      <c r="H1114" s="42" t="s">
        <v>1497</v>
      </c>
      <c r="I1114" s="42" t="s">
        <v>9</v>
      </c>
      <c r="J1114" s="107">
        <v>44256</v>
      </c>
      <c r="K1114" s="107">
        <v>44805</v>
      </c>
      <c r="L1114" s="16" t="s">
        <v>6328</v>
      </c>
      <c r="M1114" s="16" t="s">
        <v>6329</v>
      </c>
      <c r="N1114" s="16"/>
      <c r="O1114" s="16"/>
      <c r="P1114" s="16"/>
      <c r="Q1114" s="16"/>
      <c r="R1114" s="16"/>
      <c r="S1114" s="16"/>
      <c r="T1114" s="16"/>
      <c r="U1114" s="16"/>
      <c r="V1114" s="16"/>
      <c r="W1114" s="16"/>
      <c r="X1114" s="16"/>
      <c r="Y1114" s="16"/>
      <c r="Z1114" s="16"/>
    </row>
    <row r="1115" spans="1:26" ht="98">
      <c r="A1115" s="101">
        <v>839</v>
      </c>
      <c r="B1115" s="42">
        <v>3236</v>
      </c>
      <c r="C1115" s="42" t="s">
        <v>5396</v>
      </c>
      <c r="D1115" s="42" t="s">
        <v>3883</v>
      </c>
      <c r="E1115" s="42" t="s">
        <v>10</v>
      </c>
      <c r="F1115" s="42" t="s">
        <v>5397</v>
      </c>
      <c r="G1115" s="42" t="s">
        <v>5305</v>
      </c>
      <c r="H1115" s="42" t="s">
        <v>4100</v>
      </c>
      <c r="I1115" s="42" t="s">
        <v>10</v>
      </c>
      <c r="J1115" s="102">
        <v>44256</v>
      </c>
      <c r="K1115" s="102">
        <v>44621</v>
      </c>
      <c r="L1115" s="16" t="s">
        <v>6328</v>
      </c>
      <c r="M1115" s="16" t="s">
        <v>6329</v>
      </c>
      <c r="N1115" s="16"/>
      <c r="O1115" s="16"/>
      <c r="P1115" s="16"/>
      <c r="Q1115" s="16"/>
      <c r="R1115" s="16"/>
      <c r="S1115" s="16"/>
      <c r="T1115" s="16"/>
      <c r="U1115" s="16"/>
      <c r="V1115" s="16"/>
      <c r="W1115" s="16"/>
      <c r="X1115" s="16"/>
      <c r="Y1115" s="16"/>
      <c r="Z1115" s="16"/>
    </row>
    <row r="1116" spans="1:26" ht="98">
      <c r="A1116" s="101">
        <v>840</v>
      </c>
      <c r="B1116" s="42">
        <v>21132</v>
      </c>
      <c r="C1116" s="42" t="s">
        <v>5398</v>
      </c>
      <c r="D1116" s="42" t="s">
        <v>3883</v>
      </c>
      <c r="E1116" s="42" t="s">
        <v>9</v>
      </c>
      <c r="F1116" s="42" t="s">
        <v>4125</v>
      </c>
      <c r="G1116" s="42" t="s">
        <v>5305</v>
      </c>
      <c r="H1116" s="42" t="s">
        <v>2101</v>
      </c>
      <c r="I1116" s="42" t="s">
        <v>9</v>
      </c>
      <c r="J1116" s="102">
        <v>44256</v>
      </c>
      <c r="K1116" s="102">
        <v>44621</v>
      </c>
      <c r="L1116" s="16" t="s">
        <v>6328</v>
      </c>
      <c r="M1116" s="16" t="s">
        <v>6329</v>
      </c>
      <c r="N1116" s="16"/>
      <c r="O1116" s="16"/>
      <c r="P1116" s="16"/>
      <c r="Q1116" s="16"/>
      <c r="R1116" s="16"/>
      <c r="S1116" s="16"/>
      <c r="T1116" s="16"/>
      <c r="U1116" s="16"/>
      <c r="V1116" s="16"/>
      <c r="W1116" s="16"/>
      <c r="X1116" s="16"/>
      <c r="Y1116" s="16"/>
      <c r="Z1116" s="16"/>
    </row>
    <row r="1117" spans="1:26" ht="98">
      <c r="A1117" s="105">
        <v>841</v>
      </c>
      <c r="B1117" s="106">
        <v>21113</v>
      </c>
      <c r="C1117" s="106" t="s">
        <v>5399</v>
      </c>
      <c r="D1117" s="106" t="s">
        <v>3883</v>
      </c>
      <c r="E1117" s="106" t="s">
        <v>9</v>
      </c>
      <c r="F1117" s="106" t="s">
        <v>4651</v>
      </c>
      <c r="G1117" s="106" t="s">
        <v>5400</v>
      </c>
      <c r="H1117" s="42" t="s">
        <v>586</v>
      </c>
      <c r="I1117" s="42" t="s">
        <v>3</v>
      </c>
      <c r="J1117" s="107">
        <v>44088</v>
      </c>
      <c r="K1117" s="107">
        <v>44634</v>
      </c>
      <c r="L1117" s="16" t="s">
        <v>6328</v>
      </c>
      <c r="M1117" s="16" t="s">
        <v>6329</v>
      </c>
      <c r="N1117" s="16"/>
      <c r="O1117" s="16"/>
      <c r="P1117" s="16"/>
      <c r="Q1117" s="16"/>
      <c r="R1117" s="16"/>
      <c r="S1117" s="16"/>
      <c r="T1117" s="16"/>
      <c r="U1117" s="16"/>
      <c r="V1117" s="16"/>
      <c r="W1117" s="16"/>
      <c r="X1117" s="16"/>
      <c r="Y1117" s="16"/>
      <c r="Z1117" s="16"/>
    </row>
    <row r="1118" spans="1:26" ht="98">
      <c r="A1118" s="105">
        <v>841</v>
      </c>
      <c r="B1118" s="106">
        <v>21113</v>
      </c>
      <c r="C1118" s="106" t="s">
        <v>5399</v>
      </c>
      <c r="D1118" s="106" t="s">
        <v>3883</v>
      </c>
      <c r="E1118" s="106" t="s">
        <v>9</v>
      </c>
      <c r="F1118" s="106" t="s">
        <v>4651</v>
      </c>
      <c r="G1118" s="106" t="s">
        <v>5400</v>
      </c>
      <c r="H1118" s="42" t="s">
        <v>191</v>
      </c>
      <c r="I1118" s="42" t="s">
        <v>9</v>
      </c>
      <c r="J1118" s="107">
        <v>44088</v>
      </c>
      <c r="K1118" s="107">
        <v>44634</v>
      </c>
      <c r="L1118" s="16" t="s">
        <v>6328</v>
      </c>
      <c r="M1118" s="16" t="s">
        <v>6329</v>
      </c>
      <c r="N1118" s="16"/>
      <c r="O1118" s="16"/>
      <c r="P1118" s="16"/>
      <c r="Q1118" s="16"/>
      <c r="R1118" s="16"/>
      <c r="S1118" s="16"/>
      <c r="T1118" s="16"/>
      <c r="U1118" s="16"/>
      <c r="V1118" s="16"/>
      <c r="W1118" s="16"/>
      <c r="X1118" s="16"/>
      <c r="Y1118" s="16"/>
      <c r="Z1118" s="16"/>
    </row>
    <row r="1119" spans="1:26" ht="98">
      <c r="A1119" s="105">
        <v>841</v>
      </c>
      <c r="B1119" s="106">
        <v>21113</v>
      </c>
      <c r="C1119" s="106" t="s">
        <v>5399</v>
      </c>
      <c r="D1119" s="106" t="s">
        <v>3883</v>
      </c>
      <c r="E1119" s="106" t="s">
        <v>9</v>
      </c>
      <c r="F1119" s="106" t="s">
        <v>4651</v>
      </c>
      <c r="G1119" s="106" t="s">
        <v>5400</v>
      </c>
      <c r="H1119" s="42" t="s">
        <v>4314</v>
      </c>
      <c r="I1119" s="42" t="s">
        <v>13</v>
      </c>
      <c r="J1119" s="107">
        <v>44088</v>
      </c>
      <c r="K1119" s="107">
        <v>44634</v>
      </c>
      <c r="L1119" s="16" t="s">
        <v>6328</v>
      </c>
      <c r="M1119" s="16" t="s">
        <v>6329</v>
      </c>
      <c r="N1119" s="16"/>
      <c r="O1119" s="16"/>
      <c r="P1119" s="16"/>
      <c r="Q1119" s="16"/>
      <c r="R1119" s="16"/>
      <c r="S1119" s="16"/>
      <c r="T1119" s="16"/>
      <c r="U1119" s="16"/>
      <c r="V1119" s="16"/>
      <c r="W1119" s="16"/>
      <c r="X1119" s="16"/>
      <c r="Y1119" s="16"/>
      <c r="Z1119" s="16"/>
    </row>
    <row r="1120" spans="1:26" ht="98">
      <c r="A1120" s="105">
        <v>841</v>
      </c>
      <c r="B1120" s="106">
        <v>21113</v>
      </c>
      <c r="C1120" s="106" t="s">
        <v>5399</v>
      </c>
      <c r="D1120" s="106" t="s">
        <v>3883</v>
      </c>
      <c r="E1120" s="106" t="s">
        <v>9</v>
      </c>
      <c r="F1120" s="106" t="s">
        <v>4651</v>
      </c>
      <c r="G1120" s="106" t="s">
        <v>5400</v>
      </c>
      <c r="H1120" s="42" t="s">
        <v>542</v>
      </c>
      <c r="I1120" s="42" t="s">
        <v>3</v>
      </c>
      <c r="J1120" s="107">
        <v>44088</v>
      </c>
      <c r="K1120" s="107">
        <v>44634</v>
      </c>
      <c r="L1120" s="16" t="s">
        <v>6328</v>
      </c>
      <c r="M1120" s="16" t="s">
        <v>6329</v>
      </c>
      <c r="N1120" s="16"/>
      <c r="O1120" s="16"/>
      <c r="P1120" s="16"/>
      <c r="Q1120" s="16"/>
      <c r="R1120" s="16"/>
      <c r="S1120" s="16"/>
      <c r="T1120" s="16"/>
      <c r="U1120" s="16"/>
      <c r="V1120" s="16"/>
      <c r="W1120" s="16"/>
      <c r="X1120" s="16"/>
      <c r="Y1120" s="16"/>
      <c r="Z1120" s="16"/>
    </row>
    <row r="1121" spans="1:26" ht="56">
      <c r="A1121" s="105">
        <v>842</v>
      </c>
      <c r="B1121" s="106">
        <v>4405</v>
      </c>
      <c r="C1121" s="106" t="s">
        <v>5401</v>
      </c>
      <c r="D1121" s="106" t="s">
        <v>3889</v>
      </c>
      <c r="E1121" s="106" t="s">
        <v>11</v>
      </c>
      <c r="F1121" s="106" t="s">
        <v>4628</v>
      </c>
      <c r="G1121" s="106" t="s">
        <v>5272</v>
      </c>
      <c r="H1121" s="42" t="s">
        <v>4887</v>
      </c>
      <c r="I1121" s="42" t="s">
        <v>11</v>
      </c>
      <c r="J1121" s="107">
        <v>44228</v>
      </c>
      <c r="K1121" s="107">
        <v>44958</v>
      </c>
      <c r="L1121" s="16" t="s">
        <v>6328</v>
      </c>
      <c r="M1121" s="16" t="s">
        <v>6329</v>
      </c>
      <c r="N1121" s="16"/>
      <c r="O1121" s="16"/>
      <c r="P1121" s="16"/>
      <c r="Q1121" s="16"/>
      <c r="R1121" s="16"/>
      <c r="S1121" s="16"/>
      <c r="T1121" s="16"/>
      <c r="U1121" s="16"/>
      <c r="V1121" s="16"/>
      <c r="W1121" s="16"/>
      <c r="X1121" s="16"/>
      <c r="Y1121" s="16"/>
      <c r="Z1121" s="16"/>
    </row>
    <row r="1122" spans="1:26" ht="56">
      <c r="A1122" s="105">
        <v>842</v>
      </c>
      <c r="B1122" s="106">
        <v>4405</v>
      </c>
      <c r="C1122" s="106" t="s">
        <v>5401</v>
      </c>
      <c r="D1122" s="106" t="s">
        <v>3889</v>
      </c>
      <c r="E1122" s="106" t="s">
        <v>11</v>
      </c>
      <c r="F1122" s="106" t="s">
        <v>4628</v>
      </c>
      <c r="G1122" s="106" t="s">
        <v>5272</v>
      </c>
      <c r="H1122" s="42" t="s">
        <v>4629</v>
      </c>
      <c r="I1122" s="42" t="s">
        <v>11</v>
      </c>
      <c r="J1122" s="107">
        <v>44228</v>
      </c>
      <c r="K1122" s="107">
        <v>44958</v>
      </c>
      <c r="L1122" s="16" t="s">
        <v>6328</v>
      </c>
      <c r="M1122" s="16" t="s">
        <v>6329</v>
      </c>
      <c r="N1122" s="16"/>
      <c r="O1122" s="16"/>
      <c r="P1122" s="16"/>
      <c r="Q1122" s="16"/>
      <c r="R1122" s="16"/>
      <c r="S1122" s="16"/>
      <c r="T1122" s="16"/>
      <c r="U1122" s="16"/>
      <c r="V1122" s="16"/>
      <c r="W1122" s="16"/>
      <c r="X1122" s="16"/>
      <c r="Y1122" s="16"/>
      <c r="Z1122" s="16"/>
    </row>
    <row r="1123" spans="1:26" ht="70">
      <c r="A1123" s="101">
        <v>843</v>
      </c>
      <c r="B1123" s="42">
        <v>5319</v>
      </c>
      <c r="C1123" s="42" t="s">
        <v>5402</v>
      </c>
      <c r="D1123" s="42" t="s">
        <v>3883</v>
      </c>
      <c r="E1123" s="42" t="s">
        <v>3923</v>
      </c>
      <c r="F1123" s="42" t="s">
        <v>4174</v>
      </c>
      <c r="G1123" s="42" t="s">
        <v>5400</v>
      </c>
      <c r="H1123" s="42" t="s">
        <v>4175</v>
      </c>
      <c r="I1123" s="42" t="s">
        <v>8</v>
      </c>
      <c r="J1123" s="102">
        <v>44088</v>
      </c>
      <c r="K1123" s="103">
        <v>44514</v>
      </c>
      <c r="L1123" s="16" t="s">
        <v>6328</v>
      </c>
      <c r="M1123" s="16" t="s">
        <v>6329</v>
      </c>
      <c r="N1123" s="16"/>
      <c r="O1123" s="16"/>
      <c r="P1123" s="16"/>
      <c r="Q1123" s="16"/>
      <c r="R1123" s="16"/>
      <c r="S1123" s="16"/>
      <c r="T1123" s="16"/>
      <c r="U1123" s="16"/>
      <c r="V1123" s="16"/>
      <c r="W1123" s="16"/>
      <c r="X1123" s="16"/>
      <c r="Y1123" s="16"/>
      <c r="Z1123" s="16"/>
    </row>
    <row r="1124" spans="1:26" ht="56">
      <c r="A1124" s="105">
        <v>844</v>
      </c>
      <c r="B1124" s="106">
        <v>1897</v>
      </c>
      <c r="C1124" s="106" t="s">
        <v>5403</v>
      </c>
      <c r="D1124" s="106" t="s">
        <v>3883</v>
      </c>
      <c r="E1124" s="106" t="s">
        <v>3</v>
      </c>
      <c r="F1124" s="106" t="s">
        <v>4502</v>
      </c>
      <c r="G1124" s="106" t="s">
        <v>5400</v>
      </c>
      <c r="H1124" s="42" t="s">
        <v>591</v>
      </c>
      <c r="I1124" s="42" t="s">
        <v>3</v>
      </c>
      <c r="J1124" s="107">
        <v>44088</v>
      </c>
      <c r="K1124" s="107">
        <v>44634</v>
      </c>
      <c r="L1124" s="16" t="s">
        <v>6328</v>
      </c>
      <c r="M1124" s="16" t="s">
        <v>6329</v>
      </c>
      <c r="N1124" s="16"/>
      <c r="O1124" s="16"/>
      <c r="P1124" s="16"/>
      <c r="Q1124" s="16"/>
      <c r="R1124" s="16"/>
      <c r="S1124" s="16"/>
      <c r="T1124" s="16"/>
      <c r="U1124" s="16"/>
      <c r="V1124" s="16"/>
      <c r="W1124" s="16"/>
      <c r="X1124" s="16"/>
      <c r="Y1124" s="16"/>
      <c r="Z1124" s="16"/>
    </row>
    <row r="1125" spans="1:26" ht="56">
      <c r="A1125" s="105">
        <v>844</v>
      </c>
      <c r="B1125" s="106">
        <v>1897</v>
      </c>
      <c r="C1125" s="106" t="s">
        <v>5403</v>
      </c>
      <c r="D1125" s="106" t="s">
        <v>3883</v>
      </c>
      <c r="E1125" s="106" t="s">
        <v>3</v>
      </c>
      <c r="F1125" s="106" t="s">
        <v>4502</v>
      </c>
      <c r="G1125" s="106" t="s">
        <v>5400</v>
      </c>
      <c r="H1125" s="42" t="s">
        <v>3933</v>
      </c>
      <c r="I1125" s="42" t="s">
        <v>13</v>
      </c>
      <c r="J1125" s="107">
        <v>44088</v>
      </c>
      <c r="K1125" s="107">
        <v>44634</v>
      </c>
      <c r="L1125" s="16" t="s">
        <v>6328</v>
      </c>
      <c r="M1125" s="16" t="s">
        <v>6329</v>
      </c>
      <c r="N1125" s="16"/>
      <c r="O1125" s="16"/>
      <c r="P1125" s="16"/>
      <c r="Q1125" s="16"/>
      <c r="R1125" s="16"/>
      <c r="S1125" s="16"/>
      <c r="T1125" s="16"/>
      <c r="U1125" s="16"/>
      <c r="V1125" s="16"/>
      <c r="W1125" s="16"/>
      <c r="X1125" s="16"/>
      <c r="Y1125" s="16"/>
      <c r="Z1125" s="16"/>
    </row>
    <row r="1126" spans="1:26" ht="112">
      <c r="A1126" s="101">
        <v>845</v>
      </c>
      <c r="B1126" s="42">
        <v>71256</v>
      </c>
      <c r="C1126" s="42" t="s">
        <v>5404</v>
      </c>
      <c r="D1126" s="42" t="s">
        <v>3877</v>
      </c>
      <c r="E1126" s="42" t="s">
        <v>13</v>
      </c>
      <c r="F1126" s="42" t="s">
        <v>5405</v>
      </c>
      <c r="G1126" s="42" t="s">
        <v>5406</v>
      </c>
      <c r="H1126" s="42" t="s">
        <v>458</v>
      </c>
      <c r="I1126" s="42" t="s">
        <v>13</v>
      </c>
      <c r="J1126" s="102">
        <v>43980</v>
      </c>
      <c r="K1126" s="103">
        <v>44529</v>
      </c>
      <c r="L1126" s="16" t="s">
        <v>6328</v>
      </c>
      <c r="M1126" s="16" t="s">
        <v>6329</v>
      </c>
      <c r="N1126" s="16"/>
      <c r="O1126" s="16"/>
      <c r="P1126" s="16"/>
      <c r="Q1126" s="16"/>
      <c r="R1126" s="16"/>
      <c r="S1126" s="16"/>
      <c r="T1126" s="16"/>
      <c r="U1126" s="16"/>
      <c r="V1126" s="16"/>
      <c r="W1126" s="16"/>
      <c r="X1126" s="16"/>
      <c r="Y1126" s="16"/>
      <c r="Z1126" s="16"/>
    </row>
    <row r="1127" spans="1:26" ht="84">
      <c r="A1127" s="101">
        <v>846</v>
      </c>
      <c r="B1127" s="42">
        <v>9055</v>
      </c>
      <c r="C1127" s="42" t="s">
        <v>5407</v>
      </c>
      <c r="D1127" s="42" t="s">
        <v>3883</v>
      </c>
      <c r="E1127" s="42" t="s">
        <v>4797</v>
      </c>
      <c r="F1127" s="42" t="s">
        <v>5126</v>
      </c>
      <c r="G1127" s="42" t="s">
        <v>5400</v>
      </c>
      <c r="H1127" s="42" t="s">
        <v>6341</v>
      </c>
      <c r="I1127" s="9" t="s">
        <v>16</v>
      </c>
      <c r="J1127" s="102">
        <v>44088</v>
      </c>
      <c r="K1127" s="103">
        <v>44544</v>
      </c>
      <c r="L1127" s="16" t="s">
        <v>6330</v>
      </c>
      <c r="M1127" s="16" t="s">
        <v>6341</v>
      </c>
      <c r="N1127" s="16"/>
      <c r="O1127" s="16"/>
      <c r="P1127" s="16"/>
      <c r="Q1127" s="16"/>
      <c r="R1127" s="16"/>
      <c r="S1127" s="16"/>
      <c r="T1127" s="16"/>
      <c r="U1127" s="16"/>
      <c r="V1127" s="16"/>
      <c r="W1127" s="16"/>
      <c r="X1127" s="16"/>
      <c r="Y1127" s="16"/>
      <c r="Z1127" s="16"/>
    </row>
    <row r="1128" spans="1:26" ht="84">
      <c r="A1128" s="105">
        <v>847</v>
      </c>
      <c r="B1128" s="106">
        <v>71238</v>
      </c>
      <c r="C1128" s="106" t="s">
        <v>5408</v>
      </c>
      <c r="D1128" s="106" t="s">
        <v>3883</v>
      </c>
      <c r="E1128" s="106" t="s">
        <v>13</v>
      </c>
      <c r="F1128" s="106" t="s">
        <v>4177</v>
      </c>
      <c r="G1128" s="106" t="s">
        <v>5400</v>
      </c>
      <c r="H1128" s="42" t="s">
        <v>4052</v>
      </c>
      <c r="I1128" s="42" t="s">
        <v>13</v>
      </c>
      <c r="J1128" s="107">
        <v>44088</v>
      </c>
      <c r="K1128" s="107">
        <v>44634</v>
      </c>
      <c r="L1128" s="16" t="s">
        <v>6328</v>
      </c>
      <c r="M1128" s="16" t="s">
        <v>6329</v>
      </c>
      <c r="N1128" s="16"/>
      <c r="O1128" s="16"/>
      <c r="P1128" s="16"/>
      <c r="Q1128" s="16"/>
      <c r="R1128" s="16"/>
      <c r="S1128" s="16"/>
      <c r="T1128" s="16"/>
      <c r="U1128" s="16"/>
      <c r="V1128" s="16"/>
      <c r="W1128" s="16"/>
      <c r="X1128" s="16"/>
      <c r="Y1128" s="16"/>
      <c r="Z1128" s="16"/>
    </row>
    <row r="1129" spans="1:26" ht="84">
      <c r="A1129" s="105">
        <v>847</v>
      </c>
      <c r="B1129" s="106">
        <v>71238</v>
      </c>
      <c r="C1129" s="106" t="s">
        <v>5408</v>
      </c>
      <c r="D1129" s="106" t="s">
        <v>3883</v>
      </c>
      <c r="E1129" s="106" t="s">
        <v>13</v>
      </c>
      <c r="F1129" s="106" t="s">
        <v>4177</v>
      </c>
      <c r="G1129" s="106" t="s">
        <v>5400</v>
      </c>
      <c r="H1129" s="42" t="s">
        <v>1782</v>
      </c>
      <c r="I1129" s="42" t="s">
        <v>9</v>
      </c>
      <c r="J1129" s="107">
        <v>44088</v>
      </c>
      <c r="K1129" s="107">
        <v>44634</v>
      </c>
      <c r="L1129" s="16" t="s">
        <v>6328</v>
      </c>
      <c r="M1129" s="16" t="s">
        <v>6329</v>
      </c>
      <c r="N1129" s="16"/>
      <c r="O1129" s="16"/>
      <c r="P1129" s="16"/>
      <c r="Q1129" s="16"/>
      <c r="R1129" s="16"/>
      <c r="S1129" s="16"/>
      <c r="T1129" s="16"/>
      <c r="U1129" s="16"/>
      <c r="V1129" s="16"/>
      <c r="W1129" s="16"/>
      <c r="X1129" s="16"/>
      <c r="Y1129" s="16"/>
      <c r="Z1129" s="16"/>
    </row>
    <row r="1130" spans="1:26" ht="84">
      <c r="A1130" s="105">
        <v>848</v>
      </c>
      <c r="B1130" s="106">
        <v>1900</v>
      </c>
      <c r="C1130" s="106" t="s">
        <v>5409</v>
      </c>
      <c r="D1130" s="106" t="s">
        <v>3883</v>
      </c>
      <c r="E1130" s="106" t="s">
        <v>3</v>
      </c>
      <c r="F1130" s="106" t="s">
        <v>5410</v>
      </c>
      <c r="G1130" s="106" t="s">
        <v>5400</v>
      </c>
      <c r="H1130" s="42" t="s">
        <v>2112</v>
      </c>
      <c r="I1130" s="42" t="s">
        <v>9</v>
      </c>
      <c r="J1130" s="107">
        <v>44088</v>
      </c>
      <c r="K1130" s="107">
        <v>44634</v>
      </c>
      <c r="L1130" s="16" t="s">
        <v>6328</v>
      </c>
      <c r="M1130" s="16" t="s">
        <v>6329</v>
      </c>
      <c r="N1130" s="16"/>
      <c r="O1130" s="16"/>
      <c r="P1130" s="16"/>
      <c r="Q1130" s="16"/>
      <c r="R1130" s="16"/>
      <c r="S1130" s="16"/>
      <c r="T1130" s="16"/>
      <c r="U1130" s="16"/>
      <c r="V1130" s="16"/>
      <c r="W1130" s="16"/>
      <c r="X1130" s="16"/>
      <c r="Y1130" s="16"/>
      <c r="Z1130" s="16"/>
    </row>
    <row r="1131" spans="1:26" ht="84">
      <c r="A1131" s="105">
        <v>848</v>
      </c>
      <c r="B1131" s="106">
        <v>1900</v>
      </c>
      <c r="C1131" s="106" t="s">
        <v>5409</v>
      </c>
      <c r="D1131" s="106" t="s">
        <v>3883</v>
      </c>
      <c r="E1131" s="106" t="s">
        <v>3</v>
      </c>
      <c r="F1131" s="106" t="s">
        <v>5410</v>
      </c>
      <c r="G1131" s="106" t="s">
        <v>5400</v>
      </c>
      <c r="H1131" s="42" t="s">
        <v>2046</v>
      </c>
      <c r="I1131" s="42" t="s">
        <v>9</v>
      </c>
      <c r="J1131" s="107">
        <v>44088</v>
      </c>
      <c r="K1131" s="107">
        <v>44634</v>
      </c>
      <c r="L1131" s="16" t="s">
        <v>6328</v>
      </c>
      <c r="M1131" s="16" t="s">
        <v>6329</v>
      </c>
      <c r="N1131" s="16"/>
      <c r="O1131" s="16"/>
      <c r="P1131" s="16"/>
      <c r="Q1131" s="16"/>
      <c r="R1131" s="16"/>
      <c r="S1131" s="16"/>
      <c r="T1131" s="16"/>
      <c r="U1131" s="16"/>
      <c r="V1131" s="16"/>
      <c r="W1131" s="16"/>
      <c r="X1131" s="16"/>
      <c r="Y1131" s="16"/>
      <c r="Z1131" s="16"/>
    </row>
    <row r="1132" spans="1:26" ht="84">
      <c r="A1132" s="105">
        <v>848</v>
      </c>
      <c r="B1132" s="106">
        <v>1900</v>
      </c>
      <c r="C1132" s="106" t="s">
        <v>5409</v>
      </c>
      <c r="D1132" s="106" t="s">
        <v>3883</v>
      </c>
      <c r="E1132" s="106" t="s">
        <v>3</v>
      </c>
      <c r="F1132" s="106" t="s">
        <v>5410</v>
      </c>
      <c r="G1132" s="106" t="s">
        <v>5400</v>
      </c>
      <c r="H1132" s="42" t="s">
        <v>617</v>
      </c>
      <c r="I1132" s="42" t="s">
        <v>3</v>
      </c>
      <c r="J1132" s="107">
        <v>44088</v>
      </c>
      <c r="K1132" s="107">
        <v>44634</v>
      </c>
      <c r="L1132" s="16" t="s">
        <v>6328</v>
      </c>
      <c r="M1132" s="16" t="s">
        <v>6329</v>
      </c>
      <c r="N1132" s="16"/>
      <c r="O1132" s="16"/>
      <c r="P1132" s="16"/>
      <c r="Q1132" s="16"/>
      <c r="R1132" s="16"/>
      <c r="S1132" s="16"/>
      <c r="T1132" s="16"/>
      <c r="U1132" s="16"/>
      <c r="V1132" s="16"/>
      <c r="W1132" s="16"/>
      <c r="X1132" s="16"/>
      <c r="Y1132" s="16"/>
      <c r="Z1132" s="16"/>
    </row>
    <row r="1133" spans="1:26" ht="84">
      <c r="A1133" s="105">
        <v>848</v>
      </c>
      <c r="B1133" s="106">
        <v>1900</v>
      </c>
      <c r="C1133" s="106" t="s">
        <v>5409</v>
      </c>
      <c r="D1133" s="106" t="s">
        <v>3883</v>
      </c>
      <c r="E1133" s="106" t="s">
        <v>3</v>
      </c>
      <c r="F1133" s="106" t="s">
        <v>5410</v>
      </c>
      <c r="G1133" s="106" t="s">
        <v>5400</v>
      </c>
      <c r="H1133" s="42" t="s">
        <v>1281</v>
      </c>
      <c r="I1133" s="42" t="s">
        <v>15</v>
      </c>
      <c r="J1133" s="107">
        <v>44088</v>
      </c>
      <c r="K1133" s="107">
        <v>44634</v>
      </c>
      <c r="L1133" s="16" t="s">
        <v>6328</v>
      </c>
      <c r="M1133" s="16" t="s">
        <v>6329</v>
      </c>
      <c r="N1133" s="16"/>
      <c r="O1133" s="16"/>
      <c r="P1133" s="16"/>
      <c r="Q1133" s="16"/>
      <c r="R1133" s="16"/>
      <c r="S1133" s="16"/>
      <c r="T1133" s="16"/>
      <c r="U1133" s="16"/>
      <c r="V1133" s="16"/>
      <c r="W1133" s="16"/>
      <c r="X1133" s="16"/>
      <c r="Y1133" s="16"/>
      <c r="Z1133" s="16"/>
    </row>
    <row r="1134" spans="1:26" ht="84">
      <c r="A1134" s="105">
        <v>848</v>
      </c>
      <c r="B1134" s="106">
        <v>1900</v>
      </c>
      <c r="C1134" s="106" t="s">
        <v>5409</v>
      </c>
      <c r="D1134" s="106" t="s">
        <v>3883</v>
      </c>
      <c r="E1134" s="106" t="s">
        <v>3</v>
      </c>
      <c r="F1134" s="106" t="s">
        <v>5410</v>
      </c>
      <c r="G1134" s="106" t="s">
        <v>5400</v>
      </c>
      <c r="H1134" s="42" t="s">
        <v>636</v>
      </c>
      <c r="I1134" s="42" t="s">
        <v>3</v>
      </c>
      <c r="J1134" s="107">
        <v>44088</v>
      </c>
      <c r="K1134" s="107">
        <v>44634</v>
      </c>
      <c r="L1134" s="16" t="s">
        <v>6328</v>
      </c>
      <c r="M1134" s="16" t="s">
        <v>6329</v>
      </c>
      <c r="N1134" s="16"/>
      <c r="O1134" s="16"/>
      <c r="P1134" s="16"/>
      <c r="Q1134" s="16"/>
      <c r="R1134" s="16"/>
      <c r="S1134" s="16"/>
      <c r="T1134" s="16"/>
      <c r="U1134" s="16"/>
      <c r="V1134" s="16"/>
      <c r="W1134" s="16"/>
      <c r="X1134" s="16"/>
      <c r="Y1134" s="16"/>
      <c r="Z1134" s="16"/>
    </row>
    <row r="1135" spans="1:26" ht="56">
      <c r="A1135" s="101">
        <v>849</v>
      </c>
      <c r="B1135" s="42">
        <v>1896</v>
      </c>
      <c r="C1135" s="42" t="s">
        <v>5411</v>
      </c>
      <c r="D1135" s="42" t="s">
        <v>3883</v>
      </c>
      <c r="E1135" s="42" t="s">
        <v>3</v>
      </c>
      <c r="F1135" s="42" t="s">
        <v>5412</v>
      </c>
      <c r="G1135" s="42" t="s">
        <v>5400</v>
      </c>
      <c r="H1135" s="42" t="s">
        <v>5413</v>
      </c>
      <c r="I1135" s="42" t="s">
        <v>3</v>
      </c>
      <c r="J1135" s="102">
        <v>44088</v>
      </c>
      <c r="K1135" s="102">
        <v>44634</v>
      </c>
      <c r="L1135" s="16" t="s">
        <v>6328</v>
      </c>
      <c r="M1135" s="16" t="s">
        <v>6329</v>
      </c>
      <c r="N1135" s="16"/>
      <c r="O1135" s="16"/>
      <c r="P1135" s="16"/>
      <c r="Q1135" s="16"/>
      <c r="R1135" s="16"/>
      <c r="S1135" s="16"/>
      <c r="T1135" s="16"/>
      <c r="U1135" s="16"/>
      <c r="V1135" s="16"/>
      <c r="W1135" s="16"/>
      <c r="X1135" s="16"/>
      <c r="Y1135" s="16"/>
      <c r="Z1135" s="16"/>
    </row>
    <row r="1136" spans="1:26" ht="84">
      <c r="A1136" s="105">
        <v>850</v>
      </c>
      <c r="B1136" s="106">
        <v>1898</v>
      </c>
      <c r="C1136" s="106" t="s">
        <v>5414</v>
      </c>
      <c r="D1136" s="106" t="s">
        <v>3883</v>
      </c>
      <c r="E1136" s="106" t="s">
        <v>3</v>
      </c>
      <c r="F1136" s="106" t="s">
        <v>5385</v>
      </c>
      <c r="G1136" s="106" t="s">
        <v>5400</v>
      </c>
      <c r="H1136" s="42" t="s">
        <v>2112</v>
      </c>
      <c r="I1136" s="42" t="s">
        <v>9</v>
      </c>
      <c r="J1136" s="107">
        <v>44088</v>
      </c>
      <c r="K1136" s="107">
        <v>44634</v>
      </c>
      <c r="L1136" s="16" t="s">
        <v>6328</v>
      </c>
      <c r="M1136" s="16" t="s">
        <v>6329</v>
      </c>
      <c r="N1136" s="16"/>
      <c r="O1136" s="16"/>
      <c r="P1136" s="16"/>
      <c r="Q1136" s="16"/>
      <c r="R1136" s="16"/>
      <c r="S1136" s="16"/>
      <c r="T1136" s="16"/>
      <c r="U1136" s="16"/>
      <c r="V1136" s="16"/>
      <c r="W1136" s="16"/>
      <c r="X1136" s="16"/>
      <c r="Y1136" s="16"/>
      <c r="Z1136" s="16"/>
    </row>
    <row r="1137" spans="1:26" ht="84">
      <c r="A1137" s="105">
        <v>850</v>
      </c>
      <c r="B1137" s="106">
        <v>1898</v>
      </c>
      <c r="C1137" s="106" t="s">
        <v>5414</v>
      </c>
      <c r="D1137" s="106" t="s">
        <v>3883</v>
      </c>
      <c r="E1137" s="106" t="s">
        <v>3</v>
      </c>
      <c r="F1137" s="106" t="s">
        <v>5385</v>
      </c>
      <c r="G1137" s="106" t="s">
        <v>5400</v>
      </c>
      <c r="H1137" s="42" t="s">
        <v>2046</v>
      </c>
      <c r="I1137" s="42" t="s">
        <v>9</v>
      </c>
      <c r="J1137" s="107">
        <v>44088</v>
      </c>
      <c r="K1137" s="107">
        <v>44634</v>
      </c>
      <c r="L1137" s="16" t="s">
        <v>6328</v>
      </c>
      <c r="M1137" s="16" t="s">
        <v>6329</v>
      </c>
      <c r="N1137" s="16"/>
      <c r="O1137" s="16"/>
      <c r="P1137" s="16"/>
      <c r="Q1137" s="16"/>
      <c r="R1137" s="16"/>
      <c r="S1137" s="16"/>
      <c r="T1137" s="16"/>
      <c r="U1137" s="16"/>
      <c r="V1137" s="16"/>
      <c r="W1137" s="16"/>
      <c r="X1137" s="16"/>
      <c r="Y1137" s="16"/>
      <c r="Z1137" s="16"/>
    </row>
    <row r="1138" spans="1:26" ht="84">
      <c r="A1138" s="105">
        <v>850</v>
      </c>
      <c r="B1138" s="106">
        <v>1898</v>
      </c>
      <c r="C1138" s="106" t="s">
        <v>5414</v>
      </c>
      <c r="D1138" s="106" t="s">
        <v>3883</v>
      </c>
      <c r="E1138" s="106" t="s">
        <v>3</v>
      </c>
      <c r="F1138" s="106" t="s">
        <v>5385</v>
      </c>
      <c r="G1138" s="106" t="s">
        <v>5400</v>
      </c>
      <c r="H1138" s="42" t="s">
        <v>617</v>
      </c>
      <c r="I1138" s="42" t="s">
        <v>3</v>
      </c>
      <c r="J1138" s="107">
        <v>44088</v>
      </c>
      <c r="K1138" s="107">
        <v>44634</v>
      </c>
      <c r="L1138" s="16" t="s">
        <v>6328</v>
      </c>
      <c r="M1138" s="16" t="s">
        <v>6329</v>
      </c>
      <c r="N1138" s="16"/>
      <c r="O1138" s="16"/>
      <c r="P1138" s="16"/>
      <c r="Q1138" s="16"/>
      <c r="R1138" s="16"/>
      <c r="S1138" s="16"/>
      <c r="T1138" s="16"/>
      <c r="U1138" s="16"/>
      <c r="V1138" s="16"/>
      <c r="W1138" s="16"/>
      <c r="X1138" s="16"/>
      <c r="Y1138" s="16"/>
      <c r="Z1138" s="16"/>
    </row>
    <row r="1139" spans="1:26" ht="126">
      <c r="A1139" s="101">
        <v>851</v>
      </c>
      <c r="B1139" s="42">
        <v>9056</v>
      </c>
      <c r="C1139" s="42" t="s">
        <v>5415</v>
      </c>
      <c r="D1139" s="42" t="s">
        <v>3883</v>
      </c>
      <c r="E1139" s="42" t="s">
        <v>4797</v>
      </c>
      <c r="F1139" s="42" t="s">
        <v>5122</v>
      </c>
      <c r="G1139" s="42" t="s">
        <v>5400</v>
      </c>
      <c r="H1139" s="42" t="s">
        <v>1253</v>
      </c>
      <c r="I1139" s="9" t="s">
        <v>12</v>
      </c>
      <c r="J1139" s="102">
        <v>44088</v>
      </c>
      <c r="K1139" s="102">
        <v>44453</v>
      </c>
      <c r="L1139" s="16" t="s">
        <v>6328</v>
      </c>
      <c r="M1139" s="16" t="s">
        <v>6329</v>
      </c>
      <c r="N1139" s="16"/>
      <c r="O1139" s="16"/>
      <c r="P1139" s="16"/>
      <c r="Q1139" s="16"/>
      <c r="R1139" s="16"/>
      <c r="S1139" s="16"/>
      <c r="T1139" s="16"/>
      <c r="U1139" s="16"/>
      <c r="V1139" s="16"/>
      <c r="W1139" s="16"/>
      <c r="X1139" s="16"/>
      <c r="Y1139" s="16"/>
      <c r="Z1139" s="16"/>
    </row>
    <row r="1140" spans="1:26" ht="112">
      <c r="A1140" s="101">
        <v>852</v>
      </c>
      <c r="B1140" s="42">
        <v>8158</v>
      </c>
      <c r="C1140" s="42" t="s">
        <v>5416</v>
      </c>
      <c r="D1140" s="42" t="s">
        <v>3883</v>
      </c>
      <c r="E1140" s="42" t="s">
        <v>3916</v>
      </c>
      <c r="F1140" s="42" t="s">
        <v>5417</v>
      </c>
      <c r="G1140" s="42" t="s">
        <v>5400</v>
      </c>
      <c r="H1140" s="42" t="s">
        <v>5375</v>
      </c>
      <c r="I1140" s="42" t="s">
        <v>12</v>
      </c>
      <c r="J1140" s="102">
        <v>44088</v>
      </c>
      <c r="K1140" s="102">
        <v>44634</v>
      </c>
      <c r="L1140" s="16" t="s">
        <v>6328</v>
      </c>
      <c r="M1140" s="16" t="s">
        <v>6329</v>
      </c>
      <c r="N1140" s="16"/>
      <c r="O1140" s="16"/>
      <c r="P1140" s="16"/>
      <c r="Q1140" s="16"/>
      <c r="R1140" s="16"/>
      <c r="S1140" s="16"/>
      <c r="T1140" s="16"/>
      <c r="U1140" s="16"/>
      <c r="V1140" s="16"/>
      <c r="W1140" s="16"/>
      <c r="X1140" s="16"/>
      <c r="Y1140" s="16"/>
      <c r="Z1140" s="16"/>
    </row>
    <row r="1141" spans="1:26" ht="112">
      <c r="A1141" s="101">
        <v>853</v>
      </c>
      <c r="B1141" s="42">
        <v>9057</v>
      </c>
      <c r="C1141" s="42" t="s">
        <v>5418</v>
      </c>
      <c r="D1141" s="42" t="s">
        <v>3883</v>
      </c>
      <c r="E1141" s="42" t="s">
        <v>4797</v>
      </c>
      <c r="F1141" s="42" t="s">
        <v>5419</v>
      </c>
      <c r="G1141" s="42" t="s">
        <v>5400</v>
      </c>
      <c r="H1141" s="42" t="s">
        <v>5573</v>
      </c>
      <c r="I1141" s="9" t="s">
        <v>16</v>
      </c>
      <c r="J1141" s="102">
        <v>44088</v>
      </c>
      <c r="K1141" s="102">
        <v>44634</v>
      </c>
      <c r="L1141" s="16" t="s">
        <v>6330</v>
      </c>
      <c r="M1141" s="16" t="s">
        <v>5573</v>
      </c>
      <c r="N1141" s="16"/>
      <c r="O1141" s="16"/>
      <c r="P1141" s="16"/>
      <c r="Q1141" s="16"/>
      <c r="R1141" s="16"/>
      <c r="S1141" s="16"/>
      <c r="T1141" s="16"/>
      <c r="U1141" s="16"/>
      <c r="V1141" s="16"/>
      <c r="W1141" s="16"/>
      <c r="X1141" s="16"/>
      <c r="Y1141" s="16"/>
      <c r="Z1141" s="16"/>
    </row>
    <row r="1142" spans="1:26" ht="84">
      <c r="A1142" s="105">
        <v>854</v>
      </c>
      <c r="B1142" s="106">
        <v>1899</v>
      </c>
      <c r="C1142" s="106" t="s">
        <v>5420</v>
      </c>
      <c r="D1142" s="106" t="s">
        <v>3883</v>
      </c>
      <c r="E1142" s="106" t="s">
        <v>3</v>
      </c>
      <c r="F1142" s="106" t="s">
        <v>5421</v>
      </c>
      <c r="G1142" s="106" t="s">
        <v>5400</v>
      </c>
      <c r="H1142" s="42" t="s">
        <v>656</v>
      </c>
      <c r="I1142" s="42" t="s">
        <v>3</v>
      </c>
      <c r="J1142" s="107">
        <v>44088</v>
      </c>
      <c r="K1142" s="107">
        <v>44634</v>
      </c>
      <c r="L1142" s="16" t="s">
        <v>6328</v>
      </c>
      <c r="M1142" s="16" t="s">
        <v>6329</v>
      </c>
      <c r="N1142" s="16"/>
      <c r="O1142" s="16"/>
      <c r="P1142" s="16"/>
      <c r="Q1142" s="16"/>
      <c r="R1142" s="16"/>
      <c r="S1142" s="16"/>
      <c r="T1142" s="16"/>
      <c r="U1142" s="16"/>
      <c r="V1142" s="16"/>
      <c r="W1142" s="16"/>
      <c r="X1142" s="16"/>
      <c r="Y1142" s="16"/>
      <c r="Z1142" s="16"/>
    </row>
    <row r="1143" spans="1:26" ht="84">
      <c r="A1143" s="105">
        <v>854</v>
      </c>
      <c r="B1143" s="106">
        <v>1899</v>
      </c>
      <c r="C1143" s="106" t="s">
        <v>5420</v>
      </c>
      <c r="D1143" s="106" t="s">
        <v>3883</v>
      </c>
      <c r="E1143" s="106" t="s">
        <v>3</v>
      </c>
      <c r="F1143" s="106" t="s">
        <v>5421</v>
      </c>
      <c r="G1143" s="106" t="s">
        <v>5400</v>
      </c>
      <c r="H1143" s="42" t="s">
        <v>4575</v>
      </c>
      <c r="I1143" s="42" t="s">
        <v>3</v>
      </c>
      <c r="J1143" s="107">
        <v>44088</v>
      </c>
      <c r="K1143" s="107">
        <v>44634</v>
      </c>
      <c r="L1143" s="16" t="s">
        <v>6328</v>
      </c>
      <c r="M1143" s="16" t="s">
        <v>6329</v>
      </c>
      <c r="N1143" s="16"/>
      <c r="O1143" s="16"/>
      <c r="P1143" s="16"/>
      <c r="Q1143" s="16"/>
      <c r="R1143" s="16"/>
      <c r="S1143" s="16"/>
      <c r="T1143" s="16"/>
      <c r="U1143" s="16"/>
      <c r="V1143" s="16"/>
      <c r="W1143" s="16"/>
      <c r="X1143" s="16"/>
      <c r="Y1143" s="16"/>
      <c r="Z1143" s="16"/>
    </row>
    <row r="1144" spans="1:26" ht="56">
      <c r="A1144" s="101">
        <v>855</v>
      </c>
      <c r="B1144" s="42">
        <v>3231</v>
      </c>
      <c r="C1144" s="42" t="s">
        <v>5422</v>
      </c>
      <c r="D1144" s="42" t="s">
        <v>3877</v>
      </c>
      <c r="E1144" s="42" t="s">
        <v>10</v>
      </c>
      <c r="F1144" s="42" t="s">
        <v>5423</v>
      </c>
      <c r="G1144" s="42" t="s">
        <v>5424</v>
      </c>
      <c r="H1144" s="42" t="s">
        <v>299</v>
      </c>
      <c r="I1144" s="42" t="s">
        <v>10</v>
      </c>
      <c r="J1144" s="102">
        <v>44197</v>
      </c>
      <c r="K1144" s="103">
        <v>44561</v>
      </c>
      <c r="L1144" s="16" t="s">
        <v>6328</v>
      </c>
      <c r="M1144" s="16" t="s">
        <v>6329</v>
      </c>
      <c r="N1144" s="16"/>
      <c r="O1144" s="16"/>
      <c r="P1144" s="16"/>
      <c r="Q1144" s="16"/>
      <c r="R1144" s="16"/>
      <c r="S1144" s="16"/>
      <c r="T1144" s="16"/>
      <c r="U1144" s="16"/>
      <c r="V1144" s="16"/>
      <c r="W1144" s="16"/>
      <c r="X1144" s="16"/>
      <c r="Y1144" s="16"/>
      <c r="Z1144" s="16"/>
    </row>
    <row r="1145" spans="1:26" ht="56">
      <c r="A1145" s="101">
        <v>856</v>
      </c>
      <c r="B1145" s="42">
        <v>3228</v>
      </c>
      <c r="C1145" s="42" t="s">
        <v>5425</v>
      </c>
      <c r="D1145" s="42" t="s">
        <v>3889</v>
      </c>
      <c r="E1145" s="42" t="s">
        <v>10</v>
      </c>
      <c r="F1145" s="42" t="s">
        <v>5426</v>
      </c>
      <c r="G1145" s="42" t="s">
        <v>5272</v>
      </c>
      <c r="H1145" s="42" t="s">
        <v>1271</v>
      </c>
      <c r="I1145" s="42" t="s">
        <v>10</v>
      </c>
      <c r="J1145" s="103">
        <v>44109</v>
      </c>
      <c r="K1145" s="102">
        <v>44597</v>
      </c>
      <c r="L1145" s="16" t="s">
        <v>6330</v>
      </c>
      <c r="M1145" s="16" t="s">
        <v>1271</v>
      </c>
      <c r="N1145" s="16"/>
      <c r="O1145" s="16"/>
      <c r="P1145" s="16"/>
      <c r="Q1145" s="16"/>
      <c r="R1145" s="16"/>
      <c r="S1145" s="16"/>
      <c r="T1145" s="16"/>
      <c r="U1145" s="16"/>
      <c r="V1145" s="16"/>
      <c r="W1145" s="16"/>
      <c r="X1145" s="16"/>
      <c r="Y1145" s="16"/>
      <c r="Z1145" s="16"/>
    </row>
    <row r="1146" spans="1:26" ht="70">
      <c r="A1146" s="101">
        <v>857</v>
      </c>
      <c r="B1146" s="42">
        <v>9058</v>
      </c>
      <c r="C1146" s="42" t="s">
        <v>5427</v>
      </c>
      <c r="D1146" s="42" t="s">
        <v>3883</v>
      </c>
      <c r="E1146" s="42" t="s">
        <v>4797</v>
      </c>
      <c r="F1146" s="42" t="s">
        <v>5428</v>
      </c>
      <c r="G1146" s="42" t="s">
        <v>5400</v>
      </c>
      <c r="H1146" s="42" t="s">
        <v>6344</v>
      </c>
      <c r="I1146" s="9" t="s">
        <v>16</v>
      </c>
      <c r="J1146" s="102">
        <v>44102</v>
      </c>
      <c r="K1146" s="102">
        <v>44467</v>
      </c>
      <c r="L1146" s="16" t="s">
        <v>6330</v>
      </c>
      <c r="M1146" s="16" t="s">
        <v>6344</v>
      </c>
      <c r="N1146" s="16"/>
      <c r="O1146" s="16"/>
      <c r="P1146" s="16"/>
      <c r="Q1146" s="16"/>
      <c r="R1146" s="16"/>
      <c r="S1146" s="16"/>
      <c r="T1146" s="16"/>
      <c r="U1146" s="16"/>
      <c r="V1146" s="16"/>
      <c r="W1146" s="16"/>
      <c r="X1146" s="16"/>
      <c r="Y1146" s="16"/>
      <c r="Z1146" s="16"/>
    </row>
    <row r="1147" spans="1:26" ht="56">
      <c r="A1147" s="101">
        <v>858</v>
      </c>
      <c r="B1147" s="42">
        <v>21151</v>
      </c>
      <c r="C1147" s="42" t="s">
        <v>5429</v>
      </c>
      <c r="D1147" s="42" t="s">
        <v>3877</v>
      </c>
      <c r="E1147" s="42" t="s">
        <v>9</v>
      </c>
      <c r="F1147" s="42" t="s">
        <v>4029</v>
      </c>
      <c r="G1147" s="42" t="s">
        <v>4957</v>
      </c>
      <c r="H1147" s="42" t="s">
        <v>2101</v>
      </c>
      <c r="I1147" s="42" t="s">
        <v>9</v>
      </c>
      <c r="J1147" s="102">
        <v>44280</v>
      </c>
      <c r="K1147" s="102">
        <v>44712</v>
      </c>
      <c r="L1147" s="16" t="s">
        <v>6328</v>
      </c>
      <c r="M1147" s="16" t="s">
        <v>6329</v>
      </c>
      <c r="N1147" s="16"/>
      <c r="O1147" s="16"/>
      <c r="P1147" s="16"/>
      <c r="Q1147" s="16"/>
      <c r="R1147" s="16"/>
      <c r="S1147" s="16"/>
      <c r="T1147" s="16"/>
      <c r="U1147" s="16"/>
      <c r="V1147" s="16"/>
      <c r="W1147" s="16"/>
      <c r="X1147" s="16"/>
      <c r="Y1147" s="16"/>
      <c r="Z1147" s="16"/>
    </row>
    <row r="1148" spans="1:26" ht="70">
      <c r="A1148" s="101">
        <v>859</v>
      </c>
      <c r="B1148" s="42">
        <v>6219</v>
      </c>
      <c r="C1148" s="42" t="s">
        <v>5430</v>
      </c>
      <c r="D1148" s="42" t="s">
        <v>3877</v>
      </c>
      <c r="E1148" s="42" t="s">
        <v>3884</v>
      </c>
      <c r="F1148" s="42" t="s">
        <v>4392</v>
      </c>
      <c r="G1148" s="42" t="s">
        <v>5431</v>
      </c>
      <c r="H1148" s="42" t="s">
        <v>4298</v>
      </c>
      <c r="I1148" s="42" t="s">
        <v>14</v>
      </c>
      <c r="J1148" s="102">
        <v>44293</v>
      </c>
      <c r="K1148" s="102">
        <v>44658</v>
      </c>
      <c r="L1148" s="16" t="s">
        <v>6328</v>
      </c>
      <c r="M1148" s="16" t="s">
        <v>6329</v>
      </c>
      <c r="N1148" s="16"/>
      <c r="O1148" s="16"/>
      <c r="P1148" s="16"/>
      <c r="Q1148" s="16"/>
      <c r="R1148" s="16"/>
      <c r="S1148" s="16"/>
      <c r="T1148" s="16"/>
      <c r="U1148" s="16"/>
      <c r="V1148" s="16"/>
      <c r="W1148" s="16"/>
      <c r="X1148" s="16"/>
      <c r="Y1148" s="16"/>
      <c r="Z1148" s="16"/>
    </row>
    <row r="1149" spans="1:26" ht="56">
      <c r="A1149" s="101">
        <v>860</v>
      </c>
      <c r="B1149" s="42">
        <v>1920</v>
      </c>
      <c r="C1149" s="42" t="s">
        <v>5432</v>
      </c>
      <c r="D1149" s="42" t="s">
        <v>3883</v>
      </c>
      <c r="E1149" s="42" t="s">
        <v>3</v>
      </c>
      <c r="F1149" s="42" t="s">
        <v>4768</v>
      </c>
      <c r="G1149" s="42" t="s">
        <v>5433</v>
      </c>
      <c r="H1149" s="42" t="s">
        <v>2120</v>
      </c>
      <c r="I1149" s="42" t="s">
        <v>3</v>
      </c>
      <c r="J1149" s="102">
        <v>44256</v>
      </c>
      <c r="K1149" s="102">
        <v>44621</v>
      </c>
      <c r="L1149" s="16" t="s">
        <v>6328</v>
      </c>
      <c r="M1149" s="16" t="s">
        <v>6329</v>
      </c>
      <c r="N1149" s="16"/>
      <c r="O1149" s="16"/>
      <c r="P1149" s="16"/>
      <c r="Q1149" s="16"/>
      <c r="R1149" s="16"/>
      <c r="S1149" s="16"/>
      <c r="T1149" s="16"/>
      <c r="U1149" s="16"/>
      <c r="V1149" s="16"/>
      <c r="W1149" s="16"/>
      <c r="X1149" s="16"/>
      <c r="Y1149" s="16"/>
      <c r="Z1149" s="16"/>
    </row>
    <row r="1150" spans="1:26" ht="70">
      <c r="A1150" s="105">
        <v>861</v>
      </c>
      <c r="B1150" s="106">
        <v>71248</v>
      </c>
      <c r="C1150" s="106" t="s">
        <v>5434</v>
      </c>
      <c r="D1150" s="106" t="s">
        <v>3877</v>
      </c>
      <c r="E1150" s="106" t="s">
        <v>13</v>
      </c>
      <c r="F1150" s="42" t="s">
        <v>3968</v>
      </c>
      <c r="G1150" s="106" t="s">
        <v>5196</v>
      </c>
      <c r="H1150" s="106" t="s">
        <v>3933</v>
      </c>
      <c r="I1150" s="42" t="s">
        <v>13</v>
      </c>
      <c r="J1150" s="107">
        <v>44077</v>
      </c>
      <c r="K1150" s="107">
        <v>45172</v>
      </c>
      <c r="L1150" s="16" t="s">
        <v>6328</v>
      </c>
      <c r="M1150" s="16" t="s">
        <v>6329</v>
      </c>
      <c r="N1150" s="16"/>
      <c r="O1150" s="16"/>
      <c r="P1150" s="16"/>
      <c r="Q1150" s="16"/>
      <c r="R1150" s="16"/>
      <c r="S1150" s="16"/>
      <c r="T1150" s="16"/>
      <c r="U1150" s="16"/>
      <c r="V1150" s="16"/>
      <c r="W1150" s="16"/>
      <c r="X1150" s="16"/>
      <c r="Y1150" s="16"/>
      <c r="Z1150" s="16"/>
    </row>
    <row r="1151" spans="1:26" ht="70">
      <c r="A1151" s="105">
        <v>861</v>
      </c>
      <c r="B1151" s="106">
        <v>71248</v>
      </c>
      <c r="C1151" s="106" t="s">
        <v>5434</v>
      </c>
      <c r="D1151" s="106" t="s">
        <v>3877</v>
      </c>
      <c r="E1151" s="106" t="s">
        <v>13</v>
      </c>
      <c r="F1151" s="42" t="s">
        <v>5435</v>
      </c>
      <c r="G1151" s="106" t="s">
        <v>5196</v>
      </c>
      <c r="H1151" s="106" t="s">
        <v>3933</v>
      </c>
      <c r="I1151" s="42" t="s">
        <v>13</v>
      </c>
      <c r="J1151" s="107">
        <v>44077</v>
      </c>
      <c r="K1151" s="107">
        <v>45172</v>
      </c>
      <c r="L1151" s="16" t="s">
        <v>6328</v>
      </c>
      <c r="M1151" s="16" t="s">
        <v>6329</v>
      </c>
      <c r="N1151" s="16"/>
      <c r="O1151" s="16"/>
      <c r="P1151" s="16"/>
      <c r="Q1151" s="16"/>
      <c r="R1151" s="16"/>
      <c r="S1151" s="16"/>
      <c r="T1151" s="16"/>
      <c r="U1151" s="16"/>
      <c r="V1151" s="16"/>
      <c r="W1151" s="16"/>
      <c r="X1151" s="16"/>
      <c r="Y1151" s="16"/>
      <c r="Z1151" s="16"/>
    </row>
    <row r="1152" spans="1:26" ht="56">
      <c r="A1152" s="101">
        <v>862</v>
      </c>
      <c r="B1152" s="42">
        <v>1923</v>
      </c>
      <c r="C1152" s="42" t="s">
        <v>5436</v>
      </c>
      <c r="D1152" s="42" t="s">
        <v>3877</v>
      </c>
      <c r="E1152" s="42" t="s">
        <v>3</v>
      </c>
      <c r="F1152" s="42" t="s">
        <v>5437</v>
      </c>
      <c r="G1152" s="42" t="s">
        <v>4460</v>
      </c>
      <c r="H1152" s="42" t="s">
        <v>1289</v>
      </c>
      <c r="I1152" s="42" t="s">
        <v>3</v>
      </c>
      <c r="J1152" s="102">
        <v>44409</v>
      </c>
      <c r="K1152" s="102">
        <v>44773</v>
      </c>
      <c r="L1152" s="16" t="s">
        <v>6328</v>
      </c>
      <c r="M1152" s="16" t="s">
        <v>6329</v>
      </c>
      <c r="N1152" s="16"/>
      <c r="O1152" s="16"/>
      <c r="P1152" s="16"/>
      <c r="Q1152" s="16"/>
      <c r="R1152" s="16"/>
      <c r="S1152" s="16"/>
      <c r="T1152" s="16"/>
      <c r="U1152" s="16"/>
      <c r="V1152" s="16"/>
      <c r="W1152" s="16"/>
      <c r="X1152" s="16"/>
      <c r="Y1152" s="16"/>
      <c r="Z1152" s="16"/>
    </row>
    <row r="1153" spans="1:26" ht="56">
      <c r="A1153" s="101">
        <v>863</v>
      </c>
      <c r="B1153" s="42">
        <v>21145</v>
      </c>
      <c r="C1153" s="42" t="s">
        <v>5438</v>
      </c>
      <c r="D1153" s="42" t="s">
        <v>3883</v>
      </c>
      <c r="E1153" s="42" t="s">
        <v>9</v>
      </c>
      <c r="F1153" s="42" t="s">
        <v>4029</v>
      </c>
      <c r="G1153" s="42" t="s">
        <v>5439</v>
      </c>
      <c r="H1153" s="42" t="s">
        <v>2101</v>
      </c>
      <c r="I1153" s="42" t="s">
        <v>9</v>
      </c>
      <c r="J1153" s="102">
        <v>44256</v>
      </c>
      <c r="K1153" s="102">
        <v>44986</v>
      </c>
      <c r="L1153" s="16" t="s">
        <v>6328</v>
      </c>
      <c r="M1153" s="16" t="s">
        <v>6329</v>
      </c>
      <c r="N1153" s="16"/>
      <c r="O1153" s="16"/>
      <c r="P1153" s="16"/>
      <c r="Q1153" s="16"/>
      <c r="R1153" s="16"/>
      <c r="S1153" s="16"/>
      <c r="T1153" s="16"/>
      <c r="U1153" s="16"/>
      <c r="V1153" s="16"/>
      <c r="W1153" s="16"/>
      <c r="X1153" s="16"/>
      <c r="Y1153" s="16"/>
      <c r="Z1153" s="16"/>
    </row>
    <row r="1154" spans="1:26" ht="112">
      <c r="A1154" s="101">
        <v>864</v>
      </c>
      <c r="B1154" s="42">
        <v>21142</v>
      </c>
      <c r="C1154" s="42" t="s">
        <v>5440</v>
      </c>
      <c r="D1154" s="42" t="s">
        <v>3883</v>
      </c>
      <c r="E1154" s="42" t="s">
        <v>9</v>
      </c>
      <c r="F1154" s="42" t="s">
        <v>4439</v>
      </c>
      <c r="G1154" s="42" t="s">
        <v>5439</v>
      </c>
      <c r="H1154" s="42" t="s">
        <v>3914</v>
      </c>
      <c r="I1154" s="42" t="s">
        <v>9</v>
      </c>
      <c r="J1154" s="102">
        <v>44256</v>
      </c>
      <c r="K1154" s="102">
        <v>44986</v>
      </c>
      <c r="L1154" s="16" t="s">
        <v>6328</v>
      </c>
      <c r="M1154" s="16" t="s">
        <v>6329</v>
      </c>
      <c r="N1154" s="16"/>
      <c r="O1154" s="16"/>
      <c r="P1154" s="16"/>
      <c r="Q1154" s="16"/>
      <c r="R1154" s="16"/>
      <c r="S1154" s="16"/>
      <c r="T1154" s="16"/>
      <c r="U1154" s="16"/>
      <c r="V1154" s="16"/>
      <c r="W1154" s="16"/>
      <c r="X1154" s="16"/>
      <c r="Y1154" s="16"/>
      <c r="Z1154" s="16"/>
    </row>
    <row r="1155" spans="1:26" ht="182">
      <c r="A1155" s="101">
        <v>865</v>
      </c>
      <c r="B1155" s="42">
        <v>21117</v>
      </c>
      <c r="C1155" s="42" t="s">
        <v>5441</v>
      </c>
      <c r="D1155" s="42" t="s">
        <v>3877</v>
      </c>
      <c r="E1155" s="42" t="s">
        <v>9</v>
      </c>
      <c r="F1155" s="42" t="s">
        <v>4929</v>
      </c>
      <c r="G1155" s="42" t="s">
        <v>4460</v>
      </c>
      <c r="H1155" s="42" t="s">
        <v>2053</v>
      </c>
      <c r="I1155" s="42" t="s">
        <v>9</v>
      </c>
      <c r="J1155" s="102">
        <v>44075</v>
      </c>
      <c r="K1155" s="102">
        <v>44439</v>
      </c>
      <c r="L1155" s="16" t="s">
        <v>6328</v>
      </c>
      <c r="M1155" s="16" t="s">
        <v>6329</v>
      </c>
      <c r="N1155" s="16"/>
      <c r="O1155" s="16"/>
      <c r="P1155" s="16"/>
      <c r="Q1155" s="16"/>
      <c r="R1155" s="16"/>
      <c r="S1155" s="16"/>
      <c r="T1155" s="16"/>
      <c r="U1155" s="16"/>
      <c r="V1155" s="16"/>
      <c r="W1155" s="16"/>
      <c r="X1155" s="16"/>
      <c r="Y1155" s="16"/>
      <c r="Z1155" s="16"/>
    </row>
    <row r="1156" spans="1:26" ht="56">
      <c r="A1156" s="105">
        <v>866</v>
      </c>
      <c r="B1156" s="106">
        <v>1915</v>
      </c>
      <c r="C1156" s="106" t="s">
        <v>5442</v>
      </c>
      <c r="D1156" s="106" t="s">
        <v>3883</v>
      </c>
      <c r="E1156" s="106" t="s">
        <v>3</v>
      </c>
      <c r="F1156" s="106" t="s">
        <v>5025</v>
      </c>
      <c r="G1156" s="106" t="s">
        <v>5439</v>
      </c>
      <c r="H1156" s="42" t="s">
        <v>591</v>
      </c>
      <c r="I1156" s="42" t="s">
        <v>3</v>
      </c>
      <c r="J1156" s="107">
        <v>44256</v>
      </c>
      <c r="K1156" s="107">
        <v>44986</v>
      </c>
      <c r="L1156" s="16" t="s">
        <v>6328</v>
      </c>
      <c r="M1156" s="16" t="s">
        <v>6329</v>
      </c>
      <c r="N1156" s="16"/>
      <c r="O1156" s="16"/>
      <c r="P1156" s="16"/>
      <c r="Q1156" s="16"/>
      <c r="R1156" s="16"/>
      <c r="S1156" s="16"/>
      <c r="T1156" s="16"/>
      <c r="U1156" s="16"/>
      <c r="V1156" s="16"/>
      <c r="W1156" s="16"/>
      <c r="X1156" s="16"/>
      <c r="Y1156" s="16"/>
      <c r="Z1156" s="16"/>
    </row>
    <row r="1157" spans="1:26" ht="56">
      <c r="A1157" s="105">
        <v>866</v>
      </c>
      <c r="B1157" s="106">
        <v>1915</v>
      </c>
      <c r="C1157" s="106" t="s">
        <v>5442</v>
      </c>
      <c r="D1157" s="106" t="s">
        <v>3883</v>
      </c>
      <c r="E1157" s="106" t="s">
        <v>3</v>
      </c>
      <c r="F1157" s="106" t="s">
        <v>5025</v>
      </c>
      <c r="G1157" s="106" t="s">
        <v>5439</v>
      </c>
      <c r="H1157" s="42" t="s">
        <v>586</v>
      </c>
      <c r="I1157" s="42" t="s">
        <v>3</v>
      </c>
      <c r="J1157" s="107">
        <v>44256</v>
      </c>
      <c r="K1157" s="107">
        <v>44986</v>
      </c>
      <c r="L1157" s="16" t="s">
        <v>6328</v>
      </c>
      <c r="M1157" s="16" t="s">
        <v>6329</v>
      </c>
      <c r="N1157" s="16"/>
      <c r="O1157" s="16"/>
      <c r="P1157" s="16"/>
      <c r="Q1157" s="16"/>
      <c r="R1157" s="16"/>
      <c r="S1157" s="16"/>
      <c r="T1157" s="16"/>
      <c r="U1157" s="16"/>
      <c r="V1157" s="16"/>
      <c r="W1157" s="16"/>
      <c r="X1157" s="16"/>
      <c r="Y1157" s="16"/>
      <c r="Z1157" s="16"/>
    </row>
    <row r="1158" spans="1:26" ht="126">
      <c r="A1158" s="101">
        <v>867</v>
      </c>
      <c r="B1158" s="42">
        <v>8168</v>
      </c>
      <c r="C1158" s="42" t="s">
        <v>5443</v>
      </c>
      <c r="D1158" s="42" t="s">
        <v>3877</v>
      </c>
      <c r="E1158" s="42" t="s">
        <v>3916</v>
      </c>
      <c r="F1158" s="42" t="s">
        <v>4078</v>
      </c>
      <c r="G1158" s="42" t="s">
        <v>5444</v>
      </c>
      <c r="H1158" s="42" t="s">
        <v>343</v>
      </c>
      <c r="I1158" s="42" t="s">
        <v>12</v>
      </c>
      <c r="J1158" s="102">
        <v>44228</v>
      </c>
      <c r="K1158" s="102">
        <v>44774</v>
      </c>
      <c r="L1158" s="16" t="s">
        <v>6328</v>
      </c>
      <c r="M1158" s="16" t="s">
        <v>6329</v>
      </c>
      <c r="N1158" s="16"/>
      <c r="O1158" s="16"/>
      <c r="P1158" s="16"/>
      <c r="Q1158" s="16"/>
      <c r="R1158" s="16"/>
      <c r="S1158" s="16"/>
      <c r="T1158" s="16"/>
      <c r="U1158" s="16"/>
      <c r="V1158" s="16"/>
      <c r="W1158" s="16"/>
      <c r="X1158" s="16"/>
      <c r="Y1158" s="16"/>
      <c r="Z1158" s="16"/>
    </row>
    <row r="1159" spans="1:26" ht="112">
      <c r="A1159" s="101">
        <v>868</v>
      </c>
      <c r="B1159" s="42">
        <v>71272</v>
      </c>
      <c r="C1159" s="42" t="s">
        <v>5445</v>
      </c>
      <c r="D1159" s="42" t="s">
        <v>3883</v>
      </c>
      <c r="E1159" s="42" t="s">
        <v>13</v>
      </c>
      <c r="F1159" s="42" t="s">
        <v>4036</v>
      </c>
      <c r="G1159" s="42" t="s">
        <v>5439</v>
      </c>
      <c r="H1159" s="42" t="s">
        <v>4347</v>
      </c>
      <c r="I1159" s="42" t="s">
        <v>13</v>
      </c>
      <c r="J1159" s="102">
        <v>44256</v>
      </c>
      <c r="K1159" s="102">
        <v>44986</v>
      </c>
      <c r="L1159" s="16" t="s">
        <v>6328</v>
      </c>
      <c r="M1159" s="16" t="s">
        <v>6329</v>
      </c>
      <c r="N1159" s="16"/>
      <c r="O1159" s="16"/>
      <c r="P1159" s="16"/>
      <c r="Q1159" s="16"/>
      <c r="R1159" s="16"/>
      <c r="S1159" s="16"/>
      <c r="T1159" s="16"/>
      <c r="U1159" s="16"/>
      <c r="V1159" s="16"/>
      <c r="W1159" s="16"/>
      <c r="X1159" s="16"/>
      <c r="Y1159" s="16"/>
      <c r="Z1159" s="16"/>
    </row>
    <row r="1160" spans="1:26" ht="84">
      <c r="A1160" s="101">
        <v>869</v>
      </c>
      <c r="B1160" s="42">
        <v>21141</v>
      </c>
      <c r="C1160" s="42" t="s">
        <v>5446</v>
      </c>
      <c r="D1160" s="42" t="s">
        <v>3883</v>
      </c>
      <c r="E1160" s="42" t="s">
        <v>9</v>
      </c>
      <c r="F1160" s="42" t="s">
        <v>4023</v>
      </c>
      <c r="G1160" s="42" t="s">
        <v>5439</v>
      </c>
      <c r="H1160" s="42" t="s">
        <v>1782</v>
      </c>
      <c r="I1160" s="42" t="s">
        <v>9</v>
      </c>
      <c r="J1160" s="102">
        <v>44256</v>
      </c>
      <c r="K1160" s="102">
        <v>44986</v>
      </c>
      <c r="L1160" s="16" t="s">
        <v>6328</v>
      </c>
      <c r="M1160" s="16" t="s">
        <v>6329</v>
      </c>
      <c r="N1160" s="16"/>
      <c r="O1160" s="16"/>
      <c r="P1160" s="16"/>
      <c r="Q1160" s="16"/>
      <c r="R1160" s="16"/>
      <c r="S1160" s="16"/>
      <c r="T1160" s="16"/>
      <c r="U1160" s="16"/>
      <c r="V1160" s="16"/>
      <c r="W1160" s="16"/>
      <c r="X1160" s="16"/>
      <c r="Y1160" s="16"/>
      <c r="Z1160" s="16"/>
    </row>
    <row r="1161" spans="1:26" ht="56">
      <c r="A1161" s="101">
        <v>870</v>
      </c>
      <c r="B1161" s="42">
        <v>21147</v>
      </c>
      <c r="C1161" s="42" t="s">
        <v>5447</v>
      </c>
      <c r="D1161" s="42" t="s">
        <v>3883</v>
      </c>
      <c r="E1161" s="42" t="s">
        <v>9</v>
      </c>
      <c r="F1161" s="42" t="s">
        <v>4673</v>
      </c>
      <c r="G1161" s="42" t="s">
        <v>5433</v>
      </c>
      <c r="H1161" s="42" t="s">
        <v>191</v>
      </c>
      <c r="I1161" s="42" t="s">
        <v>9</v>
      </c>
      <c r="J1161" s="102">
        <v>44256</v>
      </c>
      <c r="K1161" s="102">
        <v>44621</v>
      </c>
      <c r="L1161" s="16" t="s">
        <v>6328</v>
      </c>
      <c r="M1161" s="16" t="s">
        <v>6329</v>
      </c>
      <c r="N1161" s="16"/>
      <c r="O1161" s="16"/>
      <c r="P1161" s="16"/>
      <c r="Q1161" s="16"/>
      <c r="R1161" s="16"/>
      <c r="S1161" s="16"/>
      <c r="T1161" s="16"/>
      <c r="U1161" s="16"/>
      <c r="V1161" s="16"/>
      <c r="W1161" s="16"/>
      <c r="X1161" s="16"/>
      <c r="Y1161" s="16"/>
      <c r="Z1161" s="16"/>
    </row>
    <row r="1162" spans="1:26" ht="70">
      <c r="A1162" s="101">
        <v>871</v>
      </c>
      <c r="B1162" s="42">
        <v>21137</v>
      </c>
      <c r="C1162" s="42" t="s">
        <v>5448</v>
      </c>
      <c r="D1162" s="42" t="s">
        <v>3883</v>
      </c>
      <c r="E1162" s="42" t="s">
        <v>9</v>
      </c>
      <c r="F1162" s="42" t="s">
        <v>4723</v>
      </c>
      <c r="G1162" s="42" t="s">
        <v>5439</v>
      </c>
      <c r="H1162" s="42" t="s">
        <v>2053</v>
      </c>
      <c r="I1162" s="42" t="s">
        <v>9</v>
      </c>
      <c r="J1162" s="102">
        <v>44256</v>
      </c>
      <c r="K1162" s="102">
        <v>44986</v>
      </c>
      <c r="L1162" s="16" t="s">
        <v>6328</v>
      </c>
      <c r="M1162" s="16" t="s">
        <v>6329</v>
      </c>
      <c r="N1162" s="16"/>
      <c r="O1162" s="16"/>
      <c r="P1162" s="16"/>
      <c r="Q1162" s="16"/>
      <c r="R1162" s="16"/>
      <c r="S1162" s="16"/>
      <c r="T1162" s="16"/>
      <c r="U1162" s="16"/>
      <c r="V1162" s="16"/>
      <c r="W1162" s="16"/>
      <c r="X1162" s="16"/>
      <c r="Y1162" s="16"/>
      <c r="Z1162" s="16"/>
    </row>
    <row r="1163" spans="1:26" ht="56">
      <c r="A1163" s="101">
        <v>872</v>
      </c>
      <c r="B1163" s="42">
        <v>21138</v>
      </c>
      <c r="C1163" s="42" t="s">
        <v>5449</v>
      </c>
      <c r="D1163" s="42" t="s">
        <v>3883</v>
      </c>
      <c r="E1163" s="42" t="s">
        <v>9</v>
      </c>
      <c r="F1163" s="42" t="s">
        <v>4929</v>
      </c>
      <c r="G1163" s="42" t="s">
        <v>5439</v>
      </c>
      <c r="H1163" s="42" t="s">
        <v>2053</v>
      </c>
      <c r="I1163" s="42" t="s">
        <v>9</v>
      </c>
      <c r="J1163" s="102">
        <v>44256</v>
      </c>
      <c r="K1163" s="102">
        <v>44986</v>
      </c>
      <c r="L1163" s="16" t="s">
        <v>6328</v>
      </c>
      <c r="M1163" s="16" t="s">
        <v>6329</v>
      </c>
      <c r="N1163" s="16"/>
      <c r="O1163" s="16"/>
      <c r="P1163" s="16"/>
      <c r="Q1163" s="16"/>
      <c r="R1163" s="16"/>
      <c r="S1163" s="16"/>
      <c r="T1163" s="16"/>
      <c r="U1163" s="16"/>
      <c r="V1163" s="16"/>
      <c r="W1163" s="16"/>
      <c r="X1163" s="16"/>
      <c r="Y1163" s="16"/>
      <c r="Z1163" s="16"/>
    </row>
    <row r="1164" spans="1:26" ht="56">
      <c r="A1164" s="101">
        <v>873</v>
      </c>
      <c r="B1164" s="42">
        <v>5329</v>
      </c>
      <c r="C1164" s="42" t="s">
        <v>5450</v>
      </c>
      <c r="D1164" s="42" t="s">
        <v>3889</v>
      </c>
      <c r="E1164" s="42" t="s">
        <v>3923</v>
      </c>
      <c r="F1164" s="42" t="s">
        <v>3924</v>
      </c>
      <c r="G1164" s="42" t="s">
        <v>5272</v>
      </c>
      <c r="H1164" s="42" t="s">
        <v>3925</v>
      </c>
      <c r="I1164" s="42" t="s">
        <v>8</v>
      </c>
      <c r="J1164" s="102">
        <v>44417</v>
      </c>
      <c r="K1164" s="102">
        <v>44782</v>
      </c>
      <c r="L1164" s="16" t="s">
        <v>6328</v>
      </c>
      <c r="M1164" s="16" t="s">
        <v>6329</v>
      </c>
      <c r="N1164" s="16"/>
      <c r="O1164" s="16"/>
      <c r="P1164" s="16"/>
      <c r="Q1164" s="16"/>
      <c r="R1164" s="16"/>
      <c r="S1164" s="16"/>
      <c r="T1164" s="16"/>
      <c r="U1164" s="16"/>
      <c r="V1164" s="16"/>
      <c r="W1164" s="16"/>
      <c r="X1164" s="16"/>
      <c r="Y1164" s="16"/>
      <c r="Z1164" s="16"/>
    </row>
    <row r="1165" spans="1:26" ht="84">
      <c r="A1165" s="101">
        <v>874</v>
      </c>
      <c r="B1165" s="42">
        <v>21139</v>
      </c>
      <c r="C1165" s="42" t="s">
        <v>5451</v>
      </c>
      <c r="D1165" s="42" t="s">
        <v>3883</v>
      </c>
      <c r="E1165" s="42" t="s">
        <v>9</v>
      </c>
      <c r="F1165" s="42" t="s">
        <v>3976</v>
      </c>
      <c r="G1165" s="42" t="s">
        <v>5439</v>
      </c>
      <c r="H1165" s="42" t="s">
        <v>2053</v>
      </c>
      <c r="I1165" s="42" t="s">
        <v>9</v>
      </c>
      <c r="J1165" s="102">
        <v>44256</v>
      </c>
      <c r="K1165" s="102">
        <v>44986</v>
      </c>
      <c r="L1165" s="16" t="s">
        <v>6328</v>
      </c>
      <c r="M1165" s="16" t="s">
        <v>6329</v>
      </c>
      <c r="N1165" s="16"/>
      <c r="O1165" s="16"/>
      <c r="P1165" s="16"/>
      <c r="Q1165" s="16"/>
      <c r="R1165" s="16"/>
      <c r="S1165" s="16"/>
      <c r="T1165" s="16"/>
      <c r="U1165" s="16"/>
      <c r="V1165" s="16"/>
      <c r="W1165" s="16"/>
      <c r="X1165" s="16"/>
      <c r="Y1165" s="16"/>
      <c r="Z1165" s="16"/>
    </row>
    <row r="1166" spans="1:26" ht="84">
      <c r="A1166" s="101">
        <v>875</v>
      </c>
      <c r="B1166" s="42">
        <v>21146</v>
      </c>
      <c r="C1166" s="42" t="s">
        <v>5452</v>
      </c>
      <c r="D1166" s="42" t="s">
        <v>3883</v>
      </c>
      <c r="E1166" s="42" t="s">
        <v>9</v>
      </c>
      <c r="F1166" s="42" t="s">
        <v>4027</v>
      </c>
      <c r="G1166" s="42" t="s">
        <v>5439</v>
      </c>
      <c r="H1166" s="42" t="s">
        <v>2101</v>
      </c>
      <c r="I1166" s="42" t="s">
        <v>9</v>
      </c>
      <c r="J1166" s="102">
        <v>44256</v>
      </c>
      <c r="K1166" s="102">
        <v>44986</v>
      </c>
      <c r="L1166" s="16" t="s">
        <v>6328</v>
      </c>
      <c r="M1166" s="16" t="s">
        <v>6329</v>
      </c>
      <c r="N1166" s="16"/>
      <c r="O1166" s="16"/>
      <c r="P1166" s="16"/>
      <c r="Q1166" s="16"/>
      <c r="R1166" s="16"/>
      <c r="S1166" s="16"/>
      <c r="T1166" s="16"/>
      <c r="U1166" s="16"/>
      <c r="V1166" s="16"/>
      <c r="W1166" s="16"/>
      <c r="X1166" s="16"/>
      <c r="Y1166" s="16"/>
      <c r="Z1166" s="16"/>
    </row>
    <row r="1167" spans="1:26" ht="84">
      <c r="A1167" s="101">
        <v>876</v>
      </c>
      <c r="B1167" s="42">
        <v>21118</v>
      </c>
      <c r="C1167" s="42" t="s">
        <v>5453</v>
      </c>
      <c r="D1167" s="42" t="s">
        <v>3889</v>
      </c>
      <c r="E1167" s="42" t="s">
        <v>9</v>
      </c>
      <c r="F1167" s="42" t="s">
        <v>4038</v>
      </c>
      <c r="G1167" s="42" t="s">
        <v>5272</v>
      </c>
      <c r="H1167" s="42" t="s">
        <v>3914</v>
      </c>
      <c r="I1167" s="42" t="s">
        <v>9</v>
      </c>
      <c r="J1167" s="103">
        <v>44131</v>
      </c>
      <c r="K1167" s="102">
        <v>44588</v>
      </c>
      <c r="L1167" s="16" t="s">
        <v>6328</v>
      </c>
      <c r="M1167" s="16" t="s">
        <v>6329</v>
      </c>
      <c r="N1167" s="16"/>
      <c r="O1167" s="16"/>
      <c r="P1167" s="16"/>
      <c r="Q1167" s="16"/>
      <c r="R1167" s="16"/>
      <c r="S1167" s="16"/>
      <c r="T1167" s="16"/>
      <c r="U1167" s="16"/>
      <c r="V1167" s="16"/>
      <c r="W1167" s="16"/>
      <c r="X1167" s="16"/>
      <c r="Y1167" s="16"/>
      <c r="Z1167" s="16"/>
    </row>
    <row r="1168" spans="1:26" ht="98">
      <c r="A1168" s="101">
        <v>877</v>
      </c>
      <c r="B1168" s="42">
        <v>21144</v>
      </c>
      <c r="C1168" s="42" t="s">
        <v>5454</v>
      </c>
      <c r="D1168" s="42" t="s">
        <v>3883</v>
      </c>
      <c r="E1168" s="42" t="s">
        <v>9</v>
      </c>
      <c r="F1168" s="42" t="s">
        <v>3948</v>
      </c>
      <c r="G1168" s="42" t="s">
        <v>5439</v>
      </c>
      <c r="H1168" s="42" t="s">
        <v>3950</v>
      </c>
      <c r="I1168" s="42" t="s">
        <v>9</v>
      </c>
      <c r="J1168" s="102">
        <v>44256</v>
      </c>
      <c r="K1168" s="102">
        <v>44986</v>
      </c>
      <c r="L1168" s="16" t="s">
        <v>6328</v>
      </c>
      <c r="M1168" s="16" t="s">
        <v>6329</v>
      </c>
      <c r="N1168" s="16"/>
      <c r="O1168" s="16"/>
      <c r="P1168" s="16"/>
      <c r="Q1168" s="16"/>
      <c r="R1168" s="16"/>
      <c r="S1168" s="16"/>
      <c r="T1168" s="16"/>
      <c r="U1168" s="16"/>
      <c r="V1168" s="16"/>
      <c r="W1168" s="16"/>
      <c r="X1168" s="16"/>
      <c r="Y1168" s="16"/>
      <c r="Z1168" s="16"/>
    </row>
    <row r="1169" spans="1:26" ht="98">
      <c r="A1169" s="105">
        <v>878</v>
      </c>
      <c r="B1169" s="106">
        <v>1916</v>
      </c>
      <c r="C1169" s="106" t="s">
        <v>5455</v>
      </c>
      <c r="D1169" s="106" t="s">
        <v>3883</v>
      </c>
      <c r="E1169" s="106" t="s">
        <v>3</v>
      </c>
      <c r="F1169" s="106" t="s">
        <v>4511</v>
      </c>
      <c r="G1169" s="106" t="s">
        <v>5439</v>
      </c>
      <c r="H1169" s="42" t="s">
        <v>4137</v>
      </c>
      <c r="I1169" s="42" t="s">
        <v>3</v>
      </c>
      <c r="J1169" s="107">
        <v>44256</v>
      </c>
      <c r="K1169" s="107">
        <v>44986</v>
      </c>
      <c r="L1169" s="16" t="s">
        <v>6328</v>
      </c>
      <c r="M1169" s="16" t="s">
        <v>6329</v>
      </c>
      <c r="N1169" s="16"/>
      <c r="O1169" s="16"/>
      <c r="P1169" s="16"/>
      <c r="Q1169" s="16"/>
      <c r="R1169" s="16"/>
      <c r="S1169" s="16"/>
      <c r="T1169" s="16"/>
      <c r="U1169" s="16"/>
      <c r="V1169" s="16"/>
      <c r="W1169" s="16"/>
      <c r="X1169" s="16"/>
      <c r="Y1169" s="16"/>
      <c r="Z1169" s="16"/>
    </row>
    <row r="1170" spans="1:26" ht="84">
      <c r="A1170" s="105">
        <v>878</v>
      </c>
      <c r="B1170" s="106">
        <v>1916</v>
      </c>
      <c r="C1170" s="106" t="s">
        <v>5455</v>
      </c>
      <c r="D1170" s="106" t="s">
        <v>3883</v>
      </c>
      <c r="E1170" s="106" t="s">
        <v>3</v>
      </c>
      <c r="F1170" s="106" t="s">
        <v>4511</v>
      </c>
      <c r="G1170" s="106" t="s">
        <v>5439</v>
      </c>
      <c r="H1170" s="42" t="s">
        <v>5118</v>
      </c>
      <c r="I1170" s="42" t="s">
        <v>3</v>
      </c>
      <c r="J1170" s="107">
        <v>44256</v>
      </c>
      <c r="K1170" s="107">
        <v>44986</v>
      </c>
      <c r="L1170" s="16" t="s">
        <v>6328</v>
      </c>
      <c r="M1170" s="16" t="s">
        <v>6329</v>
      </c>
      <c r="N1170" s="16"/>
      <c r="O1170" s="16"/>
      <c r="P1170" s="16"/>
      <c r="Q1170" s="16"/>
      <c r="R1170" s="16"/>
      <c r="S1170" s="16"/>
      <c r="T1170" s="16"/>
      <c r="U1170" s="16"/>
      <c r="V1170" s="16"/>
      <c r="W1170" s="16"/>
      <c r="X1170" s="16"/>
      <c r="Y1170" s="16"/>
      <c r="Z1170" s="16"/>
    </row>
    <row r="1171" spans="1:26" ht="70">
      <c r="A1171" s="101">
        <v>879</v>
      </c>
      <c r="B1171" s="42">
        <v>1919</v>
      </c>
      <c r="C1171" s="42" t="s">
        <v>5456</v>
      </c>
      <c r="D1171" s="42" t="s">
        <v>3883</v>
      </c>
      <c r="E1171" s="42" t="s">
        <v>3</v>
      </c>
      <c r="F1171" s="42" t="s">
        <v>4508</v>
      </c>
      <c r="G1171" s="42" t="s">
        <v>5439</v>
      </c>
      <c r="H1171" s="42" t="s">
        <v>569</v>
      </c>
      <c r="I1171" s="42" t="s">
        <v>3</v>
      </c>
      <c r="J1171" s="102">
        <v>44256</v>
      </c>
      <c r="K1171" s="102">
        <v>44986</v>
      </c>
      <c r="L1171" s="16" t="s">
        <v>6328</v>
      </c>
      <c r="M1171" s="16" t="s">
        <v>6329</v>
      </c>
      <c r="N1171" s="16"/>
      <c r="O1171" s="16"/>
      <c r="P1171" s="16"/>
      <c r="Q1171" s="16"/>
      <c r="R1171" s="16"/>
      <c r="S1171" s="16"/>
      <c r="T1171" s="16"/>
      <c r="U1171" s="16"/>
      <c r="V1171" s="16"/>
      <c r="W1171" s="16"/>
      <c r="X1171" s="16"/>
      <c r="Y1171" s="16"/>
      <c r="Z1171" s="16"/>
    </row>
    <row r="1172" spans="1:26" ht="70">
      <c r="A1172" s="101">
        <v>880</v>
      </c>
      <c r="B1172" s="42">
        <v>21140</v>
      </c>
      <c r="C1172" s="42" t="s">
        <v>5457</v>
      </c>
      <c r="D1172" s="42" t="s">
        <v>3883</v>
      </c>
      <c r="E1172" s="42" t="s">
        <v>9</v>
      </c>
      <c r="F1172" s="42" t="s">
        <v>4040</v>
      </c>
      <c r="G1172" s="42" t="s">
        <v>5439</v>
      </c>
      <c r="H1172" s="42" t="s">
        <v>4119</v>
      </c>
      <c r="I1172" s="42" t="s">
        <v>9</v>
      </c>
      <c r="J1172" s="102">
        <v>44256</v>
      </c>
      <c r="K1172" s="102">
        <v>44986</v>
      </c>
      <c r="L1172" s="16" t="s">
        <v>6328</v>
      </c>
      <c r="M1172" s="16" t="s">
        <v>6329</v>
      </c>
      <c r="N1172" s="16"/>
      <c r="O1172" s="16"/>
      <c r="P1172" s="16"/>
      <c r="Q1172" s="16"/>
      <c r="R1172" s="16"/>
      <c r="S1172" s="16"/>
      <c r="T1172" s="16"/>
      <c r="U1172" s="16"/>
      <c r="V1172" s="16"/>
      <c r="W1172" s="16"/>
      <c r="X1172" s="16"/>
      <c r="Y1172" s="16"/>
      <c r="Z1172" s="16"/>
    </row>
    <row r="1173" spans="1:26" ht="84">
      <c r="A1173" s="101">
        <v>881</v>
      </c>
      <c r="B1173" s="42">
        <v>1917</v>
      </c>
      <c r="C1173" s="42" t="s">
        <v>5458</v>
      </c>
      <c r="D1173" s="42" t="s">
        <v>3883</v>
      </c>
      <c r="E1173" s="42" t="s">
        <v>3</v>
      </c>
      <c r="F1173" s="42" t="s">
        <v>4069</v>
      </c>
      <c r="G1173" s="42" t="s">
        <v>5439</v>
      </c>
      <c r="H1173" s="42" t="s">
        <v>4299</v>
      </c>
      <c r="I1173" s="42" t="s">
        <v>3</v>
      </c>
      <c r="J1173" s="102">
        <v>44256</v>
      </c>
      <c r="K1173" s="102">
        <v>44986</v>
      </c>
      <c r="L1173" s="16" t="s">
        <v>6328</v>
      </c>
      <c r="M1173" s="16" t="s">
        <v>6329</v>
      </c>
      <c r="N1173" s="16"/>
      <c r="O1173" s="16"/>
      <c r="P1173" s="16"/>
      <c r="Q1173" s="16"/>
      <c r="R1173" s="16"/>
      <c r="S1173" s="16"/>
      <c r="T1173" s="16"/>
      <c r="U1173" s="16"/>
      <c r="V1173" s="16"/>
      <c r="W1173" s="16"/>
      <c r="X1173" s="16"/>
      <c r="Y1173" s="16"/>
      <c r="Z1173" s="16"/>
    </row>
    <row r="1174" spans="1:26" ht="56">
      <c r="A1174" s="101">
        <v>882</v>
      </c>
      <c r="B1174" s="42">
        <v>71274</v>
      </c>
      <c r="C1174" s="42" t="s">
        <v>5459</v>
      </c>
      <c r="D1174" s="42" t="s">
        <v>3883</v>
      </c>
      <c r="E1174" s="42" t="s">
        <v>13</v>
      </c>
      <c r="F1174" s="42" t="s">
        <v>4228</v>
      </c>
      <c r="G1174" s="42" t="s">
        <v>5439</v>
      </c>
      <c r="H1174" s="42" t="s">
        <v>1149</v>
      </c>
      <c r="I1174" s="42" t="s">
        <v>13</v>
      </c>
      <c r="J1174" s="102">
        <v>44256</v>
      </c>
      <c r="K1174" s="102">
        <v>44986</v>
      </c>
      <c r="L1174" s="16" t="s">
        <v>6328</v>
      </c>
      <c r="M1174" s="16" t="s">
        <v>6329</v>
      </c>
      <c r="N1174" s="16"/>
      <c r="O1174" s="16"/>
      <c r="P1174" s="16"/>
      <c r="Q1174" s="16"/>
      <c r="R1174" s="16"/>
      <c r="S1174" s="16"/>
      <c r="T1174" s="16"/>
      <c r="U1174" s="16"/>
      <c r="V1174" s="16"/>
      <c r="W1174" s="16"/>
      <c r="X1174" s="16"/>
      <c r="Y1174" s="16"/>
      <c r="Z1174" s="16"/>
    </row>
    <row r="1175" spans="1:26" ht="42">
      <c r="A1175" s="105">
        <v>883</v>
      </c>
      <c r="B1175" s="106">
        <v>1918</v>
      </c>
      <c r="C1175" s="106" t="s">
        <v>5460</v>
      </c>
      <c r="D1175" s="106" t="s">
        <v>3883</v>
      </c>
      <c r="E1175" s="106" t="s">
        <v>3</v>
      </c>
      <c r="F1175" s="106" t="s">
        <v>4502</v>
      </c>
      <c r="G1175" s="106" t="s">
        <v>5439</v>
      </c>
      <c r="H1175" s="42" t="s">
        <v>591</v>
      </c>
      <c r="I1175" s="42" t="s">
        <v>3</v>
      </c>
      <c r="J1175" s="107">
        <v>44256</v>
      </c>
      <c r="K1175" s="107">
        <v>44986</v>
      </c>
      <c r="L1175" s="16" t="s">
        <v>6328</v>
      </c>
      <c r="M1175" s="16" t="s">
        <v>6329</v>
      </c>
      <c r="N1175" s="16"/>
      <c r="O1175" s="16"/>
      <c r="P1175" s="16"/>
      <c r="Q1175" s="16"/>
      <c r="R1175" s="16"/>
      <c r="S1175" s="16"/>
      <c r="T1175" s="16"/>
      <c r="U1175" s="16"/>
      <c r="V1175" s="16"/>
      <c r="W1175" s="16"/>
      <c r="X1175" s="16"/>
      <c r="Y1175" s="16"/>
      <c r="Z1175" s="16"/>
    </row>
    <row r="1176" spans="1:26" ht="56">
      <c r="A1176" s="105">
        <v>883</v>
      </c>
      <c r="B1176" s="106">
        <v>1918</v>
      </c>
      <c r="C1176" s="106" t="s">
        <v>5460</v>
      </c>
      <c r="D1176" s="106" t="s">
        <v>3883</v>
      </c>
      <c r="E1176" s="106" t="s">
        <v>3</v>
      </c>
      <c r="F1176" s="106" t="s">
        <v>4502</v>
      </c>
      <c r="G1176" s="106" t="s">
        <v>5439</v>
      </c>
      <c r="H1176" s="42" t="s">
        <v>5369</v>
      </c>
      <c r="I1176" s="42" t="s">
        <v>9</v>
      </c>
      <c r="J1176" s="107">
        <v>44256</v>
      </c>
      <c r="K1176" s="107">
        <v>44986</v>
      </c>
      <c r="L1176" s="16" t="s">
        <v>6328</v>
      </c>
      <c r="M1176" s="16" t="s">
        <v>6329</v>
      </c>
      <c r="N1176" s="16"/>
      <c r="O1176" s="16"/>
      <c r="P1176" s="16"/>
      <c r="Q1176" s="16"/>
      <c r="R1176" s="16"/>
      <c r="S1176" s="16"/>
      <c r="T1176" s="16"/>
      <c r="U1176" s="16"/>
      <c r="V1176" s="16"/>
      <c r="W1176" s="16"/>
      <c r="X1176" s="16"/>
      <c r="Y1176" s="16"/>
      <c r="Z1176" s="16"/>
    </row>
    <row r="1177" spans="1:26" ht="70">
      <c r="A1177" s="101">
        <v>884</v>
      </c>
      <c r="B1177" s="42">
        <v>21143</v>
      </c>
      <c r="C1177" s="42" t="s">
        <v>5461</v>
      </c>
      <c r="D1177" s="42" t="s">
        <v>3883</v>
      </c>
      <c r="E1177" s="42" t="s">
        <v>9</v>
      </c>
      <c r="F1177" s="42" t="s">
        <v>4258</v>
      </c>
      <c r="G1177" s="42" t="s">
        <v>5439</v>
      </c>
      <c r="H1177" s="42" t="s">
        <v>2113</v>
      </c>
      <c r="I1177" s="42" t="s">
        <v>9</v>
      </c>
      <c r="J1177" s="102">
        <v>44256</v>
      </c>
      <c r="K1177" s="102">
        <v>44986</v>
      </c>
      <c r="L1177" s="16" t="s">
        <v>6328</v>
      </c>
      <c r="M1177" s="16" t="s">
        <v>6329</v>
      </c>
      <c r="N1177" s="16"/>
      <c r="O1177" s="16"/>
      <c r="P1177" s="16"/>
      <c r="Q1177" s="16"/>
      <c r="R1177" s="16"/>
      <c r="S1177" s="16"/>
      <c r="T1177" s="16"/>
      <c r="U1177" s="16"/>
      <c r="V1177" s="16"/>
      <c r="W1177" s="16"/>
      <c r="X1177" s="16"/>
      <c r="Y1177" s="16"/>
      <c r="Z1177" s="16"/>
    </row>
    <row r="1178" spans="1:26" ht="84">
      <c r="A1178" s="101">
        <v>885</v>
      </c>
      <c r="B1178" s="42">
        <v>71273</v>
      </c>
      <c r="C1178" s="42" t="s">
        <v>5462</v>
      </c>
      <c r="D1178" s="42" t="s">
        <v>3883</v>
      </c>
      <c r="E1178" s="42" t="s">
        <v>13</v>
      </c>
      <c r="F1178" s="42" t="s">
        <v>4267</v>
      </c>
      <c r="G1178" s="42" t="s">
        <v>5439</v>
      </c>
      <c r="H1178" s="42" t="s">
        <v>4133</v>
      </c>
      <c r="I1178" s="42" t="s">
        <v>13</v>
      </c>
      <c r="J1178" s="102">
        <v>44256</v>
      </c>
      <c r="K1178" s="102">
        <v>44986</v>
      </c>
      <c r="L1178" s="16" t="s">
        <v>6328</v>
      </c>
      <c r="M1178" s="16" t="s">
        <v>6329</v>
      </c>
      <c r="N1178" s="16"/>
      <c r="O1178" s="16"/>
      <c r="P1178" s="16"/>
      <c r="Q1178" s="16"/>
      <c r="R1178" s="16"/>
      <c r="S1178" s="16"/>
      <c r="T1178" s="16"/>
      <c r="U1178" s="16"/>
      <c r="V1178" s="16"/>
      <c r="W1178" s="16"/>
      <c r="X1178" s="16"/>
      <c r="Y1178" s="16"/>
      <c r="Z1178" s="16"/>
    </row>
    <row r="1179" spans="1:26" ht="84">
      <c r="A1179" s="105">
        <v>886</v>
      </c>
      <c r="B1179" s="106">
        <v>8164</v>
      </c>
      <c r="C1179" s="106" t="s">
        <v>5463</v>
      </c>
      <c r="D1179" s="106" t="s">
        <v>3877</v>
      </c>
      <c r="E1179" s="106" t="s">
        <v>3916</v>
      </c>
      <c r="F1179" s="42" t="s">
        <v>5464</v>
      </c>
      <c r="G1179" s="106" t="s">
        <v>4340</v>
      </c>
      <c r="H1179" s="106" t="s">
        <v>343</v>
      </c>
      <c r="I1179" s="42" t="s">
        <v>12</v>
      </c>
      <c r="J1179" s="107">
        <v>44370</v>
      </c>
      <c r="K1179" s="107">
        <v>44608</v>
      </c>
      <c r="L1179" s="16" t="s">
        <v>6328</v>
      </c>
      <c r="M1179" s="16" t="s">
        <v>6329</v>
      </c>
      <c r="N1179" s="16"/>
      <c r="O1179" s="16"/>
      <c r="P1179" s="16"/>
      <c r="Q1179" s="16"/>
      <c r="R1179" s="16"/>
      <c r="S1179" s="16"/>
      <c r="T1179" s="16"/>
      <c r="U1179" s="16"/>
      <c r="V1179" s="16"/>
      <c r="W1179" s="16"/>
      <c r="X1179" s="16"/>
      <c r="Y1179" s="16"/>
      <c r="Z1179" s="16"/>
    </row>
    <row r="1180" spans="1:26" ht="84">
      <c r="A1180" s="105">
        <v>886</v>
      </c>
      <c r="B1180" s="106">
        <v>8164</v>
      </c>
      <c r="C1180" s="106" t="s">
        <v>5463</v>
      </c>
      <c r="D1180" s="106" t="s">
        <v>3877</v>
      </c>
      <c r="E1180" s="106" t="s">
        <v>3916</v>
      </c>
      <c r="F1180" s="42" t="s">
        <v>5465</v>
      </c>
      <c r="G1180" s="106" t="s">
        <v>4340</v>
      </c>
      <c r="H1180" s="106" t="s">
        <v>343</v>
      </c>
      <c r="I1180" s="42" t="s">
        <v>12</v>
      </c>
      <c r="J1180" s="107">
        <v>44370</v>
      </c>
      <c r="K1180" s="107">
        <v>44608</v>
      </c>
      <c r="L1180" s="16" t="s">
        <v>6328</v>
      </c>
      <c r="M1180" s="16" t="s">
        <v>6329</v>
      </c>
      <c r="N1180" s="16"/>
      <c r="O1180" s="16"/>
      <c r="P1180" s="16"/>
      <c r="Q1180" s="16"/>
      <c r="R1180" s="16"/>
      <c r="S1180" s="16"/>
      <c r="T1180" s="16"/>
      <c r="U1180" s="16"/>
      <c r="V1180" s="16"/>
      <c r="W1180" s="16"/>
      <c r="X1180" s="16"/>
      <c r="Y1180" s="16"/>
      <c r="Z1180" s="16"/>
    </row>
    <row r="1181" spans="1:26" ht="70">
      <c r="A1181" s="101">
        <v>887</v>
      </c>
      <c r="B1181" s="42">
        <v>21122</v>
      </c>
      <c r="C1181" s="42" t="s">
        <v>5466</v>
      </c>
      <c r="D1181" s="42" t="s">
        <v>3877</v>
      </c>
      <c r="E1181" s="42" t="s">
        <v>9</v>
      </c>
      <c r="F1181" s="42" t="s">
        <v>4258</v>
      </c>
      <c r="G1181" s="42" t="s">
        <v>5294</v>
      </c>
      <c r="H1181" s="42" t="s">
        <v>2113</v>
      </c>
      <c r="I1181" s="42" t="s">
        <v>9</v>
      </c>
      <c r="J1181" s="102">
        <v>44214</v>
      </c>
      <c r="K1181" s="102">
        <v>44578</v>
      </c>
      <c r="L1181" s="16" t="s">
        <v>6328</v>
      </c>
      <c r="M1181" s="16" t="s">
        <v>6329</v>
      </c>
      <c r="N1181" s="16"/>
      <c r="O1181" s="16"/>
      <c r="P1181" s="16"/>
      <c r="Q1181" s="16"/>
      <c r="R1181" s="16"/>
      <c r="S1181" s="16"/>
      <c r="T1181" s="16"/>
      <c r="U1181" s="16"/>
      <c r="V1181" s="16"/>
      <c r="W1181" s="16"/>
      <c r="X1181" s="16"/>
      <c r="Y1181" s="16"/>
      <c r="Z1181" s="16"/>
    </row>
    <row r="1182" spans="1:26" ht="70">
      <c r="A1182" s="101">
        <v>888</v>
      </c>
      <c r="B1182" s="42">
        <v>21123</v>
      </c>
      <c r="C1182" s="42" t="s">
        <v>5467</v>
      </c>
      <c r="D1182" s="42" t="s">
        <v>3877</v>
      </c>
      <c r="E1182" s="42" t="s">
        <v>9</v>
      </c>
      <c r="F1182" s="42" t="s">
        <v>3935</v>
      </c>
      <c r="G1182" s="42" t="s">
        <v>5294</v>
      </c>
      <c r="H1182" s="42" t="s">
        <v>184</v>
      </c>
      <c r="I1182" s="42" t="s">
        <v>9</v>
      </c>
      <c r="J1182" s="102">
        <v>44200</v>
      </c>
      <c r="K1182" s="102">
        <v>44564</v>
      </c>
      <c r="L1182" s="16" t="s">
        <v>6328</v>
      </c>
      <c r="M1182" s="16" t="s">
        <v>6329</v>
      </c>
      <c r="N1182" s="16"/>
      <c r="O1182" s="16"/>
      <c r="P1182" s="16"/>
      <c r="Q1182" s="16"/>
      <c r="R1182" s="16"/>
      <c r="S1182" s="16"/>
      <c r="T1182" s="16"/>
      <c r="U1182" s="16"/>
      <c r="V1182" s="16"/>
      <c r="W1182" s="16"/>
      <c r="X1182" s="16"/>
      <c r="Y1182" s="16"/>
      <c r="Z1182" s="16"/>
    </row>
    <row r="1183" spans="1:26" ht="56">
      <c r="A1183" s="101">
        <v>889</v>
      </c>
      <c r="B1183" s="42">
        <v>71277</v>
      </c>
      <c r="C1183" s="42" t="s">
        <v>5468</v>
      </c>
      <c r="D1183" s="42" t="s">
        <v>3889</v>
      </c>
      <c r="E1183" s="42" t="s">
        <v>13</v>
      </c>
      <c r="F1183" s="42" t="s">
        <v>4179</v>
      </c>
      <c r="G1183" s="42" t="s">
        <v>5272</v>
      </c>
      <c r="H1183" s="42" t="s">
        <v>4092</v>
      </c>
      <c r="I1183" s="42" t="s">
        <v>13</v>
      </c>
      <c r="J1183" s="102">
        <v>44228</v>
      </c>
      <c r="K1183" s="102">
        <v>44774</v>
      </c>
      <c r="L1183" s="16" t="s">
        <v>6328</v>
      </c>
      <c r="M1183" s="16" t="s">
        <v>6329</v>
      </c>
      <c r="N1183" s="16"/>
      <c r="O1183" s="16"/>
      <c r="P1183" s="16"/>
      <c r="Q1183" s="16"/>
      <c r="R1183" s="16"/>
      <c r="S1183" s="16"/>
      <c r="T1183" s="16"/>
      <c r="U1183" s="16"/>
      <c r="V1183" s="16"/>
      <c r="W1183" s="16"/>
      <c r="X1183" s="16"/>
      <c r="Y1183" s="16"/>
      <c r="Z1183" s="16"/>
    </row>
    <row r="1184" spans="1:26" ht="56">
      <c r="A1184" s="101">
        <v>890</v>
      </c>
      <c r="B1184" s="42">
        <v>6217</v>
      </c>
      <c r="C1184" s="42" t="s">
        <v>5469</v>
      </c>
      <c r="D1184" s="42" t="s">
        <v>3889</v>
      </c>
      <c r="E1184" s="42" t="s">
        <v>3884</v>
      </c>
      <c r="F1184" s="42" t="s">
        <v>4102</v>
      </c>
      <c r="G1184" s="42" t="s">
        <v>5272</v>
      </c>
      <c r="H1184" s="42" t="s">
        <v>394</v>
      </c>
      <c r="I1184" s="42" t="s">
        <v>14</v>
      </c>
      <c r="J1184" s="102">
        <v>44256</v>
      </c>
      <c r="K1184" s="102">
        <v>44621</v>
      </c>
      <c r="L1184" s="16" t="s">
        <v>6328</v>
      </c>
      <c r="M1184" s="16" t="s">
        <v>6329</v>
      </c>
      <c r="N1184" s="16"/>
      <c r="O1184" s="16"/>
      <c r="P1184" s="16"/>
      <c r="Q1184" s="16"/>
      <c r="R1184" s="16"/>
      <c r="S1184" s="16"/>
      <c r="T1184" s="16"/>
      <c r="U1184" s="16"/>
      <c r="V1184" s="16"/>
      <c r="W1184" s="16"/>
      <c r="X1184" s="16"/>
      <c r="Y1184" s="16"/>
      <c r="Z1184" s="16"/>
    </row>
    <row r="1185" spans="1:26" ht="70">
      <c r="A1185" s="101">
        <v>891</v>
      </c>
      <c r="B1185" s="42">
        <v>21124</v>
      </c>
      <c r="C1185" s="42" t="s">
        <v>5470</v>
      </c>
      <c r="D1185" s="42" t="s">
        <v>3877</v>
      </c>
      <c r="E1185" s="42" t="s">
        <v>9</v>
      </c>
      <c r="F1185" s="42" t="s">
        <v>3935</v>
      </c>
      <c r="G1185" s="42" t="s">
        <v>5294</v>
      </c>
      <c r="H1185" s="42" t="s">
        <v>2013</v>
      </c>
      <c r="I1185" s="42" t="s">
        <v>9</v>
      </c>
      <c r="J1185" s="102">
        <v>44214</v>
      </c>
      <c r="K1185" s="102">
        <v>44742</v>
      </c>
      <c r="L1185" s="16" t="s">
        <v>6328</v>
      </c>
      <c r="M1185" s="16" t="s">
        <v>6329</v>
      </c>
      <c r="N1185" s="16"/>
      <c r="O1185" s="16"/>
      <c r="P1185" s="16"/>
      <c r="Q1185" s="16"/>
      <c r="R1185" s="16"/>
      <c r="S1185" s="16"/>
      <c r="T1185" s="16"/>
      <c r="U1185" s="16"/>
      <c r="V1185" s="16"/>
      <c r="W1185" s="16"/>
      <c r="X1185" s="16"/>
      <c r="Y1185" s="16"/>
      <c r="Z1185" s="16"/>
    </row>
    <row r="1186" spans="1:26" ht="56">
      <c r="A1186" s="105">
        <v>892</v>
      </c>
      <c r="B1186" s="106">
        <v>5324</v>
      </c>
      <c r="C1186" s="106" t="s">
        <v>5471</v>
      </c>
      <c r="D1186" s="106" t="s">
        <v>3877</v>
      </c>
      <c r="E1186" s="106" t="s">
        <v>3923</v>
      </c>
      <c r="F1186" s="42" t="s">
        <v>5472</v>
      </c>
      <c r="G1186" s="106" t="s">
        <v>5240</v>
      </c>
      <c r="H1186" s="106" t="s">
        <v>380</v>
      </c>
      <c r="I1186" s="42" t="s">
        <v>8</v>
      </c>
      <c r="J1186" s="108">
        <v>44158</v>
      </c>
      <c r="K1186" s="108">
        <v>44888</v>
      </c>
      <c r="L1186" s="16" t="s">
        <v>6328</v>
      </c>
      <c r="M1186" s="16" t="s">
        <v>6329</v>
      </c>
      <c r="N1186" s="16"/>
      <c r="O1186" s="16"/>
      <c r="P1186" s="16"/>
      <c r="Q1186" s="16"/>
      <c r="R1186" s="16"/>
      <c r="S1186" s="16"/>
      <c r="T1186" s="16"/>
      <c r="U1186" s="16"/>
      <c r="V1186" s="16"/>
      <c r="W1186" s="16"/>
      <c r="X1186" s="16"/>
      <c r="Y1186" s="16"/>
      <c r="Z1186" s="16"/>
    </row>
    <row r="1187" spans="1:26" ht="56">
      <c r="A1187" s="105">
        <v>892</v>
      </c>
      <c r="B1187" s="106">
        <v>5324</v>
      </c>
      <c r="C1187" s="106" t="s">
        <v>5471</v>
      </c>
      <c r="D1187" s="106" t="s">
        <v>3877</v>
      </c>
      <c r="E1187" s="106" t="s">
        <v>3923</v>
      </c>
      <c r="F1187" s="42" t="s">
        <v>4580</v>
      </c>
      <c r="G1187" s="106" t="s">
        <v>5240</v>
      </c>
      <c r="H1187" s="106" t="s">
        <v>380</v>
      </c>
      <c r="I1187" s="42" t="s">
        <v>8</v>
      </c>
      <c r="J1187" s="108">
        <v>44158</v>
      </c>
      <c r="K1187" s="108">
        <v>44888</v>
      </c>
      <c r="L1187" s="16" t="s">
        <v>6328</v>
      </c>
      <c r="M1187" s="16" t="s">
        <v>6329</v>
      </c>
      <c r="N1187" s="16"/>
      <c r="O1187" s="16"/>
      <c r="P1187" s="16"/>
      <c r="Q1187" s="16"/>
      <c r="R1187" s="16"/>
      <c r="S1187" s="16"/>
      <c r="T1187" s="16"/>
      <c r="U1187" s="16"/>
      <c r="V1187" s="16"/>
      <c r="W1187" s="16"/>
      <c r="X1187" s="16"/>
      <c r="Y1187" s="16"/>
      <c r="Z1187" s="16"/>
    </row>
    <row r="1188" spans="1:26" ht="84">
      <c r="A1188" s="101">
        <v>893</v>
      </c>
      <c r="B1188" s="42">
        <v>71257</v>
      </c>
      <c r="C1188" s="42" t="s">
        <v>5473</v>
      </c>
      <c r="D1188" s="42" t="s">
        <v>3877</v>
      </c>
      <c r="E1188" s="42" t="s">
        <v>13</v>
      </c>
      <c r="F1188" s="42" t="s">
        <v>4425</v>
      </c>
      <c r="G1188" s="42" t="s">
        <v>5294</v>
      </c>
      <c r="H1188" s="42" t="s">
        <v>4229</v>
      </c>
      <c r="I1188" s="42" t="s">
        <v>13</v>
      </c>
      <c r="J1188" s="102">
        <v>44207</v>
      </c>
      <c r="K1188" s="102">
        <v>44661</v>
      </c>
      <c r="L1188" s="16" t="s">
        <v>6328</v>
      </c>
      <c r="M1188" s="16" t="s">
        <v>6329</v>
      </c>
      <c r="N1188" s="16"/>
      <c r="O1188" s="16"/>
      <c r="P1188" s="16"/>
      <c r="Q1188" s="16"/>
      <c r="R1188" s="16"/>
      <c r="S1188" s="16"/>
      <c r="T1188" s="16"/>
      <c r="U1188" s="16"/>
      <c r="V1188" s="16"/>
      <c r="W1188" s="16"/>
      <c r="X1188" s="16"/>
      <c r="Y1188" s="16"/>
      <c r="Z1188" s="16"/>
    </row>
    <row r="1189" spans="1:26" ht="56">
      <c r="A1189" s="105">
        <v>894</v>
      </c>
      <c r="B1189" s="106">
        <v>21161</v>
      </c>
      <c r="C1189" s="106" t="s">
        <v>5474</v>
      </c>
      <c r="D1189" s="106" t="s">
        <v>3877</v>
      </c>
      <c r="E1189" s="106" t="s">
        <v>9</v>
      </c>
      <c r="F1189" s="106" t="s">
        <v>5475</v>
      </c>
      <c r="G1189" s="106" t="s">
        <v>5476</v>
      </c>
      <c r="H1189" s="42" t="s">
        <v>5369</v>
      </c>
      <c r="I1189" s="42" t="s">
        <v>9</v>
      </c>
      <c r="J1189" s="108">
        <v>44155</v>
      </c>
      <c r="K1189" s="108">
        <v>44884</v>
      </c>
      <c r="L1189" s="16" t="s">
        <v>6328</v>
      </c>
      <c r="M1189" s="16" t="s">
        <v>6329</v>
      </c>
      <c r="N1189" s="16"/>
      <c r="O1189" s="16"/>
      <c r="P1189" s="16"/>
      <c r="Q1189" s="16"/>
      <c r="R1189" s="16"/>
      <c r="S1189" s="16"/>
      <c r="T1189" s="16"/>
      <c r="U1189" s="16"/>
      <c r="V1189" s="16"/>
      <c r="W1189" s="16"/>
      <c r="X1189" s="16"/>
      <c r="Y1189" s="16"/>
      <c r="Z1189" s="16"/>
    </row>
    <row r="1190" spans="1:26" ht="70">
      <c r="A1190" s="105">
        <v>894</v>
      </c>
      <c r="B1190" s="106">
        <v>21161</v>
      </c>
      <c r="C1190" s="106" t="s">
        <v>5474</v>
      </c>
      <c r="D1190" s="106" t="s">
        <v>3877</v>
      </c>
      <c r="E1190" s="106" t="s">
        <v>9</v>
      </c>
      <c r="F1190" s="106" t="s">
        <v>5475</v>
      </c>
      <c r="G1190" s="106" t="s">
        <v>5476</v>
      </c>
      <c r="H1190" s="42" t="s">
        <v>4379</v>
      </c>
      <c r="I1190" s="42" t="s">
        <v>9</v>
      </c>
      <c r="J1190" s="108">
        <v>44155</v>
      </c>
      <c r="K1190" s="108">
        <v>44884</v>
      </c>
      <c r="L1190" s="16" t="s">
        <v>6328</v>
      </c>
      <c r="M1190" s="16" t="s">
        <v>6329</v>
      </c>
      <c r="N1190" s="16"/>
      <c r="O1190" s="16"/>
      <c r="P1190" s="16"/>
      <c r="Q1190" s="16"/>
      <c r="R1190" s="16"/>
      <c r="S1190" s="16"/>
      <c r="T1190" s="16"/>
      <c r="U1190" s="16"/>
      <c r="V1190" s="16"/>
      <c r="W1190" s="16"/>
      <c r="X1190" s="16"/>
      <c r="Y1190" s="16"/>
      <c r="Z1190" s="16"/>
    </row>
    <row r="1191" spans="1:26" ht="84">
      <c r="A1191" s="105">
        <v>894</v>
      </c>
      <c r="B1191" s="106">
        <v>21161</v>
      </c>
      <c r="C1191" s="106" t="s">
        <v>5474</v>
      </c>
      <c r="D1191" s="106" t="s">
        <v>3877</v>
      </c>
      <c r="E1191" s="106" t="s">
        <v>9</v>
      </c>
      <c r="F1191" s="106" t="s">
        <v>5475</v>
      </c>
      <c r="G1191" s="106" t="s">
        <v>5476</v>
      </c>
      <c r="H1191" s="42" t="s">
        <v>3910</v>
      </c>
      <c r="I1191" s="42" t="s">
        <v>9</v>
      </c>
      <c r="J1191" s="108">
        <v>44155</v>
      </c>
      <c r="K1191" s="108">
        <v>44884</v>
      </c>
      <c r="L1191" s="16" t="s">
        <v>6328</v>
      </c>
      <c r="M1191" s="16" t="s">
        <v>6329</v>
      </c>
      <c r="N1191" s="16"/>
      <c r="O1191" s="16"/>
      <c r="P1191" s="16"/>
      <c r="Q1191" s="16"/>
      <c r="R1191" s="16"/>
      <c r="S1191" s="16"/>
      <c r="T1191" s="16"/>
      <c r="U1191" s="16"/>
      <c r="V1191" s="16"/>
      <c r="W1191" s="16"/>
      <c r="X1191" s="16"/>
      <c r="Y1191" s="16"/>
      <c r="Z1191" s="16"/>
    </row>
    <row r="1192" spans="1:26" ht="42">
      <c r="A1192" s="101">
        <v>895</v>
      </c>
      <c r="B1192" s="42">
        <v>71258</v>
      </c>
      <c r="C1192" s="42" t="s">
        <v>5477</v>
      </c>
      <c r="D1192" s="42" t="s">
        <v>3877</v>
      </c>
      <c r="E1192" s="42" t="s">
        <v>13</v>
      </c>
      <c r="F1192" s="42" t="s">
        <v>4228</v>
      </c>
      <c r="G1192" s="42" t="s">
        <v>5294</v>
      </c>
      <c r="H1192" s="42" t="s">
        <v>1149</v>
      </c>
      <c r="I1192" s="42" t="s">
        <v>13</v>
      </c>
      <c r="J1192" s="102">
        <v>44207</v>
      </c>
      <c r="K1192" s="102">
        <v>44630</v>
      </c>
      <c r="L1192" s="16" t="s">
        <v>6328</v>
      </c>
      <c r="M1192" s="16" t="s">
        <v>6329</v>
      </c>
      <c r="N1192" s="16"/>
      <c r="O1192" s="16"/>
      <c r="P1192" s="16"/>
      <c r="Q1192" s="16"/>
      <c r="R1192" s="16"/>
      <c r="S1192" s="16"/>
      <c r="T1192" s="16"/>
      <c r="U1192" s="16"/>
      <c r="V1192" s="16"/>
      <c r="W1192" s="16"/>
      <c r="X1192" s="16"/>
      <c r="Y1192" s="16"/>
      <c r="Z1192" s="16"/>
    </row>
    <row r="1193" spans="1:26" ht="56">
      <c r="A1193" s="101">
        <v>896</v>
      </c>
      <c r="B1193" s="42">
        <v>71261</v>
      </c>
      <c r="C1193" s="42" t="s">
        <v>5478</v>
      </c>
      <c r="D1193" s="42" t="s">
        <v>3877</v>
      </c>
      <c r="E1193" s="42" t="s">
        <v>13</v>
      </c>
      <c r="F1193" s="42" t="s">
        <v>4421</v>
      </c>
      <c r="G1193" s="42" t="s">
        <v>5294</v>
      </c>
      <c r="H1193" s="42" t="s">
        <v>4092</v>
      </c>
      <c r="I1193" s="42" t="s">
        <v>13</v>
      </c>
      <c r="J1193" s="102">
        <v>44200</v>
      </c>
      <c r="K1193" s="102">
        <v>44564</v>
      </c>
      <c r="L1193" s="16" t="s">
        <v>6328</v>
      </c>
      <c r="M1193" s="16" t="s">
        <v>6329</v>
      </c>
      <c r="N1193" s="16"/>
      <c r="O1193" s="16"/>
      <c r="P1193" s="16"/>
      <c r="Q1193" s="16"/>
      <c r="R1193" s="16"/>
      <c r="S1193" s="16"/>
      <c r="T1193" s="16"/>
      <c r="U1193" s="16"/>
      <c r="V1193" s="16"/>
      <c r="W1193" s="16"/>
      <c r="X1193" s="16"/>
      <c r="Y1193" s="16"/>
      <c r="Z1193" s="16"/>
    </row>
    <row r="1194" spans="1:26" ht="84">
      <c r="A1194" s="101">
        <v>897</v>
      </c>
      <c r="B1194" s="42">
        <v>21120</v>
      </c>
      <c r="C1194" s="42" t="s">
        <v>5479</v>
      </c>
      <c r="D1194" s="42" t="s">
        <v>3877</v>
      </c>
      <c r="E1194" s="42" t="s">
        <v>9</v>
      </c>
      <c r="F1194" s="42" t="s">
        <v>3912</v>
      </c>
      <c r="G1194" s="42" t="s">
        <v>5294</v>
      </c>
      <c r="H1194" s="42" t="s">
        <v>3914</v>
      </c>
      <c r="I1194" s="42" t="s">
        <v>9</v>
      </c>
      <c r="J1194" s="102">
        <v>44207</v>
      </c>
      <c r="K1194" s="102">
        <v>44668</v>
      </c>
      <c r="L1194" s="16" t="s">
        <v>6328</v>
      </c>
      <c r="M1194" s="16" t="s">
        <v>6329</v>
      </c>
      <c r="N1194" s="16"/>
      <c r="O1194" s="16"/>
      <c r="P1194" s="16"/>
      <c r="Q1194" s="16"/>
      <c r="R1194" s="16"/>
      <c r="S1194" s="16"/>
      <c r="T1194" s="16"/>
      <c r="U1194" s="16"/>
      <c r="V1194" s="16"/>
      <c r="W1194" s="16"/>
      <c r="X1194" s="16"/>
      <c r="Y1194" s="16"/>
      <c r="Z1194" s="16"/>
    </row>
    <row r="1195" spans="1:26" ht="84">
      <c r="A1195" s="101">
        <v>898</v>
      </c>
      <c r="B1195" s="42">
        <v>71263</v>
      </c>
      <c r="C1195" s="42" t="s">
        <v>5480</v>
      </c>
      <c r="D1195" s="42" t="s">
        <v>3877</v>
      </c>
      <c r="E1195" s="42" t="s">
        <v>13</v>
      </c>
      <c r="F1195" s="42" t="s">
        <v>4036</v>
      </c>
      <c r="G1195" s="42" t="s">
        <v>5294</v>
      </c>
      <c r="H1195" s="42" t="s">
        <v>4347</v>
      </c>
      <c r="I1195" s="42" t="s">
        <v>13</v>
      </c>
      <c r="J1195" s="102">
        <v>44214</v>
      </c>
      <c r="K1195" s="102">
        <v>44578</v>
      </c>
      <c r="L1195" s="16" t="s">
        <v>6328</v>
      </c>
      <c r="M1195" s="16" t="s">
        <v>6329</v>
      </c>
      <c r="N1195" s="16"/>
      <c r="O1195" s="16"/>
      <c r="P1195" s="16"/>
      <c r="Q1195" s="16"/>
      <c r="R1195" s="16"/>
      <c r="S1195" s="16"/>
      <c r="T1195" s="16"/>
      <c r="U1195" s="16"/>
      <c r="V1195" s="16"/>
      <c r="W1195" s="16"/>
      <c r="X1195" s="16"/>
      <c r="Y1195" s="16"/>
      <c r="Z1195" s="16"/>
    </row>
    <row r="1196" spans="1:26" ht="70">
      <c r="A1196" s="101">
        <v>899</v>
      </c>
      <c r="B1196" s="42">
        <v>71260</v>
      </c>
      <c r="C1196" s="42" t="s">
        <v>5481</v>
      </c>
      <c r="D1196" s="42" t="s">
        <v>3877</v>
      </c>
      <c r="E1196" s="42" t="s">
        <v>13</v>
      </c>
      <c r="F1196" s="42" t="s">
        <v>4036</v>
      </c>
      <c r="G1196" s="42" t="s">
        <v>5294</v>
      </c>
      <c r="H1196" s="42" t="s">
        <v>4347</v>
      </c>
      <c r="I1196" s="42" t="s">
        <v>13</v>
      </c>
      <c r="J1196" s="102">
        <v>44207</v>
      </c>
      <c r="K1196" s="102">
        <v>44692</v>
      </c>
      <c r="L1196" s="16" t="s">
        <v>6328</v>
      </c>
      <c r="M1196" s="16" t="s">
        <v>6329</v>
      </c>
      <c r="N1196" s="16"/>
      <c r="O1196" s="16"/>
      <c r="P1196" s="16"/>
      <c r="Q1196" s="16"/>
      <c r="R1196" s="16"/>
      <c r="S1196" s="16"/>
      <c r="T1196" s="16"/>
      <c r="U1196" s="16"/>
      <c r="V1196" s="16"/>
      <c r="W1196" s="16"/>
      <c r="X1196" s="16"/>
      <c r="Y1196" s="16"/>
      <c r="Z1196" s="16"/>
    </row>
    <row r="1197" spans="1:26" ht="70">
      <c r="A1197" s="101">
        <v>900</v>
      </c>
      <c r="B1197" s="42">
        <v>71259</v>
      </c>
      <c r="C1197" s="42" t="s">
        <v>5482</v>
      </c>
      <c r="D1197" s="42" t="s">
        <v>3877</v>
      </c>
      <c r="E1197" s="42" t="s">
        <v>13</v>
      </c>
      <c r="F1197" s="42" t="s">
        <v>4036</v>
      </c>
      <c r="G1197" s="42" t="s">
        <v>5294</v>
      </c>
      <c r="H1197" s="42" t="s">
        <v>4347</v>
      </c>
      <c r="I1197" s="42" t="s">
        <v>13</v>
      </c>
      <c r="J1197" s="102">
        <v>44200</v>
      </c>
      <c r="K1197" s="102">
        <v>44564</v>
      </c>
      <c r="L1197" s="16" t="s">
        <v>6328</v>
      </c>
      <c r="M1197" s="16" t="s">
        <v>6329</v>
      </c>
      <c r="N1197" s="16"/>
      <c r="O1197" s="16"/>
      <c r="P1197" s="16"/>
      <c r="Q1197" s="16"/>
      <c r="R1197" s="16"/>
      <c r="S1197" s="16"/>
      <c r="T1197" s="16"/>
      <c r="U1197" s="16"/>
      <c r="V1197" s="16"/>
      <c r="W1197" s="16"/>
      <c r="X1197" s="16"/>
      <c r="Y1197" s="16"/>
      <c r="Z1197" s="16"/>
    </row>
    <row r="1198" spans="1:26" ht="70">
      <c r="A1198" s="101">
        <v>901</v>
      </c>
      <c r="B1198" s="42">
        <v>71262</v>
      </c>
      <c r="C1198" s="42" t="s">
        <v>5483</v>
      </c>
      <c r="D1198" s="42" t="s">
        <v>3877</v>
      </c>
      <c r="E1198" s="42" t="s">
        <v>13</v>
      </c>
      <c r="F1198" s="42" t="s">
        <v>4264</v>
      </c>
      <c r="G1198" s="42" t="s">
        <v>5294</v>
      </c>
      <c r="H1198" s="42" t="s">
        <v>4133</v>
      </c>
      <c r="I1198" s="42" t="s">
        <v>13</v>
      </c>
      <c r="J1198" s="102">
        <v>44214</v>
      </c>
      <c r="K1198" s="102">
        <v>44668</v>
      </c>
      <c r="L1198" s="16" t="s">
        <v>6328</v>
      </c>
      <c r="M1198" s="16" t="s">
        <v>6329</v>
      </c>
      <c r="N1198" s="16"/>
      <c r="O1198" s="16"/>
      <c r="P1198" s="16"/>
      <c r="Q1198" s="16"/>
      <c r="R1198" s="16"/>
      <c r="S1198" s="16"/>
      <c r="T1198" s="16"/>
      <c r="U1198" s="16"/>
      <c r="V1198" s="16"/>
      <c r="W1198" s="16"/>
      <c r="X1198" s="16"/>
      <c r="Y1198" s="16"/>
      <c r="Z1198" s="16"/>
    </row>
    <row r="1199" spans="1:26" ht="56">
      <c r="A1199" s="101">
        <v>902</v>
      </c>
      <c r="B1199" s="42">
        <v>71264</v>
      </c>
      <c r="C1199" s="42" t="s">
        <v>5484</v>
      </c>
      <c r="D1199" s="42" t="s">
        <v>3877</v>
      </c>
      <c r="E1199" s="42" t="s">
        <v>13</v>
      </c>
      <c r="F1199" s="42" t="s">
        <v>4533</v>
      </c>
      <c r="G1199" s="42" t="s">
        <v>5294</v>
      </c>
      <c r="H1199" s="42" t="s">
        <v>4092</v>
      </c>
      <c r="I1199" s="42" t="s">
        <v>13</v>
      </c>
      <c r="J1199" s="102">
        <v>44200</v>
      </c>
      <c r="K1199" s="102">
        <v>44742</v>
      </c>
      <c r="L1199" s="16" t="s">
        <v>6328</v>
      </c>
      <c r="M1199" s="16" t="s">
        <v>6329</v>
      </c>
      <c r="N1199" s="16"/>
      <c r="O1199" s="16"/>
      <c r="P1199" s="16"/>
      <c r="Q1199" s="16"/>
      <c r="R1199" s="16"/>
      <c r="S1199" s="16"/>
      <c r="T1199" s="16"/>
      <c r="U1199" s="16"/>
      <c r="V1199" s="16"/>
      <c r="W1199" s="16"/>
      <c r="X1199" s="16"/>
      <c r="Y1199" s="16"/>
      <c r="Z1199" s="16"/>
    </row>
    <row r="1200" spans="1:26" ht="70">
      <c r="A1200" s="101">
        <v>903</v>
      </c>
      <c r="B1200" s="42">
        <v>21121</v>
      </c>
      <c r="C1200" s="42" t="s">
        <v>5485</v>
      </c>
      <c r="D1200" s="42" t="s">
        <v>3877</v>
      </c>
      <c r="E1200" s="42" t="s">
        <v>9</v>
      </c>
      <c r="F1200" s="42" t="s">
        <v>4695</v>
      </c>
      <c r="G1200" s="42" t="s">
        <v>5294</v>
      </c>
      <c r="H1200" s="42" t="s">
        <v>4696</v>
      </c>
      <c r="I1200" s="42" t="s">
        <v>9</v>
      </c>
      <c r="J1200" s="102">
        <v>44214</v>
      </c>
      <c r="K1200" s="102">
        <v>44578</v>
      </c>
      <c r="L1200" s="16" t="s">
        <v>6328</v>
      </c>
      <c r="M1200" s="16" t="s">
        <v>6329</v>
      </c>
      <c r="N1200" s="16"/>
      <c r="O1200" s="16"/>
      <c r="P1200" s="16"/>
      <c r="Q1200" s="16"/>
      <c r="R1200" s="16"/>
      <c r="S1200" s="16"/>
      <c r="T1200" s="16"/>
      <c r="U1200" s="16"/>
      <c r="V1200" s="16"/>
      <c r="W1200" s="16"/>
      <c r="X1200" s="16"/>
      <c r="Y1200" s="16"/>
      <c r="Z1200" s="16"/>
    </row>
    <row r="1201" spans="1:26" ht="56">
      <c r="A1201" s="101">
        <v>904</v>
      </c>
      <c r="B1201" s="42">
        <v>5325</v>
      </c>
      <c r="C1201" s="42" t="s">
        <v>5486</v>
      </c>
      <c r="D1201" s="42" t="s">
        <v>3877</v>
      </c>
      <c r="E1201" s="42" t="s">
        <v>3923</v>
      </c>
      <c r="F1201" s="42" t="s">
        <v>4580</v>
      </c>
      <c r="G1201" s="42" t="s">
        <v>5294</v>
      </c>
      <c r="H1201" s="42" t="s">
        <v>380</v>
      </c>
      <c r="I1201" s="42" t="s">
        <v>8</v>
      </c>
      <c r="J1201" s="102">
        <v>44044</v>
      </c>
      <c r="K1201" s="102">
        <v>44402</v>
      </c>
      <c r="L1201" s="16" t="s">
        <v>6328</v>
      </c>
      <c r="M1201" s="16" t="s">
        <v>6329</v>
      </c>
      <c r="N1201" s="16"/>
      <c r="O1201" s="16"/>
      <c r="P1201" s="16"/>
      <c r="Q1201" s="16"/>
      <c r="R1201" s="16"/>
      <c r="S1201" s="16"/>
      <c r="T1201" s="16"/>
      <c r="U1201" s="16"/>
      <c r="V1201" s="16"/>
      <c r="W1201" s="16"/>
      <c r="X1201" s="16"/>
      <c r="Y1201" s="16"/>
      <c r="Z1201" s="16"/>
    </row>
    <row r="1202" spans="1:26" ht="84">
      <c r="A1202" s="101">
        <v>905</v>
      </c>
      <c r="B1202" s="42">
        <v>1924</v>
      </c>
      <c r="C1202" s="42" t="s">
        <v>5487</v>
      </c>
      <c r="D1202" s="42" t="s">
        <v>3877</v>
      </c>
      <c r="E1202" s="42" t="s">
        <v>3</v>
      </c>
      <c r="F1202" s="42" t="s">
        <v>4508</v>
      </c>
      <c r="G1202" s="42" t="s">
        <v>4460</v>
      </c>
      <c r="H1202" s="42" t="s">
        <v>569</v>
      </c>
      <c r="I1202" s="42" t="s">
        <v>3</v>
      </c>
      <c r="J1202" s="102">
        <v>44348</v>
      </c>
      <c r="K1202" s="103">
        <v>44530</v>
      </c>
      <c r="L1202" s="16" t="s">
        <v>6328</v>
      </c>
      <c r="M1202" s="16" t="s">
        <v>6329</v>
      </c>
      <c r="N1202" s="16"/>
      <c r="O1202" s="16"/>
      <c r="P1202" s="16"/>
      <c r="Q1202" s="16"/>
      <c r="R1202" s="16"/>
      <c r="S1202" s="16"/>
      <c r="T1202" s="16"/>
      <c r="U1202" s="16"/>
      <c r="V1202" s="16"/>
      <c r="W1202" s="16"/>
      <c r="X1202" s="16"/>
      <c r="Y1202" s="16"/>
      <c r="Z1202" s="16"/>
    </row>
    <row r="1203" spans="1:26" ht="98">
      <c r="A1203" s="101">
        <v>906</v>
      </c>
      <c r="B1203" s="42">
        <v>5326</v>
      </c>
      <c r="C1203" s="42" t="s">
        <v>5488</v>
      </c>
      <c r="D1203" s="42" t="s">
        <v>3877</v>
      </c>
      <c r="E1203" s="42" t="s">
        <v>3963</v>
      </c>
      <c r="F1203" s="42" t="s">
        <v>5039</v>
      </c>
      <c r="G1203" s="42" t="s">
        <v>5261</v>
      </c>
      <c r="H1203" s="42" t="s">
        <v>1898</v>
      </c>
      <c r="I1203" s="42" t="s">
        <v>15</v>
      </c>
      <c r="J1203" s="102">
        <v>44370</v>
      </c>
      <c r="K1203" s="102">
        <v>45018</v>
      </c>
      <c r="L1203" s="16" t="s">
        <v>6330</v>
      </c>
      <c r="M1203" s="16" t="s">
        <v>1898</v>
      </c>
      <c r="N1203" s="16"/>
      <c r="O1203" s="16"/>
      <c r="P1203" s="16"/>
      <c r="Q1203" s="16"/>
      <c r="R1203" s="16"/>
      <c r="S1203" s="16"/>
      <c r="T1203" s="16"/>
      <c r="U1203" s="16"/>
      <c r="V1203" s="16"/>
      <c r="W1203" s="16"/>
      <c r="X1203" s="16"/>
      <c r="Y1203" s="16"/>
      <c r="Z1203" s="16"/>
    </row>
    <row r="1204" spans="1:26" ht="56">
      <c r="A1204" s="105">
        <v>907</v>
      </c>
      <c r="B1204" s="106">
        <v>21156</v>
      </c>
      <c r="C1204" s="106" t="s">
        <v>5489</v>
      </c>
      <c r="D1204" s="106" t="s">
        <v>3889</v>
      </c>
      <c r="E1204" s="106" t="s">
        <v>9</v>
      </c>
      <c r="F1204" s="106" t="s">
        <v>5490</v>
      </c>
      <c r="G1204" s="106" t="s">
        <v>5491</v>
      </c>
      <c r="H1204" s="42" t="s">
        <v>4119</v>
      </c>
      <c r="I1204" s="42" t="s">
        <v>9</v>
      </c>
      <c r="J1204" s="107">
        <v>44075</v>
      </c>
      <c r="K1204" s="107">
        <v>44621</v>
      </c>
      <c r="L1204" s="16" t="s">
        <v>6328</v>
      </c>
      <c r="M1204" s="16" t="s">
        <v>6329</v>
      </c>
      <c r="N1204" s="16"/>
      <c r="O1204" s="16"/>
      <c r="P1204" s="16"/>
      <c r="Q1204" s="16"/>
      <c r="R1204" s="16"/>
      <c r="S1204" s="16"/>
      <c r="T1204" s="16"/>
      <c r="U1204" s="16"/>
      <c r="V1204" s="16"/>
      <c r="W1204" s="16"/>
      <c r="X1204" s="16"/>
      <c r="Y1204" s="16"/>
      <c r="Z1204" s="16"/>
    </row>
    <row r="1205" spans="1:26" ht="56">
      <c r="A1205" s="105">
        <v>907</v>
      </c>
      <c r="B1205" s="106">
        <v>21156</v>
      </c>
      <c r="C1205" s="106" t="s">
        <v>5489</v>
      </c>
      <c r="D1205" s="106" t="s">
        <v>3889</v>
      </c>
      <c r="E1205" s="106" t="s">
        <v>9</v>
      </c>
      <c r="F1205" s="106" t="s">
        <v>5490</v>
      </c>
      <c r="G1205" s="106" t="s">
        <v>5491</v>
      </c>
      <c r="H1205" s="42" t="s">
        <v>4299</v>
      </c>
      <c r="I1205" s="42" t="s">
        <v>3</v>
      </c>
      <c r="J1205" s="107">
        <v>44075</v>
      </c>
      <c r="K1205" s="107">
        <v>44621</v>
      </c>
      <c r="L1205" s="16" t="s">
        <v>6328</v>
      </c>
      <c r="M1205" s="16" t="s">
        <v>6329</v>
      </c>
      <c r="N1205" s="16"/>
      <c r="O1205" s="16"/>
      <c r="P1205" s="16"/>
      <c r="Q1205" s="16"/>
      <c r="R1205" s="16"/>
      <c r="S1205" s="16"/>
      <c r="T1205" s="16"/>
      <c r="U1205" s="16"/>
      <c r="V1205" s="16"/>
      <c r="W1205" s="16"/>
      <c r="X1205" s="16"/>
      <c r="Y1205" s="16"/>
      <c r="Z1205" s="16"/>
    </row>
    <row r="1206" spans="1:26" ht="70">
      <c r="A1206" s="101">
        <v>908</v>
      </c>
      <c r="B1206" s="42">
        <v>1921</v>
      </c>
      <c r="C1206" s="42" t="s">
        <v>5492</v>
      </c>
      <c r="D1206" s="42" t="s">
        <v>3889</v>
      </c>
      <c r="E1206" s="42" t="s">
        <v>3</v>
      </c>
      <c r="F1206" s="42" t="s">
        <v>4766</v>
      </c>
      <c r="G1206" s="42" t="s">
        <v>5491</v>
      </c>
      <c r="H1206" s="42" t="s">
        <v>586</v>
      </c>
      <c r="I1206" s="42" t="s">
        <v>3</v>
      </c>
      <c r="J1206" s="102">
        <v>44291</v>
      </c>
      <c r="K1206" s="102">
        <v>44656</v>
      </c>
      <c r="L1206" s="16" t="s">
        <v>6328</v>
      </c>
      <c r="M1206" s="16" t="s">
        <v>6329</v>
      </c>
      <c r="N1206" s="16"/>
      <c r="O1206" s="16"/>
      <c r="P1206" s="16"/>
      <c r="Q1206" s="16"/>
      <c r="R1206" s="16"/>
      <c r="S1206" s="16"/>
      <c r="T1206" s="16"/>
      <c r="U1206" s="16"/>
      <c r="V1206" s="16"/>
      <c r="W1206" s="16"/>
      <c r="X1206" s="16"/>
      <c r="Y1206" s="16"/>
      <c r="Z1206" s="16"/>
    </row>
    <row r="1207" spans="1:26" ht="56">
      <c r="A1207" s="101">
        <v>909</v>
      </c>
      <c r="B1207" s="42">
        <v>6218</v>
      </c>
      <c r="C1207" s="42" t="s">
        <v>5493</v>
      </c>
      <c r="D1207" s="42" t="s">
        <v>3889</v>
      </c>
      <c r="E1207" s="42" t="s">
        <v>3884</v>
      </c>
      <c r="F1207" s="42" t="s">
        <v>4434</v>
      </c>
      <c r="G1207" s="42" t="s">
        <v>5491</v>
      </c>
      <c r="H1207" s="42" t="s">
        <v>4435</v>
      </c>
      <c r="I1207" s="42" t="s">
        <v>14</v>
      </c>
      <c r="J1207" s="102">
        <v>44266</v>
      </c>
      <c r="K1207" s="102">
        <v>44450</v>
      </c>
      <c r="L1207" s="16" t="s">
        <v>6328</v>
      </c>
      <c r="M1207" s="16" t="s">
        <v>6329</v>
      </c>
      <c r="N1207" s="16"/>
      <c r="O1207" s="16"/>
      <c r="P1207" s="16"/>
      <c r="Q1207" s="16"/>
      <c r="R1207" s="16"/>
      <c r="S1207" s="16"/>
      <c r="T1207" s="16"/>
      <c r="U1207" s="16"/>
      <c r="V1207" s="16"/>
      <c r="W1207" s="16"/>
      <c r="X1207" s="16"/>
      <c r="Y1207" s="16"/>
      <c r="Z1207" s="16"/>
    </row>
    <row r="1208" spans="1:26" ht="56">
      <c r="A1208" s="101">
        <v>910</v>
      </c>
      <c r="B1208" s="42">
        <v>71280</v>
      </c>
      <c r="C1208" s="42" t="s">
        <v>5494</v>
      </c>
      <c r="D1208" s="42" t="s">
        <v>3889</v>
      </c>
      <c r="E1208" s="42" t="s">
        <v>13</v>
      </c>
      <c r="F1208" s="42" t="s">
        <v>3959</v>
      </c>
      <c r="G1208" s="42" t="s">
        <v>5491</v>
      </c>
      <c r="H1208" s="42" t="s">
        <v>476</v>
      </c>
      <c r="I1208" s="42" t="s">
        <v>13</v>
      </c>
      <c r="J1208" s="102">
        <v>44228</v>
      </c>
      <c r="K1208" s="102">
        <v>44593</v>
      </c>
      <c r="L1208" s="16" t="s">
        <v>6328</v>
      </c>
      <c r="M1208" s="16" t="s">
        <v>6329</v>
      </c>
      <c r="N1208" s="16"/>
      <c r="O1208" s="16"/>
      <c r="P1208" s="16"/>
      <c r="Q1208" s="16"/>
      <c r="R1208" s="16"/>
      <c r="S1208" s="16"/>
      <c r="T1208" s="16"/>
      <c r="U1208" s="16"/>
      <c r="V1208" s="16"/>
      <c r="W1208" s="16"/>
      <c r="X1208" s="16"/>
      <c r="Y1208" s="16"/>
      <c r="Z1208" s="16"/>
    </row>
    <row r="1209" spans="1:26" ht="56">
      <c r="A1209" s="101">
        <v>911</v>
      </c>
      <c r="B1209" s="42">
        <v>4408</v>
      </c>
      <c r="C1209" s="42" t="s">
        <v>5495</v>
      </c>
      <c r="D1209" s="42" t="s">
        <v>3889</v>
      </c>
      <c r="E1209" s="42" t="s">
        <v>11</v>
      </c>
      <c r="F1209" s="42" t="s">
        <v>5496</v>
      </c>
      <c r="G1209" s="42" t="s">
        <v>5491</v>
      </c>
      <c r="H1209" s="42" t="s">
        <v>124</v>
      </c>
      <c r="I1209" s="42" t="s">
        <v>11</v>
      </c>
      <c r="J1209" s="102">
        <v>44410</v>
      </c>
      <c r="K1209" s="102">
        <v>44775</v>
      </c>
      <c r="L1209" s="16" t="s">
        <v>6328</v>
      </c>
      <c r="M1209" s="16" t="s">
        <v>6329</v>
      </c>
      <c r="N1209" s="16"/>
      <c r="O1209" s="16"/>
      <c r="P1209" s="16"/>
      <c r="Q1209" s="16"/>
      <c r="R1209" s="16"/>
      <c r="S1209" s="16"/>
      <c r="T1209" s="16"/>
      <c r="U1209" s="16"/>
      <c r="V1209" s="16"/>
      <c r="W1209" s="16"/>
      <c r="X1209" s="16"/>
      <c r="Y1209" s="16"/>
      <c r="Z1209" s="16"/>
    </row>
    <row r="1210" spans="1:26" ht="56">
      <c r="A1210" s="105">
        <v>912</v>
      </c>
      <c r="B1210" s="106">
        <v>71279</v>
      </c>
      <c r="C1210" s="106" t="s">
        <v>5497</v>
      </c>
      <c r="D1210" s="106" t="s">
        <v>3877</v>
      </c>
      <c r="E1210" s="106" t="s">
        <v>13</v>
      </c>
      <c r="F1210" s="106" t="s">
        <v>4228</v>
      </c>
      <c r="G1210" s="106" t="s">
        <v>5264</v>
      </c>
      <c r="H1210" s="42" t="s">
        <v>1149</v>
      </c>
      <c r="I1210" s="42" t="s">
        <v>13</v>
      </c>
      <c r="J1210" s="108">
        <v>44187</v>
      </c>
      <c r="K1210" s="108">
        <v>44917</v>
      </c>
      <c r="L1210" s="16" t="s">
        <v>6328</v>
      </c>
      <c r="M1210" s="16" t="s">
        <v>6329</v>
      </c>
      <c r="N1210" s="16"/>
      <c r="O1210" s="16"/>
      <c r="P1210" s="16"/>
      <c r="Q1210" s="16"/>
      <c r="R1210" s="16"/>
      <c r="S1210" s="16"/>
      <c r="T1210" s="16"/>
      <c r="U1210" s="16"/>
      <c r="V1210" s="16"/>
      <c r="W1210" s="16"/>
      <c r="X1210" s="16"/>
      <c r="Y1210" s="16"/>
      <c r="Z1210" s="16"/>
    </row>
    <row r="1211" spans="1:26" ht="56">
      <c r="A1211" s="105">
        <v>912</v>
      </c>
      <c r="B1211" s="106">
        <v>71279</v>
      </c>
      <c r="C1211" s="106" t="s">
        <v>5497</v>
      </c>
      <c r="D1211" s="106" t="s">
        <v>3877</v>
      </c>
      <c r="E1211" s="106" t="s">
        <v>13</v>
      </c>
      <c r="F1211" s="106" t="s">
        <v>4228</v>
      </c>
      <c r="G1211" s="106" t="s">
        <v>5264</v>
      </c>
      <c r="H1211" s="42" t="s">
        <v>3933</v>
      </c>
      <c r="I1211" s="42" t="s">
        <v>13</v>
      </c>
      <c r="J1211" s="108">
        <v>44187</v>
      </c>
      <c r="K1211" s="108">
        <v>44917</v>
      </c>
      <c r="L1211" s="16" t="s">
        <v>6328</v>
      </c>
      <c r="M1211" s="16" t="s">
        <v>6329</v>
      </c>
      <c r="N1211" s="16"/>
      <c r="O1211" s="16"/>
      <c r="P1211" s="16"/>
      <c r="Q1211" s="16"/>
      <c r="R1211" s="16"/>
      <c r="S1211" s="16"/>
      <c r="T1211" s="16"/>
      <c r="U1211" s="16"/>
      <c r="V1211" s="16"/>
      <c r="W1211" s="16"/>
      <c r="X1211" s="16"/>
      <c r="Y1211" s="16"/>
      <c r="Z1211" s="16"/>
    </row>
    <row r="1212" spans="1:26" ht="56">
      <c r="A1212" s="105">
        <v>912</v>
      </c>
      <c r="B1212" s="106">
        <v>71279</v>
      </c>
      <c r="C1212" s="106" t="s">
        <v>5497</v>
      </c>
      <c r="D1212" s="106" t="s">
        <v>3877</v>
      </c>
      <c r="E1212" s="106" t="s">
        <v>13</v>
      </c>
      <c r="F1212" s="106" t="s">
        <v>4228</v>
      </c>
      <c r="G1212" s="106" t="s">
        <v>5264</v>
      </c>
      <c r="H1212" s="42" t="s">
        <v>4443</v>
      </c>
      <c r="I1212" s="42" t="s">
        <v>13</v>
      </c>
      <c r="J1212" s="108">
        <v>44187</v>
      </c>
      <c r="K1212" s="108">
        <v>44917</v>
      </c>
      <c r="L1212" s="16" t="s">
        <v>6328</v>
      </c>
      <c r="M1212" s="16" t="s">
        <v>6329</v>
      </c>
      <c r="N1212" s="16"/>
      <c r="O1212" s="16"/>
      <c r="P1212" s="16"/>
      <c r="Q1212" s="16"/>
      <c r="R1212" s="16"/>
      <c r="S1212" s="16"/>
      <c r="T1212" s="16"/>
      <c r="U1212" s="16"/>
      <c r="V1212" s="16"/>
      <c r="W1212" s="16"/>
      <c r="X1212" s="16"/>
      <c r="Y1212" s="16"/>
      <c r="Z1212" s="16"/>
    </row>
    <row r="1213" spans="1:26" ht="112">
      <c r="A1213" s="105">
        <v>913</v>
      </c>
      <c r="B1213" s="106">
        <v>71276</v>
      </c>
      <c r="C1213" s="106" t="s">
        <v>5498</v>
      </c>
      <c r="D1213" s="106" t="s">
        <v>3877</v>
      </c>
      <c r="E1213" s="106" t="s">
        <v>13</v>
      </c>
      <c r="F1213" s="106" t="s">
        <v>4758</v>
      </c>
      <c r="G1213" s="106" t="s">
        <v>5499</v>
      </c>
      <c r="H1213" s="42" t="s">
        <v>1173</v>
      </c>
      <c r="I1213" s="42" t="s">
        <v>13</v>
      </c>
      <c r="J1213" s="107">
        <v>44334</v>
      </c>
      <c r="K1213" s="107">
        <v>45429</v>
      </c>
      <c r="L1213" s="16" t="s">
        <v>6328</v>
      </c>
      <c r="M1213" s="16" t="s">
        <v>6329</v>
      </c>
      <c r="N1213" s="16"/>
      <c r="O1213" s="16"/>
      <c r="P1213" s="16"/>
      <c r="Q1213" s="16"/>
      <c r="R1213" s="16"/>
      <c r="S1213" s="16"/>
      <c r="T1213" s="16"/>
      <c r="U1213" s="16"/>
      <c r="V1213" s="16"/>
      <c r="W1213" s="16"/>
      <c r="X1213" s="16"/>
      <c r="Y1213" s="16"/>
      <c r="Z1213" s="16"/>
    </row>
    <row r="1214" spans="1:26" ht="112">
      <c r="A1214" s="105">
        <v>913</v>
      </c>
      <c r="B1214" s="106">
        <v>71276</v>
      </c>
      <c r="C1214" s="106" t="s">
        <v>5498</v>
      </c>
      <c r="D1214" s="106" t="s">
        <v>3877</v>
      </c>
      <c r="E1214" s="106" t="s">
        <v>13</v>
      </c>
      <c r="F1214" s="106" t="s">
        <v>4758</v>
      </c>
      <c r="G1214" s="106" t="s">
        <v>5499</v>
      </c>
      <c r="H1214" s="42" t="s">
        <v>3950</v>
      </c>
      <c r="I1214" s="42" t="s">
        <v>9</v>
      </c>
      <c r="J1214" s="107">
        <v>44334</v>
      </c>
      <c r="K1214" s="107">
        <v>45429</v>
      </c>
      <c r="L1214" s="16" t="s">
        <v>6328</v>
      </c>
      <c r="M1214" s="16" t="s">
        <v>6329</v>
      </c>
      <c r="N1214" s="16"/>
      <c r="O1214" s="16"/>
      <c r="P1214" s="16"/>
      <c r="Q1214" s="16"/>
      <c r="R1214" s="16"/>
      <c r="S1214" s="16"/>
      <c r="T1214" s="16"/>
      <c r="U1214" s="16"/>
      <c r="V1214" s="16"/>
      <c r="W1214" s="16"/>
      <c r="X1214" s="16"/>
      <c r="Y1214" s="16"/>
      <c r="Z1214" s="16"/>
    </row>
    <row r="1215" spans="1:26" ht="56">
      <c r="A1215" s="101">
        <v>914</v>
      </c>
      <c r="B1215" s="42">
        <v>71281</v>
      </c>
      <c r="C1215" s="42" t="s">
        <v>5500</v>
      </c>
      <c r="D1215" s="42" t="s">
        <v>3889</v>
      </c>
      <c r="E1215" s="42" t="s">
        <v>13</v>
      </c>
      <c r="F1215" s="42" t="s">
        <v>5202</v>
      </c>
      <c r="G1215" s="42" t="s">
        <v>5491</v>
      </c>
      <c r="H1215" s="42" t="s">
        <v>3901</v>
      </c>
      <c r="I1215" s="42" t="s">
        <v>13</v>
      </c>
      <c r="J1215" s="102">
        <v>44228</v>
      </c>
      <c r="K1215" s="102">
        <v>44593</v>
      </c>
      <c r="L1215" s="16" t="s">
        <v>6328</v>
      </c>
      <c r="M1215" s="16" t="s">
        <v>6329</v>
      </c>
      <c r="N1215" s="16"/>
      <c r="O1215" s="16"/>
      <c r="P1215" s="16"/>
      <c r="Q1215" s="16"/>
      <c r="R1215" s="16"/>
      <c r="S1215" s="16"/>
      <c r="T1215" s="16"/>
      <c r="U1215" s="16"/>
      <c r="V1215" s="16"/>
      <c r="W1215" s="16"/>
      <c r="X1215" s="16"/>
      <c r="Y1215" s="16"/>
      <c r="Z1215" s="16"/>
    </row>
    <row r="1216" spans="1:26" ht="70">
      <c r="A1216" s="101">
        <v>915</v>
      </c>
      <c r="B1216" s="42">
        <v>21159</v>
      </c>
      <c r="C1216" s="42" t="s">
        <v>5501</v>
      </c>
      <c r="D1216" s="42" t="s">
        <v>3883</v>
      </c>
      <c r="E1216" s="42" t="s">
        <v>9</v>
      </c>
      <c r="F1216" s="42" t="s">
        <v>4040</v>
      </c>
      <c r="G1216" s="42" t="s">
        <v>5502</v>
      </c>
      <c r="H1216" s="42" t="s">
        <v>2112</v>
      </c>
      <c r="I1216" s="42" t="s">
        <v>9</v>
      </c>
      <c r="J1216" s="102">
        <v>44361</v>
      </c>
      <c r="K1216" s="102">
        <v>44634</v>
      </c>
      <c r="L1216" s="16" t="s">
        <v>6328</v>
      </c>
      <c r="M1216" s="16" t="s">
        <v>6329</v>
      </c>
      <c r="N1216" s="16"/>
      <c r="O1216" s="16"/>
      <c r="P1216" s="16"/>
      <c r="Q1216" s="16"/>
      <c r="R1216" s="16"/>
      <c r="S1216" s="16"/>
      <c r="T1216" s="16"/>
      <c r="U1216" s="16"/>
      <c r="V1216" s="16"/>
      <c r="W1216" s="16"/>
      <c r="X1216" s="16"/>
      <c r="Y1216" s="16"/>
      <c r="Z1216" s="16"/>
    </row>
    <row r="1217" spans="1:26" ht="56">
      <c r="A1217" s="101">
        <v>916</v>
      </c>
      <c r="B1217" s="42">
        <v>21162</v>
      </c>
      <c r="C1217" s="42" t="s">
        <v>5503</v>
      </c>
      <c r="D1217" s="42" t="s">
        <v>3877</v>
      </c>
      <c r="E1217" s="42" t="s">
        <v>9</v>
      </c>
      <c r="F1217" s="42" t="s">
        <v>4723</v>
      </c>
      <c r="G1217" s="42" t="s">
        <v>5504</v>
      </c>
      <c r="H1217" s="42" t="s">
        <v>2053</v>
      </c>
      <c r="I1217" s="42" t="s">
        <v>9</v>
      </c>
      <c r="J1217" s="102">
        <v>44378</v>
      </c>
      <c r="K1217" s="103">
        <v>44926</v>
      </c>
      <c r="L1217" s="16" t="s">
        <v>6328</v>
      </c>
      <c r="M1217" s="16" t="s">
        <v>6329</v>
      </c>
      <c r="N1217" s="16"/>
      <c r="O1217" s="16"/>
      <c r="P1217" s="16"/>
      <c r="Q1217" s="16"/>
      <c r="R1217" s="16"/>
      <c r="S1217" s="16"/>
      <c r="T1217" s="16"/>
      <c r="U1217" s="16"/>
      <c r="V1217" s="16"/>
      <c r="W1217" s="16"/>
      <c r="X1217" s="16"/>
      <c r="Y1217" s="16"/>
      <c r="Z1217" s="16"/>
    </row>
    <row r="1218" spans="1:26" ht="56">
      <c r="A1218" s="101">
        <v>917</v>
      </c>
      <c r="B1218" s="42">
        <v>71286</v>
      </c>
      <c r="C1218" s="42" t="s">
        <v>5505</v>
      </c>
      <c r="D1218" s="42" t="s">
        <v>3883</v>
      </c>
      <c r="E1218" s="42" t="s">
        <v>13</v>
      </c>
      <c r="F1218" s="42" t="s">
        <v>4011</v>
      </c>
      <c r="G1218" s="42" t="s">
        <v>5502</v>
      </c>
      <c r="H1218" s="42" t="s">
        <v>4067</v>
      </c>
      <c r="I1218" s="42" t="s">
        <v>13</v>
      </c>
      <c r="J1218" s="102">
        <v>44361</v>
      </c>
      <c r="K1218" s="102">
        <v>44634</v>
      </c>
      <c r="L1218" s="16" t="s">
        <v>6328</v>
      </c>
      <c r="M1218" s="16" t="s">
        <v>6329</v>
      </c>
      <c r="N1218" s="16"/>
      <c r="O1218" s="16"/>
      <c r="P1218" s="16"/>
      <c r="Q1218" s="16"/>
      <c r="R1218" s="16"/>
      <c r="S1218" s="16"/>
      <c r="T1218" s="16"/>
      <c r="U1218" s="16"/>
      <c r="V1218" s="16"/>
      <c r="W1218" s="16"/>
      <c r="X1218" s="16"/>
      <c r="Y1218" s="16"/>
      <c r="Z1218" s="16"/>
    </row>
    <row r="1219" spans="1:26" ht="56">
      <c r="A1219" s="101">
        <v>918</v>
      </c>
      <c r="B1219" s="42">
        <v>4409</v>
      </c>
      <c r="C1219" s="42" t="s">
        <v>5506</v>
      </c>
      <c r="D1219" s="42" t="s">
        <v>3889</v>
      </c>
      <c r="E1219" s="42" t="s">
        <v>11</v>
      </c>
      <c r="F1219" s="42" t="s">
        <v>3941</v>
      </c>
      <c r="G1219" s="42" t="s">
        <v>5491</v>
      </c>
      <c r="H1219" s="42" t="s">
        <v>1277</v>
      </c>
      <c r="I1219" s="42" t="s">
        <v>11</v>
      </c>
      <c r="J1219" s="103">
        <v>44505</v>
      </c>
      <c r="K1219" s="102">
        <v>45051</v>
      </c>
      <c r="L1219" s="16" t="s">
        <v>6328</v>
      </c>
      <c r="M1219" s="16" t="s">
        <v>6329</v>
      </c>
      <c r="N1219" s="16"/>
      <c r="O1219" s="16"/>
      <c r="P1219" s="16"/>
      <c r="Q1219" s="16"/>
      <c r="R1219" s="16"/>
      <c r="S1219" s="16"/>
      <c r="T1219" s="16"/>
      <c r="U1219" s="16"/>
      <c r="V1219" s="16"/>
      <c r="W1219" s="16"/>
      <c r="X1219" s="16"/>
      <c r="Y1219" s="16"/>
      <c r="Z1219" s="16"/>
    </row>
    <row r="1220" spans="1:26" ht="56">
      <c r="A1220" s="105">
        <v>919</v>
      </c>
      <c r="B1220" s="106">
        <v>21158</v>
      </c>
      <c r="C1220" s="106" t="s">
        <v>5507</v>
      </c>
      <c r="D1220" s="106" t="s">
        <v>3877</v>
      </c>
      <c r="E1220" s="106" t="s">
        <v>9</v>
      </c>
      <c r="F1220" s="42" t="s">
        <v>4712</v>
      </c>
      <c r="G1220" s="106" t="s">
        <v>5190</v>
      </c>
      <c r="H1220" s="106" t="s">
        <v>179</v>
      </c>
      <c r="I1220" s="42" t="s">
        <v>9</v>
      </c>
      <c r="J1220" s="107">
        <v>44299</v>
      </c>
      <c r="K1220" s="108">
        <v>44561</v>
      </c>
      <c r="L1220" s="16" t="s">
        <v>6328</v>
      </c>
      <c r="M1220" s="16" t="s">
        <v>6329</v>
      </c>
      <c r="N1220" s="16"/>
      <c r="O1220" s="16"/>
      <c r="P1220" s="16"/>
      <c r="Q1220" s="16"/>
      <c r="R1220" s="16"/>
      <c r="S1220" s="16"/>
      <c r="T1220" s="16"/>
      <c r="U1220" s="16"/>
      <c r="V1220" s="16"/>
      <c r="W1220" s="16"/>
      <c r="X1220" s="16"/>
      <c r="Y1220" s="16"/>
      <c r="Z1220" s="16"/>
    </row>
    <row r="1221" spans="1:26" ht="70">
      <c r="A1221" s="101">
        <v>920</v>
      </c>
      <c r="B1221" s="42">
        <v>6222</v>
      </c>
      <c r="C1221" s="42" t="s">
        <v>5508</v>
      </c>
      <c r="D1221" s="42" t="s">
        <v>3889</v>
      </c>
      <c r="E1221" s="42" t="s">
        <v>3884</v>
      </c>
      <c r="F1221" s="42" t="s">
        <v>5509</v>
      </c>
      <c r="G1221" s="42" t="s">
        <v>5491</v>
      </c>
      <c r="H1221" s="42" t="s">
        <v>2045</v>
      </c>
      <c r="I1221" s="42" t="s">
        <v>14</v>
      </c>
      <c r="J1221" s="102">
        <v>44270</v>
      </c>
      <c r="K1221" s="102">
        <v>44635</v>
      </c>
      <c r="L1221" s="16" t="s">
        <v>6328</v>
      </c>
      <c r="M1221" s="16" t="s">
        <v>6329</v>
      </c>
      <c r="N1221" s="16"/>
      <c r="O1221" s="16"/>
      <c r="P1221" s="16"/>
      <c r="Q1221" s="16"/>
      <c r="R1221" s="16"/>
      <c r="S1221" s="16"/>
      <c r="T1221" s="16"/>
      <c r="U1221" s="16"/>
      <c r="V1221" s="16"/>
      <c r="W1221" s="16"/>
      <c r="X1221" s="16"/>
      <c r="Y1221" s="16"/>
      <c r="Z1221" s="16"/>
    </row>
    <row r="1222" spans="1:26" ht="70">
      <c r="A1222" s="101">
        <v>921</v>
      </c>
      <c r="B1222" s="42">
        <v>6223</v>
      </c>
      <c r="C1222" s="42" t="s">
        <v>5510</v>
      </c>
      <c r="D1222" s="42" t="s">
        <v>3889</v>
      </c>
      <c r="E1222" s="42" t="s">
        <v>3884</v>
      </c>
      <c r="F1222" s="42" t="s">
        <v>5185</v>
      </c>
      <c r="G1222" s="42" t="s">
        <v>5491</v>
      </c>
      <c r="H1222" s="42" t="s">
        <v>3887</v>
      </c>
      <c r="I1222" s="42" t="s">
        <v>14</v>
      </c>
      <c r="J1222" s="102">
        <v>44277</v>
      </c>
      <c r="K1222" s="102">
        <v>44642</v>
      </c>
      <c r="L1222" s="16" t="s">
        <v>6328</v>
      </c>
      <c r="M1222" s="16" t="s">
        <v>6329</v>
      </c>
      <c r="N1222" s="16"/>
      <c r="O1222" s="16"/>
      <c r="P1222" s="16"/>
      <c r="Q1222" s="16"/>
      <c r="R1222" s="16"/>
      <c r="S1222" s="16"/>
      <c r="T1222" s="16"/>
      <c r="U1222" s="16"/>
      <c r="V1222" s="16"/>
      <c r="W1222" s="16"/>
      <c r="X1222" s="16"/>
      <c r="Y1222" s="16"/>
      <c r="Z1222" s="16"/>
    </row>
    <row r="1223" spans="1:26" ht="42">
      <c r="A1223" s="101">
        <v>922</v>
      </c>
      <c r="B1223" s="42">
        <v>6224</v>
      </c>
      <c r="C1223" s="42" t="s">
        <v>5511</v>
      </c>
      <c r="D1223" s="42" t="s">
        <v>3889</v>
      </c>
      <c r="E1223" s="42" t="s">
        <v>3884</v>
      </c>
      <c r="F1223" s="42" t="s">
        <v>4665</v>
      </c>
      <c r="G1223" s="42" t="s">
        <v>5491</v>
      </c>
      <c r="H1223" s="42" t="s">
        <v>2123</v>
      </c>
      <c r="I1223" s="42" t="s">
        <v>14</v>
      </c>
      <c r="J1223" s="102">
        <v>44301</v>
      </c>
      <c r="K1223" s="102">
        <v>44666</v>
      </c>
      <c r="L1223" s="16" t="s">
        <v>6328</v>
      </c>
      <c r="M1223" s="16" t="s">
        <v>6329</v>
      </c>
      <c r="N1223" s="16"/>
      <c r="O1223" s="16"/>
      <c r="P1223" s="16"/>
      <c r="Q1223" s="16"/>
      <c r="R1223" s="16"/>
      <c r="S1223" s="16"/>
      <c r="T1223" s="16"/>
      <c r="U1223" s="16"/>
      <c r="V1223" s="16"/>
      <c r="W1223" s="16"/>
      <c r="X1223" s="16"/>
      <c r="Y1223" s="16"/>
      <c r="Z1223" s="16"/>
    </row>
    <row r="1224" spans="1:26" ht="84">
      <c r="A1224" s="101">
        <v>923</v>
      </c>
      <c r="B1224" s="42">
        <v>4407</v>
      </c>
      <c r="C1224" s="42" t="s">
        <v>5512</v>
      </c>
      <c r="D1224" s="42" t="s">
        <v>3877</v>
      </c>
      <c r="E1224" s="42" t="s">
        <v>11</v>
      </c>
      <c r="F1224" s="42" t="s">
        <v>3941</v>
      </c>
      <c r="G1224" s="42" t="s">
        <v>5513</v>
      </c>
      <c r="H1224" s="42" t="s">
        <v>1277</v>
      </c>
      <c r="I1224" s="42" t="s">
        <v>11</v>
      </c>
      <c r="J1224" s="102">
        <v>44249</v>
      </c>
      <c r="K1224" s="102">
        <v>44957</v>
      </c>
      <c r="L1224" s="16" t="s">
        <v>6328</v>
      </c>
      <c r="M1224" s="16" t="s">
        <v>6329</v>
      </c>
      <c r="N1224" s="16"/>
      <c r="O1224" s="16"/>
      <c r="P1224" s="16"/>
      <c r="Q1224" s="16"/>
      <c r="R1224" s="16"/>
      <c r="S1224" s="16"/>
      <c r="T1224" s="16"/>
      <c r="U1224" s="16"/>
      <c r="V1224" s="16"/>
      <c r="W1224" s="16"/>
      <c r="X1224" s="16"/>
      <c r="Y1224" s="16"/>
      <c r="Z1224" s="16"/>
    </row>
    <row r="1225" spans="1:26" ht="56">
      <c r="A1225" s="101">
        <v>924</v>
      </c>
      <c r="B1225" s="42">
        <v>6221</v>
      </c>
      <c r="C1225" s="42" t="s">
        <v>5514</v>
      </c>
      <c r="D1225" s="42" t="s">
        <v>3889</v>
      </c>
      <c r="E1225" s="42" t="s">
        <v>3884</v>
      </c>
      <c r="F1225" s="42" t="s">
        <v>5515</v>
      </c>
      <c r="G1225" s="42" t="s">
        <v>5491</v>
      </c>
      <c r="H1225" s="42" t="s">
        <v>4435</v>
      </c>
      <c r="I1225" s="42" t="s">
        <v>14</v>
      </c>
      <c r="J1225" s="102">
        <v>44293</v>
      </c>
      <c r="K1225" s="102">
        <v>44658</v>
      </c>
      <c r="L1225" s="16" t="s">
        <v>6328</v>
      </c>
      <c r="M1225" s="16" t="s">
        <v>6329</v>
      </c>
      <c r="N1225" s="16"/>
      <c r="O1225" s="16"/>
      <c r="P1225" s="16"/>
      <c r="Q1225" s="16"/>
      <c r="R1225" s="16"/>
      <c r="S1225" s="16"/>
      <c r="T1225" s="16"/>
      <c r="U1225" s="16"/>
      <c r="V1225" s="16"/>
      <c r="W1225" s="16"/>
      <c r="X1225" s="16"/>
      <c r="Y1225" s="16"/>
      <c r="Z1225" s="16"/>
    </row>
    <row r="1226" spans="1:26" ht="70">
      <c r="A1226" s="101">
        <v>925</v>
      </c>
      <c r="B1226" s="42">
        <v>6220</v>
      </c>
      <c r="C1226" s="42" t="s">
        <v>5516</v>
      </c>
      <c r="D1226" s="42" t="s">
        <v>3889</v>
      </c>
      <c r="E1226" s="42" t="s">
        <v>3884</v>
      </c>
      <c r="F1226" s="42" t="s">
        <v>4701</v>
      </c>
      <c r="G1226" s="42" t="s">
        <v>5491</v>
      </c>
      <c r="H1226" s="42" t="s">
        <v>3887</v>
      </c>
      <c r="I1226" s="42" t="s">
        <v>14</v>
      </c>
      <c r="J1226" s="102">
        <v>44277</v>
      </c>
      <c r="K1226" s="102">
        <v>44642</v>
      </c>
      <c r="L1226" s="16" t="s">
        <v>6328</v>
      </c>
      <c r="M1226" s="16" t="s">
        <v>6329</v>
      </c>
      <c r="N1226" s="16"/>
      <c r="O1226" s="16"/>
      <c r="P1226" s="16"/>
      <c r="Q1226" s="16"/>
      <c r="R1226" s="16"/>
      <c r="S1226" s="16"/>
      <c r="T1226" s="16"/>
      <c r="U1226" s="16"/>
      <c r="V1226" s="16"/>
      <c r="W1226" s="16"/>
      <c r="X1226" s="16"/>
      <c r="Y1226" s="16"/>
      <c r="Z1226" s="16"/>
    </row>
    <row r="1227" spans="1:26" ht="84">
      <c r="A1227" s="101">
        <v>926</v>
      </c>
      <c r="B1227" s="42">
        <v>71285</v>
      </c>
      <c r="C1227" s="42" t="s">
        <v>5517</v>
      </c>
      <c r="D1227" s="42" t="s">
        <v>3877</v>
      </c>
      <c r="E1227" s="42" t="s">
        <v>13</v>
      </c>
      <c r="F1227" s="42" t="s">
        <v>3993</v>
      </c>
      <c r="G1227" s="42" t="s">
        <v>4506</v>
      </c>
      <c r="H1227" s="42" t="s">
        <v>5118</v>
      </c>
      <c r="I1227" s="42" t="s">
        <v>3</v>
      </c>
      <c r="J1227" s="102">
        <v>44347</v>
      </c>
      <c r="K1227" s="103">
        <v>44561</v>
      </c>
      <c r="L1227" s="16" t="s">
        <v>6328</v>
      </c>
      <c r="M1227" s="16" t="s">
        <v>6329</v>
      </c>
      <c r="N1227" s="16"/>
      <c r="O1227" s="16"/>
      <c r="P1227" s="16"/>
      <c r="Q1227" s="16"/>
      <c r="R1227" s="16"/>
      <c r="S1227" s="16"/>
      <c r="T1227" s="16"/>
      <c r="U1227" s="16"/>
      <c r="V1227" s="16"/>
      <c r="W1227" s="16"/>
      <c r="X1227" s="16"/>
      <c r="Y1227" s="16"/>
      <c r="Z1227" s="16"/>
    </row>
    <row r="1228" spans="1:26" ht="56">
      <c r="A1228" s="101">
        <v>927</v>
      </c>
      <c r="B1228" s="42">
        <v>21149</v>
      </c>
      <c r="C1228" s="42" t="s">
        <v>5518</v>
      </c>
      <c r="D1228" s="42" t="s">
        <v>3877</v>
      </c>
      <c r="E1228" s="42" t="s">
        <v>9</v>
      </c>
      <c r="F1228" s="42" t="s">
        <v>5519</v>
      </c>
      <c r="G1228" s="42" t="s">
        <v>5328</v>
      </c>
      <c r="H1228" s="42" t="s">
        <v>3978</v>
      </c>
      <c r="I1228" s="42" t="s">
        <v>9</v>
      </c>
      <c r="J1228" s="102">
        <v>44242</v>
      </c>
      <c r="K1228" s="102">
        <v>44362</v>
      </c>
      <c r="L1228" s="16" t="s">
        <v>6328</v>
      </c>
      <c r="M1228" s="16" t="s">
        <v>6329</v>
      </c>
      <c r="N1228" s="16"/>
      <c r="O1228" s="16"/>
      <c r="P1228" s="16"/>
      <c r="Q1228" s="16"/>
      <c r="R1228" s="16"/>
      <c r="S1228" s="16"/>
      <c r="T1228" s="16"/>
      <c r="U1228" s="16"/>
      <c r="V1228" s="16"/>
      <c r="W1228" s="16"/>
      <c r="X1228" s="16"/>
      <c r="Y1228" s="16"/>
      <c r="Z1228" s="16"/>
    </row>
    <row r="1229" spans="1:26" ht="56">
      <c r="A1229" s="101">
        <v>928</v>
      </c>
      <c r="B1229" s="42">
        <v>21152</v>
      </c>
      <c r="C1229" s="42" t="s">
        <v>5520</v>
      </c>
      <c r="D1229" s="42" t="s">
        <v>3889</v>
      </c>
      <c r="E1229" s="42" t="s">
        <v>9</v>
      </c>
      <c r="F1229" s="42" t="s">
        <v>4463</v>
      </c>
      <c r="G1229" s="42" t="s">
        <v>5491</v>
      </c>
      <c r="H1229" s="42" t="s">
        <v>406</v>
      </c>
      <c r="I1229" s="42" t="s">
        <v>14</v>
      </c>
      <c r="J1229" s="102">
        <v>44278</v>
      </c>
      <c r="K1229" s="102">
        <v>45192</v>
      </c>
      <c r="L1229" s="16" t="s">
        <v>6328</v>
      </c>
      <c r="M1229" s="16" t="s">
        <v>6329</v>
      </c>
      <c r="N1229" s="16"/>
      <c r="O1229" s="16"/>
      <c r="P1229" s="16"/>
      <c r="Q1229" s="16"/>
      <c r="R1229" s="16"/>
      <c r="S1229" s="16"/>
      <c r="T1229" s="16"/>
      <c r="U1229" s="16"/>
      <c r="V1229" s="16"/>
      <c r="W1229" s="16"/>
      <c r="X1229" s="16"/>
      <c r="Y1229" s="16"/>
      <c r="Z1229" s="16"/>
    </row>
    <row r="1230" spans="1:26" ht="56">
      <c r="A1230" s="101">
        <v>929</v>
      </c>
      <c r="B1230" s="42">
        <v>8165</v>
      </c>
      <c r="C1230" s="42" t="s">
        <v>5521</v>
      </c>
      <c r="D1230" s="42" t="s">
        <v>3889</v>
      </c>
      <c r="E1230" s="42" t="s">
        <v>3916</v>
      </c>
      <c r="F1230" s="42" t="s">
        <v>4772</v>
      </c>
      <c r="G1230" s="42" t="s">
        <v>5491</v>
      </c>
      <c r="H1230" s="42" t="s">
        <v>4773</v>
      </c>
      <c r="I1230" s="42" t="s">
        <v>12</v>
      </c>
      <c r="J1230" s="102">
        <v>44384</v>
      </c>
      <c r="K1230" s="102">
        <v>44933</v>
      </c>
      <c r="L1230" s="16" t="s">
        <v>6328</v>
      </c>
      <c r="M1230" s="16" t="s">
        <v>6329</v>
      </c>
      <c r="N1230" s="16"/>
      <c r="O1230" s="16"/>
      <c r="P1230" s="16"/>
      <c r="Q1230" s="16"/>
      <c r="R1230" s="16"/>
      <c r="S1230" s="16"/>
      <c r="T1230" s="16"/>
      <c r="U1230" s="16"/>
      <c r="V1230" s="16"/>
      <c r="W1230" s="16"/>
      <c r="X1230" s="16"/>
      <c r="Y1230" s="16"/>
      <c r="Z1230" s="16"/>
    </row>
    <row r="1231" spans="1:26" ht="84">
      <c r="A1231" s="101">
        <v>930</v>
      </c>
      <c r="B1231" s="42">
        <v>1922</v>
      </c>
      <c r="C1231" s="42" t="s">
        <v>5522</v>
      </c>
      <c r="D1231" s="42" t="s">
        <v>3877</v>
      </c>
      <c r="E1231" s="42" t="s">
        <v>3</v>
      </c>
      <c r="F1231" s="42" t="s">
        <v>3996</v>
      </c>
      <c r="G1231" s="42" t="s">
        <v>5523</v>
      </c>
      <c r="H1231" s="42" t="s">
        <v>557</v>
      </c>
      <c r="I1231" s="42" t="s">
        <v>3</v>
      </c>
      <c r="J1231" s="102">
        <v>44343</v>
      </c>
      <c r="K1231" s="103">
        <v>44527</v>
      </c>
      <c r="L1231" s="16" t="s">
        <v>6328</v>
      </c>
      <c r="M1231" s="16" t="s">
        <v>6329</v>
      </c>
      <c r="N1231" s="16"/>
      <c r="O1231" s="16"/>
      <c r="P1231" s="16"/>
      <c r="Q1231" s="16"/>
      <c r="R1231" s="16"/>
      <c r="S1231" s="16"/>
      <c r="T1231" s="16"/>
      <c r="U1231" s="16"/>
      <c r="V1231" s="16"/>
      <c r="W1231" s="16"/>
      <c r="X1231" s="16"/>
      <c r="Y1231" s="16"/>
      <c r="Z1231" s="16"/>
    </row>
    <row r="1232" spans="1:26" ht="84">
      <c r="A1232" s="101">
        <v>931</v>
      </c>
      <c r="B1232" s="42">
        <v>21157</v>
      </c>
      <c r="C1232" s="42" t="s">
        <v>5524</v>
      </c>
      <c r="D1232" s="42" t="s">
        <v>3877</v>
      </c>
      <c r="E1232" s="42" t="s">
        <v>9</v>
      </c>
      <c r="F1232" s="42"/>
      <c r="G1232" s="42" t="s">
        <v>5190</v>
      </c>
      <c r="H1232" s="42" t="s">
        <v>4119</v>
      </c>
      <c r="I1232" s="42" t="s">
        <v>9</v>
      </c>
      <c r="J1232" s="102">
        <v>44299</v>
      </c>
      <c r="K1232" s="103">
        <v>44561</v>
      </c>
      <c r="L1232" s="16" t="s">
        <v>6328</v>
      </c>
      <c r="M1232" s="16" t="s">
        <v>6329</v>
      </c>
      <c r="N1232" s="16"/>
      <c r="O1232" s="16"/>
      <c r="P1232" s="16"/>
      <c r="Q1232" s="16"/>
      <c r="R1232" s="16"/>
      <c r="S1232" s="16"/>
      <c r="T1232" s="16"/>
      <c r="U1232" s="16"/>
      <c r="V1232" s="16"/>
      <c r="W1232" s="16"/>
      <c r="X1232" s="16"/>
      <c r="Y1232" s="16"/>
      <c r="Z1232" s="16"/>
    </row>
    <row r="1233" spans="1:26" ht="84">
      <c r="A1233" s="105">
        <v>932</v>
      </c>
      <c r="B1233" s="106">
        <v>1927</v>
      </c>
      <c r="C1233" s="106" t="s">
        <v>5525</v>
      </c>
      <c r="D1233" s="106" t="s">
        <v>3877</v>
      </c>
      <c r="E1233" s="106" t="s">
        <v>3</v>
      </c>
      <c r="F1233" s="106" t="s">
        <v>5526</v>
      </c>
      <c r="G1233" s="106" t="s">
        <v>5527</v>
      </c>
      <c r="H1233" s="42" t="s">
        <v>5118</v>
      </c>
      <c r="I1233" s="42" t="s">
        <v>3</v>
      </c>
      <c r="J1233" s="108">
        <v>44530</v>
      </c>
      <c r="K1233" s="108">
        <v>45260</v>
      </c>
      <c r="L1233" s="16" t="s">
        <v>6328</v>
      </c>
      <c r="M1233" s="16" t="s">
        <v>6329</v>
      </c>
      <c r="N1233" s="16"/>
      <c r="O1233" s="16"/>
      <c r="P1233" s="16"/>
      <c r="Q1233" s="16"/>
      <c r="R1233" s="16"/>
      <c r="S1233" s="16"/>
      <c r="T1233" s="16"/>
      <c r="U1233" s="16"/>
      <c r="V1233" s="16"/>
      <c r="W1233" s="16"/>
      <c r="X1233" s="16"/>
      <c r="Y1233" s="16"/>
      <c r="Z1233" s="16"/>
    </row>
    <row r="1234" spans="1:26" ht="70">
      <c r="A1234" s="105">
        <v>932</v>
      </c>
      <c r="B1234" s="106">
        <v>1927</v>
      </c>
      <c r="C1234" s="106" t="s">
        <v>5525</v>
      </c>
      <c r="D1234" s="106" t="s">
        <v>3877</v>
      </c>
      <c r="E1234" s="106" t="s">
        <v>3</v>
      </c>
      <c r="F1234" s="106" t="s">
        <v>5526</v>
      </c>
      <c r="G1234" s="106" t="s">
        <v>5527</v>
      </c>
      <c r="H1234" s="42" t="s">
        <v>674</v>
      </c>
      <c r="I1234" s="42" t="s">
        <v>3</v>
      </c>
      <c r="J1234" s="108">
        <v>44530</v>
      </c>
      <c r="K1234" s="108">
        <v>45260</v>
      </c>
      <c r="L1234" s="16" t="s">
        <v>6328</v>
      </c>
      <c r="M1234" s="16" t="s">
        <v>6329</v>
      </c>
      <c r="N1234" s="16"/>
      <c r="O1234" s="16"/>
      <c r="P1234" s="16"/>
      <c r="Q1234" s="16"/>
      <c r="R1234" s="16"/>
      <c r="S1234" s="16"/>
      <c r="T1234" s="16"/>
      <c r="U1234" s="16"/>
      <c r="V1234" s="16"/>
      <c r="W1234" s="16"/>
      <c r="X1234" s="16"/>
      <c r="Y1234" s="16"/>
      <c r="Z1234" s="16"/>
    </row>
    <row r="1235" spans="1:26" ht="56">
      <c r="A1235" s="101">
        <v>933</v>
      </c>
      <c r="B1235" s="42">
        <v>71288</v>
      </c>
      <c r="C1235" s="42" t="s">
        <v>5528</v>
      </c>
      <c r="D1235" s="42" t="s">
        <v>3877</v>
      </c>
      <c r="E1235" s="42" t="s">
        <v>13</v>
      </c>
      <c r="F1235" s="42" t="s">
        <v>3900</v>
      </c>
      <c r="G1235" s="42" t="s">
        <v>4693</v>
      </c>
      <c r="H1235" s="42" t="s">
        <v>4541</v>
      </c>
      <c r="I1235" s="42" t="s">
        <v>13</v>
      </c>
      <c r="J1235" s="102">
        <v>44362</v>
      </c>
      <c r="K1235" s="103">
        <v>44561</v>
      </c>
      <c r="L1235" s="16" t="s">
        <v>6328</v>
      </c>
      <c r="M1235" s="16" t="s">
        <v>6329</v>
      </c>
      <c r="N1235" s="16"/>
      <c r="O1235" s="16"/>
      <c r="P1235" s="16"/>
      <c r="Q1235" s="16"/>
      <c r="R1235" s="16"/>
      <c r="S1235" s="16"/>
      <c r="T1235" s="16"/>
      <c r="U1235" s="16"/>
      <c r="V1235" s="16"/>
      <c r="W1235" s="16"/>
      <c r="X1235" s="16"/>
      <c r="Y1235" s="16"/>
      <c r="Z1235" s="16"/>
    </row>
    <row r="1236" spans="1:26" ht="70">
      <c r="A1236" s="105">
        <v>934</v>
      </c>
      <c r="B1236" s="106">
        <v>21160</v>
      </c>
      <c r="C1236" s="106" t="s">
        <v>5529</v>
      </c>
      <c r="D1236" s="106" t="s">
        <v>3877</v>
      </c>
      <c r="E1236" s="106" t="s">
        <v>9</v>
      </c>
      <c r="F1236" s="106" t="s">
        <v>3935</v>
      </c>
      <c r="G1236" s="106" t="s">
        <v>5530</v>
      </c>
      <c r="H1236" s="42" t="s">
        <v>184</v>
      </c>
      <c r="I1236" s="42" t="s">
        <v>9</v>
      </c>
      <c r="J1236" s="107">
        <v>44378</v>
      </c>
      <c r="K1236" s="107">
        <v>44742</v>
      </c>
      <c r="L1236" s="16" t="s">
        <v>6328</v>
      </c>
      <c r="M1236" s="16" t="s">
        <v>6329</v>
      </c>
      <c r="N1236" s="16"/>
      <c r="O1236" s="16"/>
      <c r="P1236" s="16"/>
      <c r="Q1236" s="16"/>
      <c r="R1236" s="16"/>
      <c r="S1236" s="16"/>
      <c r="T1236" s="16"/>
      <c r="U1236" s="16"/>
      <c r="V1236" s="16"/>
      <c r="W1236" s="16"/>
      <c r="X1236" s="16"/>
      <c r="Y1236" s="16"/>
      <c r="Z1236" s="16"/>
    </row>
    <row r="1237" spans="1:26" ht="70">
      <c r="A1237" s="105">
        <v>934</v>
      </c>
      <c r="B1237" s="106">
        <v>21160</v>
      </c>
      <c r="C1237" s="106" t="s">
        <v>5529</v>
      </c>
      <c r="D1237" s="106" t="s">
        <v>3877</v>
      </c>
      <c r="E1237" s="106" t="s">
        <v>9</v>
      </c>
      <c r="F1237" s="106" t="s">
        <v>3935</v>
      </c>
      <c r="G1237" s="106" t="s">
        <v>5530</v>
      </c>
      <c r="H1237" s="42" t="s">
        <v>2013</v>
      </c>
      <c r="I1237" s="42" t="s">
        <v>9</v>
      </c>
      <c r="J1237" s="107">
        <v>44378</v>
      </c>
      <c r="K1237" s="107">
        <v>44742</v>
      </c>
      <c r="L1237" s="16" t="s">
        <v>6328</v>
      </c>
      <c r="M1237" s="16" t="s">
        <v>6329</v>
      </c>
      <c r="N1237" s="16"/>
      <c r="O1237" s="16"/>
      <c r="P1237" s="16"/>
      <c r="Q1237" s="16"/>
      <c r="R1237" s="16"/>
      <c r="S1237" s="16"/>
      <c r="T1237" s="16"/>
      <c r="U1237" s="16"/>
      <c r="V1237" s="16"/>
      <c r="W1237" s="16"/>
      <c r="X1237" s="16"/>
      <c r="Y1237" s="16"/>
      <c r="Z1237" s="16"/>
    </row>
    <row r="1238" spans="1:26" ht="84">
      <c r="A1238" s="105">
        <v>935</v>
      </c>
      <c r="B1238" s="106">
        <v>71297</v>
      </c>
      <c r="C1238" s="106" t="s">
        <v>5531</v>
      </c>
      <c r="D1238" s="106" t="s">
        <v>3877</v>
      </c>
      <c r="E1238" s="106" t="s">
        <v>13</v>
      </c>
      <c r="F1238" s="106" t="s">
        <v>3989</v>
      </c>
      <c r="G1238" s="106" t="s">
        <v>5527</v>
      </c>
      <c r="H1238" s="42" t="s">
        <v>5118</v>
      </c>
      <c r="I1238" s="42" t="s">
        <v>3</v>
      </c>
      <c r="J1238" s="108">
        <v>44526</v>
      </c>
      <c r="K1238" s="108">
        <v>45622</v>
      </c>
      <c r="L1238" s="16" t="s">
        <v>6328</v>
      </c>
      <c r="M1238" s="16" t="s">
        <v>6329</v>
      </c>
      <c r="N1238" s="16"/>
      <c r="O1238" s="16"/>
      <c r="P1238" s="16"/>
      <c r="Q1238" s="16"/>
      <c r="R1238" s="16"/>
      <c r="S1238" s="16"/>
      <c r="T1238" s="16"/>
      <c r="U1238" s="16"/>
      <c r="V1238" s="16"/>
      <c r="W1238" s="16"/>
      <c r="X1238" s="16"/>
      <c r="Y1238" s="16"/>
      <c r="Z1238" s="16"/>
    </row>
    <row r="1239" spans="1:26" ht="84">
      <c r="A1239" s="105">
        <v>935</v>
      </c>
      <c r="B1239" s="106">
        <v>71297</v>
      </c>
      <c r="C1239" s="106" t="s">
        <v>5531</v>
      </c>
      <c r="D1239" s="106" t="s">
        <v>3877</v>
      </c>
      <c r="E1239" s="106" t="s">
        <v>13</v>
      </c>
      <c r="F1239" s="106" t="s">
        <v>3989</v>
      </c>
      <c r="G1239" s="106" t="s">
        <v>5527</v>
      </c>
      <c r="H1239" s="42" t="s">
        <v>665</v>
      </c>
      <c r="I1239" s="42" t="s">
        <v>3</v>
      </c>
      <c r="J1239" s="108">
        <v>44526</v>
      </c>
      <c r="K1239" s="108">
        <v>45622</v>
      </c>
      <c r="L1239" s="16" t="s">
        <v>6328</v>
      </c>
      <c r="M1239" s="16" t="s">
        <v>6329</v>
      </c>
      <c r="N1239" s="16"/>
      <c r="O1239" s="16"/>
      <c r="P1239" s="16"/>
      <c r="Q1239" s="16"/>
      <c r="R1239" s="16"/>
      <c r="S1239" s="16"/>
      <c r="T1239" s="16"/>
      <c r="U1239" s="16"/>
      <c r="V1239" s="16"/>
      <c r="W1239" s="16"/>
      <c r="X1239" s="16"/>
      <c r="Y1239" s="16"/>
      <c r="Z1239" s="16"/>
    </row>
    <row r="1240" spans="1:26" ht="56">
      <c r="A1240" s="105">
        <v>936</v>
      </c>
      <c r="B1240" s="106">
        <v>21166</v>
      </c>
      <c r="C1240" s="106" t="s">
        <v>5532</v>
      </c>
      <c r="D1240" s="106" t="s">
        <v>3877</v>
      </c>
      <c r="E1240" s="106" t="s">
        <v>9</v>
      </c>
      <c r="F1240" s="106" t="s">
        <v>5533</v>
      </c>
      <c r="G1240" s="106" t="s">
        <v>5534</v>
      </c>
      <c r="H1240" s="42" t="s">
        <v>182</v>
      </c>
      <c r="I1240" s="42" t="s">
        <v>9</v>
      </c>
      <c r="J1240" s="107">
        <v>44468</v>
      </c>
      <c r="K1240" s="108">
        <v>44561</v>
      </c>
      <c r="L1240" s="16" t="s">
        <v>6328</v>
      </c>
      <c r="M1240" s="16" t="s">
        <v>6329</v>
      </c>
      <c r="N1240" s="16"/>
      <c r="O1240" s="16"/>
      <c r="P1240" s="16"/>
      <c r="Q1240" s="16"/>
      <c r="R1240" s="16"/>
      <c r="S1240" s="16"/>
      <c r="T1240" s="16"/>
      <c r="U1240" s="16"/>
      <c r="V1240" s="16"/>
      <c r="W1240" s="16"/>
      <c r="X1240" s="16"/>
      <c r="Y1240" s="16"/>
      <c r="Z1240" s="16"/>
    </row>
    <row r="1241" spans="1:26" ht="42">
      <c r="A1241" s="105">
        <v>936</v>
      </c>
      <c r="B1241" s="106">
        <v>21166</v>
      </c>
      <c r="C1241" s="106" t="s">
        <v>5532</v>
      </c>
      <c r="D1241" s="106" t="s">
        <v>3877</v>
      </c>
      <c r="E1241" s="106" t="s">
        <v>9</v>
      </c>
      <c r="F1241" s="106" t="s">
        <v>5533</v>
      </c>
      <c r="G1241" s="106" t="s">
        <v>5534</v>
      </c>
      <c r="H1241" s="42" t="s">
        <v>3914</v>
      </c>
      <c r="I1241" s="42" t="s">
        <v>9</v>
      </c>
      <c r="J1241" s="107">
        <v>44468</v>
      </c>
      <c r="K1241" s="108">
        <v>44561</v>
      </c>
      <c r="L1241" s="16" t="s">
        <v>6328</v>
      </c>
      <c r="M1241" s="16" t="s">
        <v>6329</v>
      </c>
      <c r="N1241" s="16"/>
      <c r="O1241" s="16"/>
      <c r="P1241" s="16"/>
      <c r="Q1241" s="16"/>
      <c r="R1241" s="16"/>
      <c r="S1241" s="16"/>
      <c r="T1241" s="16"/>
      <c r="U1241" s="16"/>
      <c r="V1241" s="16"/>
      <c r="W1241" s="16"/>
      <c r="X1241" s="16"/>
      <c r="Y1241" s="16"/>
      <c r="Z1241" s="16"/>
    </row>
    <row r="1242" spans="1:26" ht="42">
      <c r="A1242" s="105">
        <v>936</v>
      </c>
      <c r="B1242" s="106">
        <v>21166</v>
      </c>
      <c r="C1242" s="106" t="s">
        <v>5532</v>
      </c>
      <c r="D1242" s="106" t="s">
        <v>3877</v>
      </c>
      <c r="E1242" s="106" t="s">
        <v>9</v>
      </c>
      <c r="F1242" s="106" t="s">
        <v>5533</v>
      </c>
      <c r="G1242" s="106" t="s">
        <v>5534</v>
      </c>
      <c r="H1242" s="42" t="s">
        <v>348</v>
      </c>
      <c r="I1242" s="42" t="s">
        <v>12</v>
      </c>
      <c r="J1242" s="107">
        <v>44468</v>
      </c>
      <c r="K1242" s="108">
        <v>44561</v>
      </c>
      <c r="L1242" s="16" t="s">
        <v>6328</v>
      </c>
      <c r="M1242" s="16" t="s">
        <v>6329</v>
      </c>
      <c r="N1242" s="16"/>
      <c r="O1242" s="16"/>
      <c r="P1242" s="16"/>
      <c r="Q1242" s="16"/>
      <c r="R1242" s="16"/>
      <c r="S1242" s="16"/>
      <c r="T1242" s="16"/>
      <c r="U1242" s="16"/>
      <c r="V1242" s="16"/>
      <c r="W1242" s="16"/>
      <c r="X1242" s="16"/>
      <c r="Y1242" s="16"/>
      <c r="Z1242" s="16"/>
    </row>
    <row r="1243" spans="1:26" ht="56">
      <c r="A1243" s="101">
        <v>937</v>
      </c>
      <c r="B1243" s="42">
        <v>8166</v>
      </c>
      <c r="C1243" s="42" t="s">
        <v>5535</v>
      </c>
      <c r="D1243" s="42" t="s">
        <v>3889</v>
      </c>
      <c r="E1243" s="42" t="s">
        <v>3916</v>
      </c>
      <c r="F1243" s="42" t="s">
        <v>4251</v>
      </c>
      <c r="G1243" s="42" t="s">
        <v>5491</v>
      </c>
      <c r="H1243" s="42" t="s">
        <v>343</v>
      </c>
      <c r="I1243" s="42" t="s">
        <v>12</v>
      </c>
      <c r="J1243" s="102">
        <v>44460</v>
      </c>
      <c r="K1243" s="102">
        <v>45006</v>
      </c>
      <c r="L1243" s="16" t="s">
        <v>6328</v>
      </c>
      <c r="M1243" s="16" t="s">
        <v>6329</v>
      </c>
      <c r="N1243" s="16"/>
      <c r="O1243" s="16"/>
      <c r="P1243" s="16"/>
      <c r="Q1243" s="16"/>
      <c r="R1243" s="16"/>
      <c r="S1243" s="16"/>
      <c r="T1243" s="16"/>
      <c r="U1243" s="16"/>
      <c r="V1243" s="16"/>
      <c r="W1243" s="16"/>
      <c r="X1243" s="16"/>
      <c r="Y1243" s="16"/>
      <c r="Z1243" s="16"/>
    </row>
    <row r="1244" spans="1:26" ht="112">
      <c r="A1244" s="101">
        <v>938</v>
      </c>
      <c r="B1244" s="42">
        <v>1925</v>
      </c>
      <c r="C1244" s="42" t="s">
        <v>5536</v>
      </c>
      <c r="D1244" s="42" t="s">
        <v>3877</v>
      </c>
      <c r="E1244" s="42" t="s">
        <v>3</v>
      </c>
      <c r="F1244" s="42" t="s">
        <v>5410</v>
      </c>
      <c r="G1244" s="42" t="s">
        <v>5537</v>
      </c>
      <c r="H1244" s="42" t="s">
        <v>1267</v>
      </c>
      <c r="I1244" s="42" t="s">
        <v>15</v>
      </c>
      <c r="J1244" s="102">
        <v>44377</v>
      </c>
      <c r="K1244" s="102">
        <v>44741</v>
      </c>
      <c r="L1244" s="16" t="s">
        <v>6328</v>
      </c>
      <c r="M1244" s="16" t="s">
        <v>6329</v>
      </c>
      <c r="N1244" s="16"/>
      <c r="O1244" s="16"/>
      <c r="P1244" s="16"/>
      <c r="Q1244" s="16"/>
      <c r="R1244" s="16"/>
      <c r="S1244" s="16"/>
      <c r="T1244" s="16"/>
      <c r="U1244" s="16"/>
      <c r="V1244" s="16"/>
      <c r="W1244" s="16"/>
      <c r="X1244" s="16"/>
      <c r="Y1244" s="16"/>
      <c r="Z1244" s="16"/>
    </row>
    <row r="1245" spans="1:26" ht="112">
      <c r="A1245" s="101">
        <v>938</v>
      </c>
      <c r="B1245" s="42">
        <v>1925</v>
      </c>
      <c r="C1245" s="42" t="s">
        <v>5536</v>
      </c>
      <c r="D1245" s="42" t="s">
        <v>3877</v>
      </c>
      <c r="E1245" s="42" t="s">
        <v>3</v>
      </c>
      <c r="F1245" s="42" t="s">
        <v>5410</v>
      </c>
      <c r="G1245" s="42" t="s">
        <v>5537</v>
      </c>
      <c r="H1245" s="42" t="s">
        <v>110</v>
      </c>
      <c r="I1245" s="42" t="s">
        <v>11</v>
      </c>
      <c r="J1245" s="102">
        <v>44377</v>
      </c>
      <c r="K1245" s="102">
        <v>44741</v>
      </c>
      <c r="L1245" s="16" t="s">
        <v>6328</v>
      </c>
      <c r="M1245" s="16" t="s">
        <v>6329</v>
      </c>
      <c r="N1245" s="16"/>
      <c r="O1245" s="16"/>
      <c r="P1245" s="16"/>
      <c r="Q1245" s="16"/>
      <c r="R1245" s="16"/>
      <c r="S1245" s="16"/>
      <c r="T1245" s="16"/>
      <c r="U1245" s="16"/>
      <c r="V1245" s="16"/>
      <c r="W1245" s="16"/>
      <c r="X1245" s="16"/>
      <c r="Y1245" s="16"/>
      <c r="Z1245" s="16"/>
    </row>
    <row r="1246" spans="1:26" ht="112">
      <c r="A1246" s="101">
        <v>938</v>
      </c>
      <c r="B1246" s="42">
        <v>1925</v>
      </c>
      <c r="C1246" s="42" t="s">
        <v>5536</v>
      </c>
      <c r="D1246" s="42" t="s">
        <v>3877</v>
      </c>
      <c r="E1246" s="42" t="s">
        <v>3</v>
      </c>
      <c r="F1246" s="42" t="s">
        <v>5410</v>
      </c>
      <c r="G1246" s="42" t="s">
        <v>5537</v>
      </c>
      <c r="H1246" s="42" t="s">
        <v>1150</v>
      </c>
      <c r="I1246" s="42" t="s">
        <v>8</v>
      </c>
      <c r="J1246" s="102">
        <v>44377</v>
      </c>
      <c r="K1246" s="102">
        <v>44741</v>
      </c>
      <c r="L1246" s="16" t="s">
        <v>6328</v>
      </c>
      <c r="M1246" s="16" t="s">
        <v>6329</v>
      </c>
      <c r="N1246" s="16"/>
      <c r="O1246" s="16"/>
      <c r="P1246" s="16"/>
      <c r="Q1246" s="16"/>
      <c r="R1246" s="16"/>
      <c r="S1246" s="16"/>
      <c r="T1246" s="16"/>
      <c r="U1246" s="16"/>
      <c r="V1246" s="16"/>
      <c r="W1246" s="16"/>
      <c r="X1246" s="16"/>
      <c r="Y1246" s="16"/>
      <c r="Z1246" s="16"/>
    </row>
    <row r="1247" spans="1:26" ht="112">
      <c r="A1247" s="101">
        <v>938</v>
      </c>
      <c r="B1247" s="42">
        <v>1925</v>
      </c>
      <c r="C1247" s="42" t="s">
        <v>5536</v>
      </c>
      <c r="D1247" s="42" t="s">
        <v>3877</v>
      </c>
      <c r="E1247" s="42" t="s">
        <v>3</v>
      </c>
      <c r="F1247" s="42" t="s">
        <v>5410</v>
      </c>
      <c r="G1247" s="42" t="s">
        <v>5537</v>
      </c>
      <c r="H1247" s="42" t="s">
        <v>1279</v>
      </c>
      <c r="I1247" s="42" t="s">
        <v>15</v>
      </c>
      <c r="J1247" s="102">
        <v>44377</v>
      </c>
      <c r="K1247" s="102">
        <v>44741</v>
      </c>
      <c r="L1247" s="16" t="s">
        <v>6328</v>
      </c>
      <c r="M1247" s="16" t="s">
        <v>6329</v>
      </c>
      <c r="N1247" s="16"/>
      <c r="O1247" s="16"/>
      <c r="P1247" s="16"/>
      <c r="Q1247" s="16"/>
      <c r="R1247" s="16"/>
      <c r="S1247" s="16"/>
      <c r="T1247" s="16"/>
      <c r="U1247" s="16"/>
      <c r="V1247" s="16"/>
      <c r="W1247" s="16"/>
      <c r="X1247" s="16"/>
      <c r="Y1247" s="16"/>
      <c r="Z1247" s="16"/>
    </row>
    <row r="1248" spans="1:26" ht="112">
      <c r="A1248" s="101">
        <v>938</v>
      </c>
      <c r="B1248" s="42">
        <v>1925</v>
      </c>
      <c r="C1248" s="42" t="s">
        <v>5536</v>
      </c>
      <c r="D1248" s="42" t="s">
        <v>3877</v>
      </c>
      <c r="E1248" s="42" t="s">
        <v>3</v>
      </c>
      <c r="F1248" s="42" t="s">
        <v>5410</v>
      </c>
      <c r="G1248" s="42" t="s">
        <v>5537</v>
      </c>
      <c r="H1248" s="42" t="s">
        <v>5538</v>
      </c>
      <c r="I1248" s="42" t="s">
        <v>11</v>
      </c>
      <c r="J1248" s="102">
        <v>44377</v>
      </c>
      <c r="K1248" s="102">
        <v>44741</v>
      </c>
      <c r="L1248" s="16" t="s">
        <v>6328</v>
      </c>
      <c r="M1248" s="16" t="s">
        <v>6329</v>
      </c>
      <c r="N1248" s="16"/>
      <c r="O1248" s="16"/>
      <c r="P1248" s="16"/>
      <c r="Q1248" s="16"/>
      <c r="R1248" s="16"/>
      <c r="S1248" s="16"/>
      <c r="T1248" s="16"/>
      <c r="U1248" s="16"/>
      <c r="V1248" s="16"/>
      <c r="W1248" s="16"/>
      <c r="X1248" s="16"/>
      <c r="Y1248" s="16"/>
      <c r="Z1248" s="16"/>
    </row>
    <row r="1249" spans="1:26" ht="42">
      <c r="A1249" s="101">
        <v>939</v>
      </c>
      <c r="B1249" s="42">
        <v>6225</v>
      </c>
      <c r="C1249" s="42" t="s">
        <v>5539</v>
      </c>
      <c r="D1249" s="42" t="s">
        <v>3889</v>
      </c>
      <c r="E1249" s="42" t="s">
        <v>3884</v>
      </c>
      <c r="F1249" s="42" t="s">
        <v>4973</v>
      </c>
      <c r="G1249" s="42" t="s">
        <v>5491</v>
      </c>
      <c r="H1249" s="42" t="s">
        <v>394</v>
      </c>
      <c r="I1249" s="42" t="s">
        <v>14</v>
      </c>
      <c r="J1249" s="102">
        <v>44434</v>
      </c>
      <c r="K1249" s="102">
        <v>44799</v>
      </c>
      <c r="L1249" s="16" t="s">
        <v>6328</v>
      </c>
      <c r="M1249" s="16" t="s">
        <v>6329</v>
      </c>
      <c r="N1249" s="16"/>
      <c r="O1249" s="16"/>
      <c r="P1249" s="16"/>
      <c r="Q1249" s="16"/>
      <c r="R1249" s="16"/>
      <c r="S1249" s="16"/>
      <c r="T1249" s="16"/>
      <c r="U1249" s="16"/>
      <c r="V1249" s="16"/>
      <c r="W1249" s="16"/>
      <c r="X1249" s="16"/>
      <c r="Y1249" s="16"/>
      <c r="Z1249" s="16"/>
    </row>
    <row r="1250" spans="1:26" ht="84">
      <c r="A1250" s="101">
        <v>940</v>
      </c>
      <c r="B1250" s="42">
        <v>21171</v>
      </c>
      <c r="C1250" s="42" t="s">
        <v>5540</v>
      </c>
      <c r="D1250" s="42" t="s">
        <v>3877</v>
      </c>
      <c r="E1250" s="42" t="s">
        <v>9</v>
      </c>
      <c r="F1250" s="42" t="s">
        <v>4659</v>
      </c>
      <c r="G1250" s="42" t="s">
        <v>5530</v>
      </c>
      <c r="H1250" s="42" t="s">
        <v>1775</v>
      </c>
      <c r="I1250" s="42" t="s">
        <v>9</v>
      </c>
      <c r="J1250" s="102">
        <v>44468</v>
      </c>
      <c r="K1250" s="103">
        <v>44894</v>
      </c>
      <c r="L1250" s="16" t="s">
        <v>6328</v>
      </c>
      <c r="M1250" s="16" t="s">
        <v>6329</v>
      </c>
      <c r="N1250" s="16"/>
      <c r="O1250" s="16"/>
      <c r="P1250" s="16"/>
      <c r="Q1250" s="16"/>
      <c r="R1250" s="16"/>
      <c r="S1250" s="16"/>
      <c r="T1250" s="16"/>
      <c r="U1250" s="16"/>
      <c r="V1250" s="16"/>
      <c r="W1250" s="16"/>
      <c r="X1250" s="16"/>
      <c r="Y1250" s="16"/>
      <c r="Z1250" s="16"/>
    </row>
    <row r="1251" spans="1:26" ht="84">
      <c r="A1251" s="101">
        <v>940</v>
      </c>
      <c r="B1251" s="42">
        <v>21171</v>
      </c>
      <c r="C1251" s="42" t="s">
        <v>5540</v>
      </c>
      <c r="D1251" s="42" t="s">
        <v>3877</v>
      </c>
      <c r="E1251" s="42" t="s">
        <v>9</v>
      </c>
      <c r="F1251" s="42" t="s">
        <v>4659</v>
      </c>
      <c r="G1251" s="42" t="s">
        <v>5530</v>
      </c>
      <c r="H1251" s="42" t="s">
        <v>2053</v>
      </c>
      <c r="I1251" s="42" t="s">
        <v>9</v>
      </c>
      <c r="J1251" s="102">
        <v>44468</v>
      </c>
      <c r="K1251" s="103">
        <v>44894</v>
      </c>
      <c r="L1251" s="16" t="s">
        <v>6328</v>
      </c>
      <c r="M1251" s="16" t="s">
        <v>6329</v>
      </c>
      <c r="N1251" s="16"/>
      <c r="O1251" s="16"/>
      <c r="P1251" s="16"/>
      <c r="Q1251" s="16"/>
      <c r="R1251" s="16"/>
      <c r="S1251" s="16"/>
      <c r="T1251" s="16"/>
      <c r="U1251" s="16"/>
      <c r="V1251" s="16"/>
      <c r="W1251" s="16"/>
      <c r="X1251" s="16"/>
      <c r="Y1251" s="16"/>
      <c r="Z1251" s="16"/>
    </row>
    <row r="1252" spans="1:26" ht="84">
      <c r="A1252" s="101">
        <v>940</v>
      </c>
      <c r="B1252" s="42">
        <v>21171</v>
      </c>
      <c r="C1252" s="42" t="s">
        <v>5540</v>
      </c>
      <c r="D1252" s="42" t="s">
        <v>3877</v>
      </c>
      <c r="E1252" s="42" t="s">
        <v>9</v>
      </c>
      <c r="F1252" s="42" t="s">
        <v>4659</v>
      </c>
      <c r="G1252" s="42" t="s">
        <v>5530</v>
      </c>
      <c r="H1252" s="42" t="s">
        <v>163</v>
      </c>
      <c r="I1252" s="42" t="s">
        <v>9</v>
      </c>
      <c r="J1252" s="102">
        <v>44468</v>
      </c>
      <c r="K1252" s="103">
        <v>44894</v>
      </c>
      <c r="L1252" s="16" t="s">
        <v>6328</v>
      </c>
      <c r="M1252" s="16" t="s">
        <v>6329</v>
      </c>
      <c r="N1252" s="16"/>
      <c r="O1252" s="16"/>
      <c r="P1252" s="16"/>
      <c r="Q1252" s="16"/>
      <c r="R1252" s="16"/>
      <c r="S1252" s="16"/>
      <c r="T1252" s="16"/>
      <c r="U1252" s="16"/>
      <c r="V1252" s="16"/>
      <c r="W1252" s="16"/>
      <c r="X1252" s="16"/>
      <c r="Y1252" s="16"/>
      <c r="Z1252" s="16"/>
    </row>
    <row r="1253" spans="1:26" ht="70">
      <c r="A1253" s="101">
        <v>941</v>
      </c>
      <c r="B1253" s="42">
        <v>71293</v>
      </c>
      <c r="C1253" s="42" t="s">
        <v>5541</v>
      </c>
      <c r="D1253" s="42" t="s">
        <v>3877</v>
      </c>
      <c r="E1253" s="42" t="s">
        <v>13</v>
      </c>
      <c r="F1253" s="42" t="s">
        <v>4002</v>
      </c>
      <c r="G1253" s="42" t="s">
        <v>5530</v>
      </c>
      <c r="H1253" s="42" t="s">
        <v>3929</v>
      </c>
      <c r="I1253" s="42" t="s">
        <v>13</v>
      </c>
      <c r="J1253" s="103">
        <v>44473</v>
      </c>
      <c r="K1253" s="103">
        <v>44899</v>
      </c>
      <c r="L1253" s="16" t="s">
        <v>6328</v>
      </c>
      <c r="M1253" s="16" t="s">
        <v>6329</v>
      </c>
      <c r="N1253" s="16"/>
      <c r="O1253" s="16"/>
      <c r="P1253" s="16"/>
      <c r="Q1253" s="16"/>
      <c r="R1253" s="16"/>
      <c r="S1253" s="16"/>
      <c r="T1253" s="16"/>
      <c r="U1253" s="16"/>
      <c r="V1253" s="16"/>
      <c r="W1253" s="16"/>
      <c r="X1253" s="16"/>
      <c r="Y1253" s="16"/>
      <c r="Z1253" s="16"/>
    </row>
    <row r="1254" spans="1:26" ht="56">
      <c r="A1254" s="101">
        <v>942</v>
      </c>
      <c r="B1254" s="42">
        <v>71299</v>
      </c>
      <c r="C1254" s="42" t="s">
        <v>5542</v>
      </c>
      <c r="D1254" s="42" t="s">
        <v>3889</v>
      </c>
      <c r="E1254" s="42" t="s">
        <v>13</v>
      </c>
      <c r="F1254" s="42" t="s">
        <v>3900</v>
      </c>
      <c r="G1254" s="42" t="s">
        <v>5491</v>
      </c>
      <c r="H1254" s="42" t="s">
        <v>4541</v>
      </c>
      <c r="I1254" s="42" t="s">
        <v>13</v>
      </c>
      <c r="J1254" s="103">
        <v>44508</v>
      </c>
      <c r="K1254" s="103">
        <v>44873</v>
      </c>
      <c r="L1254" s="16" t="s">
        <v>6328</v>
      </c>
      <c r="M1254" s="16" t="s">
        <v>6329</v>
      </c>
      <c r="N1254" s="16"/>
      <c r="O1254" s="16"/>
      <c r="P1254" s="16"/>
      <c r="Q1254" s="16"/>
      <c r="R1254" s="16"/>
      <c r="S1254" s="16"/>
      <c r="T1254" s="16"/>
      <c r="U1254" s="16"/>
      <c r="V1254" s="16"/>
      <c r="W1254" s="16"/>
      <c r="X1254" s="16"/>
      <c r="Y1254" s="16"/>
      <c r="Z1254" s="16"/>
    </row>
    <row r="1255" spans="1:26" ht="42">
      <c r="A1255" s="101">
        <v>943</v>
      </c>
      <c r="B1255" s="42">
        <v>4410</v>
      </c>
      <c r="C1255" s="42" t="s">
        <v>5543</v>
      </c>
      <c r="D1255" s="42" t="s">
        <v>3889</v>
      </c>
      <c r="E1255" s="42" t="s">
        <v>11</v>
      </c>
      <c r="F1255" s="42" t="s">
        <v>5544</v>
      </c>
      <c r="G1255" s="42" t="s">
        <v>5491</v>
      </c>
      <c r="H1255" s="42" t="s">
        <v>2047</v>
      </c>
      <c r="I1255" s="42" t="s">
        <v>11</v>
      </c>
      <c r="J1255" s="103">
        <v>44522</v>
      </c>
      <c r="K1255" s="102">
        <v>45068</v>
      </c>
      <c r="L1255" s="16" t="s">
        <v>6328</v>
      </c>
      <c r="M1255" s="16" t="s">
        <v>6329</v>
      </c>
      <c r="N1255" s="16"/>
      <c r="O1255" s="16"/>
      <c r="P1255" s="16"/>
      <c r="Q1255" s="16"/>
      <c r="R1255" s="16"/>
      <c r="S1255" s="16"/>
      <c r="T1255" s="16"/>
      <c r="U1255" s="16"/>
      <c r="V1255" s="16"/>
      <c r="W1255" s="16"/>
      <c r="X1255" s="16"/>
      <c r="Y1255" s="16"/>
      <c r="Z1255" s="16"/>
    </row>
    <row r="1256" spans="1:26" ht="56">
      <c r="A1256" s="101">
        <v>944</v>
      </c>
      <c r="B1256" s="42">
        <v>71296</v>
      </c>
      <c r="C1256" s="42" t="s">
        <v>5545</v>
      </c>
      <c r="D1256" s="42" t="s">
        <v>3889</v>
      </c>
      <c r="E1256" s="42" t="s">
        <v>13</v>
      </c>
      <c r="F1256" s="42" t="s">
        <v>5546</v>
      </c>
      <c r="G1256" s="42" t="s">
        <v>5491</v>
      </c>
      <c r="H1256" s="42" t="s">
        <v>1176</v>
      </c>
      <c r="I1256" s="42" t="s">
        <v>13</v>
      </c>
      <c r="J1256" s="103">
        <v>44508</v>
      </c>
      <c r="K1256" s="103">
        <v>44873</v>
      </c>
      <c r="L1256" s="16" t="s">
        <v>6330</v>
      </c>
      <c r="M1256" s="16" t="s">
        <v>1176</v>
      </c>
      <c r="N1256" s="16"/>
      <c r="O1256" s="16"/>
      <c r="P1256" s="16"/>
      <c r="Q1256" s="16"/>
      <c r="R1256" s="16"/>
      <c r="S1256" s="16"/>
      <c r="T1256" s="16"/>
      <c r="U1256" s="16"/>
      <c r="V1256" s="16"/>
      <c r="W1256" s="16"/>
      <c r="X1256" s="16"/>
      <c r="Y1256" s="16"/>
      <c r="Z1256" s="16"/>
    </row>
    <row r="1257" spans="1:26" ht="70">
      <c r="A1257" s="101">
        <v>945</v>
      </c>
      <c r="B1257" s="42">
        <v>71294</v>
      </c>
      <c r="C1257" s="42" t="s">
        <v>5547</v>
      </c>
      <c r="D1257" s="42" t="s">
        <v>3877</v>
      </c>
      <c r="E1257" s="42" t="s">
        <v>13</v>
      </c>
      <c r="F1257" s="42" t="s">
        <v>4917</v>
      </c>
      <c r="G1257" s="42" t="s">
        <v>5530</v>
      </c>
      <c r="H1257" s="42" t="s">
        <v>458</v>
      </c>
      <c r="I1257" s="42" t="s">
        <v>13</v>
      </c>
      <c r="J1257" s="102">
        <v>44459</v>
      </c>
      <c r="K1257" s="103">
        <v>44885</v>
      </c>
      <c r="L1257" s="16" t="s">
        <v>6328</v>
      </c>
      <c r="M1257" s="16" t="s">
        <v>6329</v>
      </c>
      <c r="N1257" s="16"/>
      <c r="O1257" s="16"/>
      <c r="P1257" s="16"/>
      <c r="Q1257" s="16"/>
      <c r="R1257" s="16"/>
      <c r="S1257" s="16"/>
      <c r="T1257" s="16"/>
      <c r="U1257" s="16"/>
      <c r="V1257" s="16"/>
      <c r="W1257" s="16"/>
      <c r="X1257" s="16"/>
      <c r="Y1257" s="16"/>
      <c r="Z1257" s="16"/>
    </row>
    <row r="1258" spans="1:26" ht="70">
      <c r="A1258" s="101">
        <v>946</v>
      </c>
      <c r="B1258" s="42">
        <v>71295</v>
      </c>
      <c r="C1258" s="42" t="s">
        <v>5548</v>
      </c>
      <c r="D1258" s="42" t="s">
        <v>3877</v>
      </c>
      <c r="E1258" s="42" t="s">
        <v>13</v>
      </c>
      <c r="F1258" s="42" t="s">
        <v>4653</v>
      </c>
      <c r="G1258" s="42" t="s">
        <v>5530</v>
      </c>
      <c r="H1258" s="42" t="s">
        <v>463</v>
      </c>
      <c r="I1258" s="42" t="s">
        <v>13</v>
      </c>
      <c r="J1258" s="102">
        <v>44445</v>
      </c>
      <c r="K1258" s="103">
        <v>44871</v>
      </c>
      <c r="L1258" s="16" t="s">
        <v>6328</v>
      </c>
      <c r="M1258" s="16" t="s">
        <v>6329</v>
      </c>
      <c r="N1258" s="16"/>
      <c r="O1258" s="16"/>
      <c r="P1258" s="16"/>
      <c r="Q1258" s="16"/>
      <c r="R1258" s="16"/>
      <c r="S1258" s="16"/>
      <c r="T1258" s="16"/>
      <c r="U1258" s="16"/>
      <c r="V1258" s="16"/>
      <c r="W1258" s="16"/>
      <c r="X1258" s="16"/>
      <c r="Y1258" s="16"/>
      <c r="Z1258" s="16"/>
    </row>
    <row r="1259" spans="1:26" ht="42">
      <c r="A1259" s="101">
        <v>947</v>
      </c>
      <c r="B1259" s="42">
        <v>4413</v>
      </c>
      <c r="C1259" s="42" t="s">
        <v>5549</v>
      </c>
      <c r="D1259" s="42" t="s">
        <v>3889</v>
      </c>
      <c r="E1259" s="42" t="s">
        <v>11</v>
      </c>
      <c r="F1259" s="42" t="s">
        <v>4886</v>
      </c>
      <c r="G1259" s="42" t="s">
        <v>5491</v>
      </c>
      <c r="H1259" s="42" t="s">
        <v>4887</v>
      </c>
      <c r="I1259" s="42" t="s">
        <v>11</v>
      </c>
      <c r="J1259" s="103">
        <v>44511</v>
      </c>
      <c r="K1259" s="103">
        <v>44876</v>
      </c>
      <c r="L1259" s="16" t="s">
        <v>6328</v>
      </c>
      <c r="M1259" s="16" t="s">
        <v>6329</v>
      </c>
      <c r="N1259" s="16"/>
      <c r="O1259" s="16"/>
      <c r="P1259" s="16"/>
      <c r="Q1259" s="16"/>
      <c r="R1259" s="16"/>
      <c r="S1259" s="16"/>
      <c r="T1259" s="16"/>
      <c r="U1259" s="16"/>
      <c r="V1259" s="16"/>
      <c r="W1259" s="16"/>
      <c r="X1259" s="16"/>
      <c r="Y1259" s="16"/>
      <c r="Z1259" s="16"/>
    </row>
    <row r="1260" spans="1:26" ht="56">
      <c r="A1260" s="101">
        <v>948</v>
      </c>
      <c r="B1260" s="42">
        <v>6226</v>
      </c>
      <c r="C1260" s="42" t="s">
        <v>5550</v>
      </c>
      <c r="D1260" s="42" t="s">
        <v>3877</v>
      </c>
      <c r="E1260" s="42" t="s">
        <v>3884</v>
      </c>
      <c r="F1260" s="42" t="s">
        <v>4329</v>
      </c>
      <c r="G1260" s="42" t="s">
        <v>5551</v>
      </c>
      <c r="H1260" s="42" t="s">
        <v>394</v>
      </c>
      <c r="I1260" s="42" t="s">
        <v>14</v>
      </c>
      <c r="J1260" s="103">
        <v>44484</v>
      </c>
      <c r="K1260" s="102">
        <v>44788</v>
      </c>
      <c r="L1260" s="16" t="s">
        <v>6328</v>
      </c>
      <c r="M1260" s="16" t="s">
        <v>6329</v>
      </c>
      <c r="N1260" s="16"/>
      <c r="O1260" s="16"/>
      <c r="P1260" s="16"/>
      <c r="Q1260" s="16"/>
      <c r="R1260" s="16"/>
      <c r="S1260" s="16"/>
      <c r="T1260" s="16"/>
      <c r="U1260" s="16"/>
      <c r="V1260" s="16"/>
      <c r="W1260" s="16"/>
      <c r="X1260" s="16"/>
      <c r="Y1260" s="16"/>
      <c r="Z1260" s="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E13"/>
  <sheetViews>
    <sheetView showGridLines="0" workbookViewId="0"/>
  </sheetViews>
  <sheetFormatPr baseColWidth="10" defaultColWidth="12.6328125" defaultRowHeight="15.75" customHeight="1"/>
  <sheetData>
    <row r="1" spans="1:5" ht="15.75" customHeight="1">
      <c r="A1" s="124"/>
      <c r="B1" s="125" t="s">
        <v>6351</v>
      </c>
      <c r="C1" s="126"/>
      <c r="D1" s="126"/>
      <c r="E1" s="127"/>
    </row>
    <row r="2" spans="1:5" ht="15.75" customHeight="1">
      <c r="A2" s="125" t="s">
        <v>719</v>
      </c>
      <c r="B2" s="124" t="s">
        <v>6352</v>
      </c>
      <c r="C2" s="128" t="s">
        <v>6353</v>
      </c>
      <c r="D2" s="128" t="s">
        <v>6354</v>
      </c>
      <c r="E2" s="129" t="s">
        <v>6355</v>
      </c>
    </row>
    <row r="3" spans="1:5" ht="15.75" customHeight="1">
      <c r="A3" s="124" t="s">
        <v>10</v>
      </c>
      <c r="B3" s="130">
        <v>10</v>
      </c>
      <c r="C3" s="131">
        <v>166</v>
      </c>
      <c r="D3" s="131">
        <v>217</v>
      </c>
      <c r="E3" s="132">
        <v>185</v>
      </c>
    </row>
    <row r="4" spans="1:5" ht="15.75" customHeight="1">
      <c r="A4" s="133" t="s">
        <v>12</v>
      </c>
      <c r="B4" s="134">
        <v>1</v>
      </c>
      <c r="C4" s="135">
        <v>309</v>
      </c>
      <c r="D4" s="135">
        <v>803</v>
      </c>
      <c r="E4" s="136">
        <v>486</v>
      </c>
    </row>
    <row r="5" spans="1:5" ht="15.75" customHeight="1">
      <c r="A5" s="133" t="s">
        <v>13</v>
      </c>
      <c r="B5" s="134">
        <v>1</v>
      </c>
      <c r="C5" s="135">
        <v>1056</v>
      </c>
      <c r="D5" s="135">
        <v>611</v>
      </c>
      <c r="E5" s="136">
        <v>536</v>
      </c>
    </row>
    <row r="6" spans="1:5" ht="15.75" customHeight="1">
      <c r="A6" s="133" t="s">
        <v>14</v>
      </c>
      <c r="B6" s="134">
        <v>0</v>
      </c>
      <c r="C6" s="135">
        <v>231</v>
      </c>
      <c r="D6" s="135">
        <v>572</v>
      </c>
      <c r="E6" s="136">
        <v>258</v>
      </c>
    </row>
    <row r="7" spans="1:5" ht="15.75" customHeight="1">
      <c r="A7" s="133" t="s">
        <v>15</v>
      </c>
      <c r="B7" s="134">
        <v>0</v>
      </c>
      <c r="C7" s="135">
        <v>92</v>
      </c>
      <c r="D7" s="135">
        <v>191</v>
      </c>
      <c r="E7" s="136">
        <v>104</v>
      </c>
    </row>
    <row r="8" spans="1:5" ht="15.75" customHeight="1">
      <c r="A8" s="133" t="s">
        <v>11</v>
      </c>
      <c r="B8" s="134">
        <v>0</v>
      </c>
      <c r="C8" s="135">
        <v>401</v>
      </c>
      <c r="D8" s="135">
        <v>805</v>
      </c>
      <c r="E8" s="136">
        <v>762</v>
      </c>
    </row>
    <row r="9" spans="1:5" ht="15.75" customHeight="1">
      <c r="A9" s="133" t="s">
        <v>9</v>
      </c>
      <c r="B9" s="134">
        <v>108</v>
      </c>
      <c r="C9" s="135">
        <v>1326</v>
      </c>
      <c r="D9" s="135">
        <v>1902</v>
      </c>
      <c r="E9" s="136">
        <v>640</v>
      </c>
    </row>
    <row r="10" spans="1:5" ht="15.75" customHeight="1">
      <c r="A10" s="133" t="s">
        <v>8</v>
      </c>
      <c r="B10" s="134" t="e">
        <v>#REF!</v>
      </c>
      <c r="C10" s="135" t="e">
        <v>#REF!</v>
      </c>
      <c r="D10" s="135" t="e">
        <v>#REF!</v>
      </c>
      <c r="E10" s="136" t="e">
        <v>#REF!</v>
      </c>
    </row>
    <row r="11" spans="1:5" ht="15.75" customHeight="1">
      <c r="A11" s="133" t="s">
        <v>16</v>
      </c>
      <c r="B11" s="134">
        <v>3</v>
      </c>
      <c r="C11" s="135">
        <v>52</v>
      </c>
      <c r="D11" s="135">
        <v>100</v>
      </c>
      <c r="E11" s="136">
        <v>72</v>
      </c>
    </row>
    <row r="12" spans="1:5" ht="15.75" customHeight="1">
      <c r="A12" s="133" t="s">
        <v>3</v>
      </c>
      <c r="B12" s="134">
        <v>17</v>
      </c>
      <c r="C12" s="135">
        <v>1321</v>
      </c>
      <c r="D12" s="135">
        <v>701</v>
      </c>
      <c r="E12" s="136">
        <v>1048</v>
      </c>
    </row>
    <row r="13" spans="1:5" ht="15.75" customHeight="1">
      <c r="A13" s="137" t="s">
        <v>6356</v>
      </c>
      <c r="B13" s="138" t="e">
        <v>#REF!</v>
      </c>
      <c r="C13" s="139" t="e">
        <v>#REF!</v>
      </c>
      <c r="D13" s="139" t="e">
        <v>#REF!</v>
      </c>
      <c r="E13" s="140" t="e">
        <v>#REF!</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outlinePr summaryBelow="0" summaryRight="0"/>
  </sheetPr>
  <dimension ref="A1:AA953"/>
  <sheetViews>
    <sheetView showGridLines="0" workbookViewId="0">
      <pane ySplit="1" topLeftCell="A2" activePane="bottomLeft" state="frozen"/>
      <selection pane="bottomLeft" activeCell="B3" sqref="B3"/>
    </sheetView>
  </sheetViews>
  <sheetFormatPr baseColWidth="10" defaultColWidth="12.6328125" defaultRowHeight="15.75" customHeight="1"/>
  <cols>
    <col min="1" max="1" width="10.08984375" customWidth="1"/>
    <col min="2" max="2" width="37.90625" customWidth="1"/>
    <col min="3" max="3" width="53.90625" customWidth="1"/>
    <col min="4" max="4" width="31.453125" customWidth="1"/>
    <col min="5" max="5" width="15.36328125" customWidth="1"/>
    <col min="6" max="6" width="10.08984375" customWidth="1"/>
    <col min="7" max="8" width="28.36328125" customWidth="1"/>
    <col min="9" max="9" width="28.7265625" customWidth="1"/>
    <col min="10" max="10" width="24.6328125" customWidth="1"/>
  </cols>
  <sheetData>
    <row r="1" spans="1:27" ht="15.75" customHeight="1">
      <c r="A1" s="53" t="s">
        <v>1151</v>
      </c>
      <c r="B1" s="53" t="s">
        <v>1152</v>
      </c>
      <c r="C1" s="53" t="s">
        <v>1153</v>
      </c>
      <c r="D1" s="53" t="s">
        <v>1154</v>
      </c>
      <c r="E1" s="53" t="s">
        <v>6346</v>
      </c>
      <c r="F1" s="53" t="s">
        <v>1155</v>
      </c>
      <c r="G1" s="53" t="s">
        <v>6345</v>
      </c>
      <c r="H1" s="53" t="s">
        <v>719</v>
      </c>
      <c r="I1" s="52"/>
      <c r="J1" s="52"/>
      <c r="K1" s="52"/>
      <c r="L1" s="52"/>
      <c r="M1" s="52"/>
      <c r="N1" s="52"/>
      <c r="O1" s="52"/>
      <c r="P1" s="52"/>
      <c r="Q1" s="52"/>
      <c r="R1" s="52"/>
      <c r="S1" s="52"/>
      <c r="T1" s="52"/>
      <c r="U1" s="52"/>
      <c r="V1" s="52"/>
      <c r="W1" s="52"/>
      <c r="X1" s="52"/>
      <c r="Y1" s="52"/>
      <c r="Z1" s="52"/>
      <c r="AA1" s="52"/>
    </row>
    <row r="2" spans="1:27" ht="15.75" customHeight="1">
      <c r="A2" s="2">
        <v>1</v>
      </c>
      <c r="B2" s="2" t="s">
        <v>1156</v>
      </c>
      <c r="C2" s="1">
        <v>17</v>
      </c>
      <c r="D2" s="1">
        <v>17</v>
      </c>
      <c r="E2" s="1">
        <v>0</v>
      </c>
      <c r="F2" s="54">
        <f>D2/C2</f>
        <v>1</v>
      </c>
      <c r="G2" s="52">
        <f t="shared" ref="G2:G71" si="0">F2/10</f>
        <v>0.1</v>
      </c>
      <c r="H2" s="52" t="s">
        <v>10</v>
      </c>
      <c r="I2" s="52"/>
      <c r="J2" s="52"/>
      <c r="K2" s="52"/>
      <c r="L2" s="52"/>
      <c r="M2" s="52"/>
      <c r="N2" s="52"/>
      <c r="O2" s="52"/>
      <c r="P2" s="52"/>
      <c r="Q2" s="52"/>
      <c r="R2" s="52"/>
      <c r="S2" s="52"/>
      <c r="T2" s="52"/>
      <c r="U2" s="52"/>
      <c r="V2" s="52"/>
      <c r="W2" s="52"/>
      <c r="X2" s="52"/>
      <c r="Y2" s="52"/>
      <c r="Z2" s="52"/>
      <c r="AA2" s="52"/>
    </row>
    <row r="3" spans="1:27" ht="15.75" customHeight="1">
      <c r="A3" s="2">
        <v>2</v>
      </c>
      <c r="B3" s="2" t="s">
        <v>1157</v>
      </c>
      <c r="C3" s="1">
        <v>17</v>
      </c>
      <c r="D3" s="1">
        <v>17</v>
      </c>
      <c r="E3" s="1">
        <v>0</v>
      </c>
      <c r="F3" s="54">
        <v>1</v>
      </c>
      <c r="G3" s="52">
        <f t="shared" si="0"/>
        <v>0.1</v>
      </c>
      <c r="H3" s="52" t="s">
        <v>10</v>
      </c>
      <c r="I3" s="52"/>
      <c r="J3" s="52"/>
      <c r="K3" s="52"/>
      <c r="L3" s="52"/>
      <c r="M3" s="52"/>
      <c r="N3" s="52"/>
      <c r="O3" s="52"/>
      <c r="P3" s="52"/>
      <c r="Q3" s="52"/>
      <c r="R3" s="52"/>
      <c r="S3" s="52"/>
      <c r="T3" s="52"/>
      <c r="U3" s="52"/>
      <c r="V3" s="52"/>
      <c r="W3" s="52"/>
      <c r="X3" s="52"/>
      <c r="Y3" s="52"/>
      <c r="Z3" s="52"/>
      <c r="AA3" s="52"/>
    </row>
    <row r="4" spans="1:27" ht="15.75" customHeight="1">
      <c r="A4" s="2">
        <v>3</v>
      </c>
      <c r="B4" s="2" t="s">
        <v>1158</v>
      </c>
      <c r="C4" s="1">
        <v>17</v>
      </c>
      <c r="D4" s="1">
        <v>17</v>
      </c>
      <c r="E4" s="1">
        <v>0</v>
      </c>
      <c r="F4" s="54">
        <v>1</v>
      </c>
      <c r="G4" s="52">
        <f t="shared" si="0"/>
        <v>0.1</v>
      </c>
      <c r="H4" s="52" t="s">
        <v>10</v>
      </c>
      <c r="I4" s="52"/>
      <c r="J4" s="52"/>
      <c r="K4" s="52"/>
      <c r="L4" s="52"/>
      <c r="M4" s="52"/>
      <c r="N4" s="52"/>
      <c r="O4" s="52"/>
      <c r="P4" s="52"/>
      <c r="Q4" s="52"/>
      <c r="R4" s="52"/>
      <c r="S4" s="52"/>
      <c r="T4" s="52"/>
      <c r="U4" s="52"/>
      <c r="V4" s="52"/>
      <c r="W4" s="52"/>
      <c r="X4" s="52"/>
      <c r="Y4" s="52"/>
      <c r="Z4" s="52"/>
      <c r="AA4" s="52"/>
    </row>
    <row r="5" spans="1:27" ht="15.75" customHeight="1">
      <c r="A5" s="2">
        <v>4</v>
      </c>
      <c r="B5" s="2" t="s">
        <v>1159</v>
      </c>
      <c r="C5" s="1">
        <v>17</v>
      </c>
      <c r="D5" s="1">
        <v>17</v>
      </c>
      <c r="E5" s="1">
        <v>0</v>
      </c>
      <c r="F5" s="54">
        <v>1</v>
      </c>
      <c r="G5" s="52">
        <f t="shared" si="0"/>
        <v>0.1</v>
      </c>
      <c r="H5" s="52" t="s">
        <v>10</v>
      </c>
      <c r="I5" s="52"/>
      <c r="J5" s="52"/>
      <c r="K5" s="52"/>
      <c r="L5" s="52"/>
      <c r="M5" s="52"/>
      <c r="N5" s="52"/>
      <c r="O5" s="52"/>
      <c r="P5" s="52"/>
      <c r="Q5" s="52"/>
      <c r="R5" s="52"/>
      <c r="S5" s="52"/>
      <c r="T5" s="52"/>
      <c r="U5" s="52"/>
      <c r="V5" s="52"/>
      <c r="W5" s="52"/>
      <c r="X5" s="52"/>
      <c r="Y5" s="52"/>
      <c r="Z5" s="52"/>
      <c r="AA5" s="52"/>
    </row>
    <row r="6" spans="1:27" ht="15.75" customHeight="1">
      <c r="A6" s="2">
        <v>5</v>
      </c>
      <c r="B6" s="2" t="s">
        <v>1160</v>
      </c>
      <c r="C6" s="1">
        <v>17</v>
      </c>
      <c r="D6" s="1">
        <v>17</v>
      </c>
      <c r="E6" s="1">
        <v>0</v>
      </c>
      <c r="F6" s="54">
        <v>1</v>
      </c>
      <c r="G6" s="52">
        <f t="shared" si="0"/>
        <v>0.1</v>
      </c>
      <c r="H6" s="52" t="s">
        <v>10</v>
      </c>
      <c r="I6" s="52"/>
      <c r="J6" s="52"/>
      <c r="K6" s="52"/>
      <c r="L6" s="52"/>
      <c r="M6" s="52"/>
      <c r="N6" s="52"/>
      <c r="O6" s="52"/>
      <c r="P6" s="52"/>
      <c r="Q6" s="52"/>
      <c r="R6" s="52"/>
      <c r="S6" s="52"/>
      <c r="T6" s="52"/>
      <c r="U6" s="52"/>
      <c r="V6" s="52"/>
      <c r="W6" s="52"/>
      <c r="X6" s="52"/>
      <c r="Y6" s="52"/>
      <c r="Z6" s="52"/>
      <c r="AA6" s="52"/>
    </row>
    <row r="7" spans="1:27" ht="15.75" customHeight="1">
      <c r="A7" s="2">
        <v>6</v>
      </c>
      <c r="B7" s="2" t="s">
        <v>1161</v>
      </c>
      <c r="C7" s="1">
        <v>17</v>
      </c>
      <c r="D7" s="1">
        <v>11</v>
      </c>
      <c r="E7" s="1">
        <v>6</v>
      </c>
      <c r="F7" s="54">
        <v>0.6470588235294118</v>
      </c>
      <c r="G7" s="52">
        <f t="shared" si="0"/>
        <v>6.4705882352941183E-2</v>
      </c>
      <c r="H7" s="52" t="s">
        <v>10</v>
      </c>
      <c r="I7" s="52"/>
      <c r="J7" s="52"/>
      <c r="K7" s="52"/>
      <c r="L7" s="52"/>
      <c r="M7" s="52"/>
      <c r="N7" s="52"/>
      <c r="O7" s="52"/>
      <c r="P7" s="52"/>
      <c r="Q7" s="52"/>
      <c r="R7" s="52"/>
      <c r="S7" s="52"/>
      <c r="T7" s="52"/>
      <c r="U7" s="52"/>
      <c r="V7" s="52"/>
      <c r="W7" s="52"/>
      <c r="X7" s="52"/>
      <c r="Y7" s="52"/>
      <c r="Z7" s="52"/>
      <c r="AA7" s="52"/>
    </row>
    <row r="8" spans="1:27" ht="15.75" customHeight="1">
      <c r="A8" s="2">
        <v>7</v>
      </c>
      <c r="B8" s="2" t="s">
        <v>1162</v>
      </c>
      <c r="C8" s="1">
        <v>17</v>
      </c>
      <c r="D8" s="2">
        <v>17</v>
      </c>
      <c r="E8" s="1">
        <v>0</v>
      </c>
      <c r="F8" s="55">
        <v>1</v>
      </c>
      <c r="G8" s="52">
        <f t="shared" si="0"/>
        <v>0.1</v>
      </c>
      <c r="H8" s="52" t="s">
        <v>10</v>
      </c>
      <c r="I8" s="52"/>
      <c r="J8" s="52"/>
      <c r="K8" s="52"/>
      <c r="L8" s="52"/>
      <c r="M8" s="52"/>
      <c r="N8" s="52"/>
      <c r="O8" s="52"/>
      <c r="P8" s="52"/>
      <c r="Q8" s="52"/>
      <c r="R8" s="52"/>
      <c r="S8" s="52"/>
      <c r="T8" s="52"/>
      <c r="U8" s="52"/>
      <c r="V8" s="52"/>
      <c r="W8" s="52"/>
      <c r="X8" s="52"/>
      <c r="Y8" s="52"/>
      <c r="Z8" s="52"/>
      <c r="AA8" s="52"/>
    </row>
    <row r="9" spans="1:27" ht="15.75" customHeight="1">
      <c r="A9" s="2">
        <v>1</v>
      </c>
      <c r="B9" s="2" t="s">
        <v>1156</v>
      </c>
      <c r="C9" s="1">
        <v>12</v>
      </c>
      <c r="D9" s="1">
        <v>12</v>
      </c>
      <c r="E9" s="1">
        <v>0</v>
      </c>
      <c r="F9" s="54">
        <v>1</v>
      </c>
      <c r="G9" s="52">
        <f t="shared" si="0"/>
        <v>0.1</v>
      </c>
      <c r="H9" s="52" t="s">
        <v>12</v>
      </c>
      <c r="I9" s="52"/>
      <c r="J9" s="52"/>
      <c r="K9" s="52"/>
      <c r="L9" s="52"/>
      <c r="M9" s="52"/>
      <c r="N9" s="52"/>
      <c r="O9" s="52"/>
      <c r="P9" s="52"/>
      <c r="Q9" s="52"/>
      <c r="R9" s="52"/>
      <c r="S9" s="52"/>
      <c r="T9" s="52"/>
      <c r="U9" s="52"/>
      <c r="V9" s="52"/>
      <c r="W9" s="52"/>
      <c r="X9" s="52"/>
      <c r="Y9" s="52"/>
      <c r="Z9" s="52"/>
      <c r="AA9" s="52"/>
    </row>
    <row r="10" spans="1:27" ht="15.75" customHeight="1">
      <c r="A10" s="2">
        <v>2</v>
      </c>
      <c r="B10" s="2" t="s">
        <v>1157</v>
      </c>
      <c r="C10" s="1">
        <v>12</v>
      </c>
      <c r="D10" s="1">
        <v>12</v>
      </c>
      <c r="E10" s="1">
        <v>0</v>
      </c>
      <c r="F10" s="54">
        <v>1</v>
      </c>
      <c r="G10" s="52">
        <f t="shared" si="0"/>
        <v>0.1</v>
      </c>
      <c r="H10" s="52" t="s">
        <v>12</v>
      </c>
      <c r="I10" s="52"/>
      <c r="J10" s="52"/>
      <c r="K10" s="52"/>
      <c r="L10" s="52"/>
      <c r="M10" s="52"/>
      <c r="N10" s="52"/>
      <c r="O10" s="52"/>
      <c r="P10" s="52"/>
      <c r="Q10" s="52"/>
      <c r="R10" s="52"/>
      <c r="S10" s="52"/>
      <c r="T10" s="52"/>
      <c r="U10" s="52"/>
      <c r="V10" s="52"/>
      <c r="W10" s="52"/>
      <c r="X10" s="52"/>
      <c r="Y10" s="52"/>
      <c r="Z10" s="52"/>
      <c r="AA10" s="52"/>
    </row>
    <row r="11" spans="1:27" ht="15.75" customHeight="1">
      <c r="A11" s="2">
        <v>3</v>
      </c>
      <c r="B11" s="2" t="s">
        <v>1158</v>
      </c>
      <c r="C11" s="1">
        <v>12</v>
      </c>
      <c r="D11" s="1">
        <v>12</v>
      </c>
      <c r="E11" s="1">
        <v>0</v>
      </c>
      <c r="F11" s="54">
        <v>1</v>
      </c>
      <c r="G11" s="52">
        <f t="shared" si="0"/>
        <v>0.1</v>
      </c>
      <c r="H11" s="52" t="s">
        <v>12</v>
      </c>
      <c r="I11" s="52"/>
      <c r="J11" s="52"/>
      <c r="K11" s="52"/>
      <c r="L11" s="52"/>
      <c r="M11" s="52"/>
      <c r="N11" s="52"/>
      <c r="O11" s="52"/>
      <c r="P11" s="52"/>
      <c r="Q11" s="52"/>
      <c r="R11" s="52"/>
      <c r="S11" s="52"/>
      <c r="T11" s="52"/>
      <c r="U11" s="52"/>
      <c r="V11" s="52"/>
      <c r="W11" s="52"/>
      <c r="X11" s="52"/>
      <c r="Y11" s="52"/>
      <c r="Z11" s="52"/>
      <c r="AA11" s="52"/>
    </row>
    <row r="12" spans="1:27" ht="15.75" customHeight="1">
      <c r="A12" s="2">
        <v>4</v>
      </c>
      <c r="B12" s="2" t="s">
        <v>1159</v>
      </c>
      <c r="C12" s="1">
        <v>12</v>
      </c>
      <c r="D12" s="1">
        <v>11</v>
      </c>
      <c r="E12" s="1">
        <v>1</v>
      </c>
      <c r="F12" s="54">
        <v>0.91666666666666663</v>
      </c>
      <c r="G12" s="52">
        <f t="shared" si="0"/>
        <v>9.166666666666666E-2</v>
      </c>
      <c r="H12" s="52" t="s">
        <v>12</v>
      </c>
      <c r="I12" s="52"/>
      <c r="J12" s="52"/>
      <c r="K12" s="52"/>
      <c r="L12" s="52"/>
      <c r="M12" s="52"/>
      <c r="N12" s="52"/>
      <c r="O12" s="52"/>
      <c r="P12" s="52"/>
      <c r="Q12" s="52"/>
      <c r="R12" s="52"/>
      <c r="S12" s="52"/>
      <c r="T12" s="52"/>
      <c r="U12" s="52"/>
      <c r="V12" s="52"/>
      <c r="W12" s="52"/>
      <c r="X12" s="52"/>
      <c r="Y12" s="52"/>
      <c r="Z12" s="52"/>
      <c r="AA12" s="52"/>
    </row>
    <row r="13" spans="1:27" ht="15.75" customHeight="1">
      <c r="A13" s="2">
        <v>5</v>
      </c>
      <c r="B13" s="2" t="s">
        <v>1160</v>
      </c>
      <c r="C13" s="1">
        <v>12</v>
      </c>
      <c r="D13" s="1">
        <v>12</v>
      </c>
      <c r="E13" s="1">
        <v>0</v>
      </c>
      <c r="F13" s="54">
        <v>1</v>
      </c>
      <c r="G13" s="52">
        <f t="shared" si="0"/>
        <v>0.1</v>
      </c>
      <c r="H13" s="52" t="s">
        <v>12</v>
      </c>
      <c r="I13" s="52"/>
      <c r="J13" s="52"/>
      <c r="K13" s="52"/>
      <c r="L13" s="52"/>
      <c r="M13" s="52"/>
      <c r="N13" s="52"/>
      <c r="O13" s="52"/>
      <c r="P13" s="52"/>
      <c r="Q13" s="52"/>
      <c r="R13" s="52"/>
      <c r="S13" s="52"/>
      <c r="T13" s="52"/>
      <c r="U13" s="52"/>
      <c r="V13" s="52"/>
      <c r="W13" s="52"/>
      <c r="X13" s="52"/>
      <c r="Y13" s="52"/>
      <c r="Z13" s="52"/>
      <c r="AA13" s="52"/>
    </row>
    <row r="14" spans="1:27" ht="15.75" customHeight="1">
      <c r="A14" s="2">
        <v>6</v>
      </c>
      <c r="B14" s="2" t="s">
        <v>1161</v>
      </c>
      <c r="C14" s="1">
        <v>12</v>
      </c>
      <c r="D14" s="1">
        <v>11</v>
      </c>
      <c r="E14" s="1">
        <v>1</v>
      </c>
      <c r="F14" s="54">
        <v>0.91666666666666663</v>
      </c>
      <c r="G14" s="52">
        <f t="shared" si="0"/>
        <v>9.166666666666666E-2</v>
      </c>
      <c r="H14" s="52" t="s">
        <v>12</v>
      </c>
      <c r="I14" s="52"/>
      <c r="J14" s="52"/>
      <c r="K14" s="52"/>
      <c r="L14" s="52"/>
      <c r="M14" s="52"/>
      <c r="N14" s="52"/>
      <c r="O14" s="52"/>
      <c r="P14" s="52"/>
      <c r="Q14" s="52"/>
      <c r="R14" s="52"/>
      <c r="S14" s="52"/>
      <c r="T14" s="52"/>
      <c r="U14" s="52"/>
      <c r="V14" s="52"/>
      <c r="W14" s="52"/>
      <c r="X14" s="52"/>
      <c r="Y14" s="52"/>
      <c r="Z14" s="52"/>
      <c r="AA14" s="52"/>
    </row>
    <row r="15" spans="1:27" ht="15.75" customHeight="1">
      <c r="A15" s="2">
        <v>7</v>
      </c>
      <c r="B15" s="2" t="s">
        <v>1162</v>
      </c>
      <c r="C15" s="1">
        <v>12</v>
      </c>
      <c r="D15" s="2">
        <v>12</v>
      </c>
      <c r="E15" s="1">
        <v>0</v>
      </c>
      <c r="F15" s="55">
        <v>1</v>
      </c>
      <c r="G15" s="52">
        <f t="shared" si="0"/>
        <v>0.1</v>
      </c>
      <c r="H15" s="52" t="s">
        <v>12</v>
      </c>
      <c r="I15" s="52"/>
      <c r="J15" s="52"/>
      <c r="K15" s="52"/>
      <c r="L15" s="52"/>
      <c r="M15" s="52"/>
      <c r="N15" s="52"/>
      <c r="O15" s="52"/>
      <c r="P15" s="52"/>
      <c r="Q15" s="52"/>
      <c r="R15" s="52"/>
      <c r="S15" s="52"/>
      <c r="T15" s="52"/>
      <c r="U15" s="52"/>
      <c r="V15" s="52"/>
      <c r="W15" s="52"/>
      <c r="X15" s="52"/>
      <c r="Y15" s="52"/>
      <c r="Z15" s="52"/>
      <c r="AA15" s="52"/>
    </row>
    <row r="16" spans="1:27" ht="15.75" customHeight="1">
      <c r="A16" s="2">
        <v>1</v>
      </c>
      <c r="B16" s="2" t="s">
        <v>1156</v>
      </c>
      <c r="C16" s="1">
        <v>37</v>
      </c>
      <c r="D16" s="1">
        <v>37</v>
      </c>
      <c r="E16" s="1">
        <v>0</v>
      </c>
      <c r="F16" s="54">
        <v>1</v>
      </c>
      <c r="G16" s="52">
        <f t="shared" si="0"/>
        <v>0.1</v>
      </c>
      <c r="H16" s="52" t="s">
        <v>13</v>
      </c>
      <c r="I16" s="52"/>
      <c r="J16" s="52"/>
      <c r="K16" s="52"/>
      <c r="L16" s="52"/>
      <c r="M16" s="52"/>
      <c r="N16" s="52"/>
      <c r="O16" s="52"/>
      <c r="P16" s="52"/>
      <c r="Q16" s="52"/>
      <c r="R16" s="52"/>
      <c r="S16" s="52"/>
      <c r="T16" s="52"/>
      <c r="U16" s="52"/>
      <c r="V16" s="52"/>
      <c r="W16" s="52"/>
      <c r="X16" s="52"/>
      <c r="Y16" s="52"/>
      <c r="Z16" s="52"/>
      <c r="AA16" s="52"/>
    </row>
    <row r="17" spans="1:27" ht="15.75" customHeight="1">
      <c r="A17" s="2">
        <v>2</v>
      </c>
      <c r="B17" s="2" t="s">
        <v>1157</v>
      </c>
      <c r="C17" s="1">
        <v>37</v>
      </c>
      <c r="D17" s="1">
        <v>37</v>
      </c>
      <c r="E17" s="1">
        <v>0</v>
      </c>
      <c r="F17" s="54">
        <v>1</v>
      </c>
      <c r="G17" s="52">
        <f t="shared" si="0"/>
        <v>0.1</v>
      </c>
      <c r="H17" s="52" t="s">
        <v>13</v>
      </c>
      <c r="I17" s="52"/>
      <c r="J17" s="52"/>
      <c r="K17" s="52"/>
      <c r="L17" s="52"/>
      <c r="M17" s="52"/>
      <c r="N17" s="52"/>
      <c r="O17" s="52"/>
      <c r="P17" s="52"/>
      <c r="Q17" s="52"/>
      <c r="R17" s="52"/>
      <c r="S17" s="52"/>
      <c r="T17" s="52"/>
      <c r="U17" s="52"/>
      <c r="V17" s="52"/>
      <c r="W17" s="52"/>
      <c r="X17" s="52"/>
      <c r="Y17" s="52"/>
      <c r="Z17" s="52"/>
      <c r="AA17" s="52"/>
    </row>
    <row r="18" spans="1:27" ht="15.75" customHeight="1">
      <c r="A18" s="2">
        <v>3</v>
      </c>
      <c r="B18" s="2" t="s">
        <v>1158</v>
      </c>
      <c r="C18" s="1">
        <v>37</v>
      </c>
      <c r="D18" s="1">
        <v>37</v>
      </c>
      <c r="E18" s="1">
        <v>0</v>
      </c>
      <c r="F18" s="54">
        <v>1</v>
      </c>
      <c r="G18" s="52">
        <f t="shared" si="0"/>
        <v>0.1</v>
      </c>
      <c r="H18" s="52" t="s">
        <v>13</v>
      </c>
      <c r="I18" s="52"/>
      <c r="J18" s="52"/>
      <c r="K18" s="52"/>
      <c r="L18" s="52"/>
      <c r="M18" s="52"/>
      <c r="N18" s="52"/>
      <c r="O18" s="52"/>
      <c r="P18" s="52"/>
      <c r="Q18" s="52"/>
      <c r="R18" s="52"/>
      <c r="S18" s="52"/>
      <c r="T18" s="52"/>
      <c r="U18" s="52"/>
      <c r="V18" s="52"/>
      <c r="W18" s="52"/>
      <c r="X18" s="52"/>
      <c r="Y18" s="52"/>
      <c r="Z18" s="52"/>
      <c r="AA18" s="52"/>
    </row>
    <row r="19" spans="1:27" ht="15.75" customHeight="1">
      <c r="A19" s="2">
        <v>4</v>
      </c>
      <c r="B19" s="2" t="s">
        <v>1159</v>
      </c>
      <c r="C19" s="1">
        <v>37</v>
      </c>
      <c r="D19" s="1">
        <v>36</v>
      </c>
      <c r="E19" s="1">
        <v>1</v>
      </c>
      <c r="F19" s="54">
        <v>0.97297297297297303</v>
      </c>
      <c r="G19" s="52">
        <f t="shared" si="0"/>
        <v>9.7297297297297303E-2</v>
      </c>
      <c r="H19" s="52" t="s">
        <v>13</v>
      </c>
      <c r="I19" s="52"/>
      <c r="J19" s="52"/>
      <c r="K19" s="52"/>
      <c r="L19" s="52"/>
      <c r="M19" s="52"/>
      <c r="N19" s="52"/>
      <c r="O19" s="52"/>
      <c r="P19" s="52"/>
      <c r="Q19" s="52"/>
      <c r="R19" s="52"/>
      <c r="S19" s="52"/>
      <c r="T19" s="52"/>
      <c r="U19" s="52"/>
      <c r="V19" s="52"/>
      <c r="W19" s="52"/>
      <c r="X19" s="52"/>
      <c r="Y19" s="52"/>
      <c r="Z19" s="52"/>
      <c r="AA19" s="52"/>
    </row>
    <row r="20" spans="1:27" ht="100">
      <c r="A20" s="2">
        <v>5</v>
      </c>
      <c r="B20" s="2" t="s">
        <v>1160</v>
      </c>
      <c r="C20" s="1">
        <v>37</v>
      </c>
      <c r="D20" s="1">
        <v>37</v>
      </c>
      <c r="E20" s="1">
        <v>0</v>
      </c>
      <c r="F20" s="54">
        <v>1</v>
      </c>
      <c r="G20" s="52">
        <f t="shared" si="0"/>
        <v>0.1</v>
      </c>
      <c r="H20" s="52" t="s">
        <v>13</v>
      </c>
      <c r="I20" s="52"/>
      <c r="J20" s="52"/>
      <c r="K20" s="52"/>
      <c r="L20" s="52"/>
      <c r="M20" s="52"/>
      <c r="N20" s="52"/>
      <c r="O20" s="52"/>
      <c r="P20" s="52"/>
      <c r="Q20" s="52"/>
      <c r="R20" s="52"/>
      <c r="S20" s="52"/>
      <c r="T20" s="52"/>
      <c r="U20" s="52"/>
      <c r="V20" s="52"/>
      <c r="W20" s="52"/>
      <c r="X20" s="52"/>
      <c r="Y20" s="52"/>
      <c r="Z20" s="52"/>
      <c r="AA20" s="52"/>
    </row>
    <row r="21" spans="1:27" ht="62.5">
      <c r="A21" s="2">
        <v>6</v>
      </c>
      <c r="B21" s="2" t="s">
        <v>1161</v>
      </c>
      <c r="C21" s="1">
        <v>37</v>
      </c>
      <c r="D21" s="1">
        <v>36</v>
      </c>
      <c r="E21" s="1">
        <v>1</v>
      </c>
      <c r="F21" s="54">
        <v>0.97297297297297303</v>
      </c>
      <c r="G21" s="52">
        <f t="shared" si="0"/>
        <v>9.7297297297297303E-2</v>
      </c>
      <c r="H21" s="52" t="s">
        <v>13</v>
      </c>
      <c r="I21" s="52"/>
      <c r="J21" s="52"/>
      <c r="K21" s="52"/>
      <c r="L21" s="52"/>
      <c r="M21" s="52"/>
      <c r="N21" s="52"/>
      <c r="O21" s="52"/>
      <c r="P21" s="52"/>
      <c r="Q21" s="52"/>
      <c r="R21" s="52"/>
      <c r="S21" s="52"/>
      <c r="T21" s="52"/>
      <c r="U21" s="52"/>
      <c r="V21" s="52"/>
      <c r="W21" s="52"/>
      <c r="X21" s="52"/>
      <c r="Y21" s="52"/>
      <c r="Z21" s="52"/>
      <c r="AA21" s="52"/>
    </row>
    <row r="22" spans="1:27" ht="87.5">
      <c r="A22" s="2">
        <v>7</v>
      </c>
      <c r="B22" s="2" t="s">
        <v>1162</v>
      </c>
      <c r="C22" s="1">
        <v>37</v>
      </c>
      <c r="D22" s="2">
        <v>36</v>
      </c>
      <c r="E22" s="1">
        <v>1</v>
      </c>
      <c r="F22" s="55">
        <v>0.97297297297297303</v>
      </c>
      <c r="G22" s="52">
        <f t="shared" si="0"/>
        <v>9.7297297297297303E-2</v>
      </c>
      <c r="H22" s="52" t="s">
        <v>13</v>
      </c>
      <c r="I22" s="52"/>
      <c r="J22" s="52"/>
      <c r="K22" s="52"/>
      <c r="L22" s="52"/>
      <c r="M22" s="52"/>
      <c r="N22" s="52"/>
      <c r="O22" s="52"/>
      <c r="P22" s="52"/>
      <c r="Q22" s="52"/>
      <c r="R22" s="52"/>
      <c r="S22" s="52"/>
      <c r="T22" s="52"/>
      <c r="U22" s="52"/>
      <c r="V22" s="52"/>
      <c r="W22" s="52"/>
      <c r="X22" s="52"/>
      <c r="Y22" s="52"/>
      <c r="Z22" s="52"/>
      <c r="AA22" s="52"/>
    </row>
    <row r="23" spans="1:27" ht="25">
      <c r="A23" s="2">
        <v>1</v>
      </c>
      <c r="B23" s="2" t="s">
        <v>1156</v>
      </c>
      <c r="C23" s="1">
        <v>8</v>
      </c>
      <c r="D23" s="1">
        <v>8</v>
      </c>
      <c r="E23" s="1">
        <v>0</v>
      </c>
      <c r="F23" s="54">
        <v>1</v>
      </c>
      <c r="G23" s="52">
        <f t="shared" si="0"/>
        <v>0.1</v>
      </c>
      <c r="H23" s="52" t="s">
        <v>6347</v>
      </c>
      <c r="I23" s="52"/>
      <c r="J23" s="52"/>
      <c r="K23" s="52"/>
      <c r="L23" s="52"/>
      <c r="M23" s="52"/>
      <c r="N23" s="52"/>
      <c r="O23" s="52"/>
      <c r="P23" s="52"/>
      <c r="Q23" s="52"/>
      <c r="R23" s="52"/>
      <c r="S23" s="52"/>
      <c r="T23" s="52"/>
      <c r="U23" s="52"/>
      <c r="V23" s="52"/>
      <c r="W23" s="52"/>
      <c r="X23" s="52"/>
      <c r="Y23" s="52"/>
      <c r="Z23" s="52"/>
      <c r="AA23" s="52"/>
    </row>
    <row r="24" spans="1:27" ht="12.5">
      <c r="A24" s="2">
        <v>2</v>
      </c>
      <c r="B24" s="2" t="s">
        <v>1157</v>
      </c>
      <c r="C24" s="1">
        <v>8</v>
      </c>
      <c r="D24" s="1">
        <v>8</v>
      </c>
      <c r="E24" s="1">
        <v>0</v>
      </c>
      <c r="F24" s="54">
        <v>1</v>
      </c>
      <c r="G24" s="52">
        <f t="shared" si="0"/>
        <v>0.1</v>
      </c>
      <c r="H24" s="52" t="s">
        <v>6347</v>
      </c>
      <c r="I24" s="52"/>
      <c r="J24" s="52"/>
      <c r="K24" s="52"/>
      <c r="L24" s="52"/>
      <c r="M24" s="52"/>
      <c r="N24" s="52"/>
      <c r="O24" s="52"/>
      <c r="P24" s="52"/>
      <c r="Q24" s="52"/>
      <c r="R24" s="52"/>
      <c r="S24" s="52"/>
      <c r="T24" s="52"/>
      <c r="U24" s="52"/>
      <c r="V24" s="52"/>
      <c r="W24" s="52"/>
      <c r="X24" s="52"/>
      <c r="Y24" s="52"/>
      <c r="Z24" s="52"/>
      <c r="AA24" s="52"/>
    </row>
    <row r="25" spans="1:27" ht="25">
      <c r="A25" s="2">
        <v>3</v>
      </c>
      <c r="B25" s="2" t="s">
        <v>1158</v>
      </c>
      <c r="C25" s="1">
        <v>8</v>
      </c>
      <c r="D25" s="1">
        <v>8</v>
      </c>
      <c r="E25" s="1">
        <v>0</v>
      </c>
      <c r="F25" s="54">
        <v>1</v>
      </c>
      <c r="G25" s="52">
        <f t="shared" si="0"/>
        <v>0.1</v>
      </c>
      <c r="H25" s="52" t="s">
        <v>6347</v>
      </c>
      <c r="I25" s="52"/>
      <c r="J25" s="52"/>
      <c r="K25" s="52"/>
      <c r="L25" s="52"/>
      <c r="M25" s="52"/>
      <c r="N25" s="52"/>
      <c r="O25" s="52"/>
      <c r="P25" s="52"/>
      <c r="Q25" s="52"/>
      <c r="R25" s="52"/>
      <c r="S25" s="52"/>
      <c r="T25" s="52"/>
      <c r="U25" s="52"/>
      <c r="V25" s="52"/>
      <c r="W25" s="52"/>
      <c r="X25" s="52"/>
      <c r="Y25" s="52"/>
      <c r="Z25" s="52"/>
      <c r="AA25" s="52"/>
    </row>
    <row r="26" spans="1:27" ht="37.5">
      <c r="A26" s="2">
        <v>4</v>
      </c>
      <c r="B26" s="2" t="s">
        <v>1159</v>
      </c>
      <c r="C26" s="1">
        <v>8</v>
      </c>
      <c r="D26" s="1">
        <v>8</v>
      </c>
      <c r="E26" s="1">
        <v>0</v>
      </c>
      <c r="F26" s="54">
        <v>1</v>
      </c>
      <c r="G26" s="52">
        <f t="shared" si="0"/>
        <v>0.1</v>
      </c>
      <c r="H26" s="52" t="s">
        <v>6347</v>
      </c>
      <c r="I26" s="52"/>
      <c r="J26" s="52"/>
      <c r="K26" s="52"/>
      <c r="L26" s="52"/>
      <c r="M26" s="52"/>
      <c r="N26" s="52"/>
      <c r="O26" s="52"/>
      <c r="P26" s="52"/>
      <c r="Q26" s="52"/>
      <c r="R26" s="52"/>
      <c r="S26" s="52"/>
      <c r="T26" s="52"/>
      <c r="U26" s="52"/>
      <c r="V26" s="52"/>
      <c r="W26" s="52"/>
      <c r="X26" s="52"/>
      <c r="Y26" s="52"/>
      <c r="Z26" s="52"/>
      <c r="AA26" s="52"/>
    </row>
    <row r="27" spans="1:27" ht="100">
      <c r="A27" s="2">
        <v>5</v>
      </c>
      <c r="B27" s="2" t="s">
        <v>1160</v>
      </c>
      <c r="C27" s="1">
        <v>8</v>
      </c>
      <c r="D27" s="1">
        <v>8</v>
      </c>
      <c r="E27" s="1">
        <v>0</v>
      </c>
      <c r="F27" s="54">
        <v>1</v>
      </c>
      <c r="G27" s="52">
        <f t="shared" si="0"/>
        <v>0.1</v>
      </c>
      <c r="H27" s="52" t="s">
        <v>6347</v>
      </c>
      <c r="I27" s="52"/>
      <c r="J27" s="52"/>
      <c r="K27" s="52"/>
      <c r="L27" s="52"/>
      <c r="M27" s="52"/>
      <c r="N27" s="52"/>
      <c r="O27" s="52"/>
      <c r="P27" s="52"/>
      <c r="Q27" s="52"/>
      <c r="R27" s="52"/>
      <c r="S27" s="52"/>
      <c r="T27" s="52"/>
      <c r="U27" s="52"/>
      <c r="V27" s="52"/>
      <c r="W27" s="52"/>
      <c r="X27" s="52"/>
      <c r="Y27" s="52"/>
      <c r="Z27" s="52"/>
      <c r="AA27" s="52"/>
    </row>
    <row r="28" spans="1:27" ht="62.5">
      <c r="A28" s="2">
        <v>6</v>
      </c>
      <c r="B28" s="2" t="s">
        <v>1161</v>
      </c>
      <c r="C28" s="1">
        <v>8</v>
      </c>
      <c r="D28" s="1">
        <v>8</v>
      </c>
      <c r="E28" s="1">
        <v>0</v>
      </c>
      <c r="F28" s="54">
        <v>1</v>
      </c>
      <c r="G28" s="52">
        <f t="shared" si="0"/>
        <v>0.1</v>
      </c>
      <c r="H28" s="52" t="s">
        <v>6347</v>
      </c>
      <c r="I28" s="52"/>
      <c r="J28" s="52"/>
      <c r="K28" s="52"/>
      <c r="L28" s="52"/>
      <c r="M28" s="52"/>
      <c r="N28" s="52"/>
      <c r="O28" s="52"/>
      <c r="P28" s="52"/>
      <c r="Q28" s="52"/>
      <c r="R28" s="52"/>
      <c r="S28" s="52"/>
      <c r="T28" s="52"/>
      <c r="U28" s="52"/>
      <c r="V28" s="52"/>
      <c r="W28" s="52"/>
      <c r="X28" s="52"/>
      <c r="Y28" s="52"/>
      <c r="Z28" s="52"/>
      <c r="AA28" s="52"/>
    </row>
    <row r="29" spans="1:27" ht="87.5">
      <c r="A29" s="2">
        <v>7</v>
      </c>
      <c r="B29" s="2" t="s">
        <v>1162</v>
      </c>
      <c r="C29" s="1">
        <v>8</v>
      </c>
      <c r="D29" s="1">
        <v>8</v>
      </c>
      <c r="E29" s="1">
        <v>0</v>
      </c>
      <c r="F29" s="55">
        <v>1</v>
      </c>
      <c r="G29" s="52">
        <f t="shared" si="0"/>
        <v>0.1</v>
      </c>
      <c r="H29" s="52" t="s">
        <v>6347</v>
      </c>
      <c r="I29" s="52"/>
      <c r="J29" s="52"/>
      <c r="K29" s="52"/>
      <c r="L29" s="52"/>
      <c r="M29" s="52"/>
      <c r="N29" s="52"/>
      <c r="O29" s="52"/>
      <c r="P29" s="52"/>
      <c r="Q29" s="52"/>
      <c r="R29" s="52"/>
      <c r="S29" s="52"/>
      <c r="T29" s="52"/>
      <c r="U29" s="52"/>
      <c r="V29" s="52"/>
      <c r="W29" s="52"/>
      <c r="X29" s="52"/>
      <c r="Y29" s="52"/>
      <c r="Z29" s="52"/>
      <c r="AA29" s="52"/>
    </row>
    <row r="30" spans="1:27" ht="25">
      <c r="A30" s="2">
        <v>1</v>
      </c>
      <c r="B30" s="2" t="s">
        <v>1156</v>
      </c>
      <c r="C30" s="1">
        <v>27</v>
      </c>
      <c r="D30" s="1">
        <v>27</v>
      </c>
      <c r="E30" s="1">
        <v>0</v>
      </c>
      <c r="F30" s="54">
        <v>1</v>
      </c>
      <c r="G30" s="52">
        <f t="shared" si="0"/>
        <v>0.1</v>
      </c>
      <c r="H30" s="52" t="s">
        <v>11</v>
      </c>
      <c r="I30" s="52"/>
      <c r="J30" s="52"/>
      <c r="K30" s="52"/>
      <c r="L30" s="52"/>
      <c r="M30" s="52"/>
      <c r="N30" s="52"/>
      <c r="O30" s="52"/>
      <c r="P30" s="52"/>
      <c r="Q30" s="52"/>
      <c r="R30" s="52"/>
      <c r="S30" s="52"/>
      <c r="T30" s="52"/>
      <c r="U30" s="52"/>
      <c r="V30" s="52"/>
      <c r="W30" s="52"/>
      <c r="X30" s="52"/>
      <c r="Y30" s="52"/>
      <c r="Z30" s="52"/>
      <c r="AA30" s="52"/>
    </row>
    <row r="31" spans="1:27" ht="12.5">
      <c r="A31" s="2">
        <v>2</v>
      </c>
      <c r="B31" s="2" t="s">
        <v>1157</v>
      </c>
      <c r="C31" s="1">
        <v>27</v>
      </c>
      <c r="D31" s="1">
        <v>27</v>
      </c>
      <c r="E31" s="1">
        <v>0</v>
      </c>
      <c r="F31" s="54">
        <v>1</v>
      </c>
      <c r="G31" s="52">
        <f t="shared" si="0"/>
        <v>0.1</v>
      </c>
      <c r="H31" s="52" t="s">
        <v>11</v>
      </c>
      <c r="I31" s="52"/>
      <c r="J31" s="52"/>
      <c r="K31" s="52"/>
      <c r="L31" s="52"/>
      <c r="M31" s="52"/>
      <c r="N31" s="52"/>
      <c r="O31" s="52"/>
      <c r="P31" s="52"/>
      <c r="Q31" s="52"/>
      <c r="R31" s="52"/>
      <c r="S31" s="52"/>
      <c r="T31" s="52"/>
      <c r="U31" s="52"/>
      <c r="V31" s="52"/>
      <c r="W31" s="52"/>
      <c r="X31" s="52"/>
      <c r="Y31" s="52"/>
      <c r="Z31" s="52"/>
      <c r="AA31" s="52"/>
    </row>
    <row r="32" spans="1:27" ht="25">
      <c r="A32" s="2">
        <v>3</v>
      </c>
      <c r="B32" s="2" t="s">
        <v>1158</v>
      </c>
      <c r="C32" s="1">
        <v>27</v>
      </c>
      <c r="D32" s="1">
        <v>27</v>
      </c>
      <c r="E32" s="1">
        <v>0</v>
      </c>
      <c r="F32" s="54">
        <v>1</v>
      </c>
      <c r="G32" s="52">
        <f t="shared" si="0"/>
        <v>0.1</v>
      </c>
      <c r="H32" s="52" t="s">
        <v>11</v>
      </c>
      <c r="I32" s="52"/>
      <c r="J32" s="52"/>
      <c r="K32" s="52"/>
      <c r="L32" s="52"/>
      <c r="M32" s="52"/>
      <c r="N32" s="52"/>
      <c r="O32" s="52"/>
      <c r="P32" s="52"/>
      <c r="Q32" s="52"/>
      <c r="R32" s="52"/>
      <c r="S32" s="52"/>
      <c r="T32" s="52"/>
      <c r="U32" s="52"/>
      <c r="V32" s="52"/>
      <c r="W32" s="52"/>
      <c r="X32" s="52"/>
      <c r="Y32" s="52"/>
      <c r="Z32" s="52"/>
      <c r="AA32" s="52"/>
    </row>
    <row r="33" spans="1:27" ht="37.5">
      <c r="A33" s="2">
        <v>4</v>
      </c>
      <c r="B33" s="2" t="s">
        <v>1159</v>
      </c>
      <c r="C33" s="1">
        <v>27</v>
      </c>
      <c r="D33" s="1">
        <v>27</v>
      </c>
      <c r="E33" s="1">
        <v>0</v>
      </c>
      <c r="F33" s="54">
        <v>1</v>
      </c>
      <c r="G33" s="52">
        <f t="shared" si="0"/>
        <v>0.1</v>
      </c>
      <c r="H33" s="52" t="s">
        <v>11</v>
      </c>
      <c r="I33" s="52"/>
      <c r="J33" s="52"/>
      <c r="K33" s="52"/>
      <c r="L33" s="52"/>
      <c r="M33" s="52"/>
      <c r="N33" s="52"/>
      <c r="O33" s="52"/>
      <c r="P33" s="52"/>
      <c r="Q33" s="52"/>
      <c r="R33" s="52"/>
      <c r="S33" s="52"/>
      <c r="T33" s="52"/>
      <c r="U33" s="52"/>
      <c r="V33" s="52"/>
      <c r="W33" s="52"/>
      <c r="X33" s="52"/>
      <c r="Y33" s="52"/>
      <c r="Z33" s="52"/>
      <c r="AA33" s="52"/>
    </row>
    <row r="34" spans="1:27" ht="100">
      <c r="A34" s="2">
        <v>5</v>
      </c>
      <c r="B34" s="2" t="s">
        <v>1160</v>
      </c>
      <c r="C34" s="1">
        <v>27</v>
      </c>
      <c r="D34" s="1">
        <v>27</v>
      </c>
      <c r="E34" s="1">
        <v>0</v>
      </c>
      <c r="F34" s="54">
        <v>1</v>
      </c>
      <c r="G34" s="52">
        <f t="shared" si="0"/>
        <v>0.1</v>
      </c>
      <c r="H34" s="52" t="s">
        <v>11</v>
      </c>
      <c r="I34" s="52"/>
      <c r="J34" s="52"/>
      <c r="K34" s="52"/>
      <c r="L34" s="52"/>
      <c r="M34" s="52"/>
      <c r="N34" s="52"/>
      <c r="O34" s="52"/>
      <c r="P34" s="52"/>
      <c r="Q34" s="52"/>
      <c r="R34" s="52"/>
      <c r="S34" s="52"/>
      <c r="T34" s="52"/>
      <c r="U34" s="52"/>
      <c r="V34" s="52"/>
      <c r="W34" s="52"/>
      <c r="X34" s="52"/>
      <c r="Y34" s="52"/>
      <c r="Z34" s="52"/>
      <c r="AA34" s="52"/>
    </row>
    <row r="35" spans="1:27" ht="62.5">
      <c r="A35" s="2">
        <v>6</v>
      </c>
      <c r="B35" s="2" t="s">
        <v>1161</v>
      </c>
      <c r="C35" s="1">
        <v>27</v>
      </c>
      <c r="D35" s="1">
        <v>26</v>
      </c>
      <c r="E35" s="1">
        <v>1</v>
      </c>
      <c r="F35" s="54">
        <v>0.96296296296296291</v>
      </c>
      <c r="G35" s="52">
        <f t="shared" si="0"/>
        <v>9.6296296296296297E-2</v>
      </c>
      <c r="H35" s="52" t="s">
        <v>11</v>
      </c>
      <c r="I35" s="52"/>
      <c r="J35" s="52"/>
      <c r="K35" s="52"/>
      <c r="L35" s="52"/>
      <c r="M35" s="52"/>
      <c r="N35" s="52"/>
      <c r="O35" s="52"/>
      <c r="P35" s="52"/>
      <c r="Q35" s="52"/>
      <c r="R35" s="52"/>
      <c r="S35" s="52"/>
      <c r="T35" s="52"/>
      <c r="U35" s="52"/>
      <c r="V35" s="52"/>
      <c r="W35" s="52"/>
      <c r="X35" s="52"/>
      <c r="Y35" s="52"/>
      <c r="Z35" s="52"/>
      <c r="AA35" s="52"/>
    </row>
    <row r="36" spans="1:27" ht="87.5">
      <c r="A36" s="2">
        <v>7</v>
      </c>
      <c r="B36" s="2" t="s">
        <v>1162</v>
      </c>
      <c r="C36" s="1">
        <v>27</v>
      </c>
      <c r="D36" s="1">
        <v>27</v>
      </c>
      <c r="E36" s="1">
        <v>0</v>
      </c>
      <c r="F36" s="55">
        <v>1</v>
      </c>
      <c r="G36" s="52">
        <f t="shared" si="0"/>
        <v>0.1</v>
      </c>
      <c r="H36" s="52" t="s">
        <v>11</v>
      </c>
      <c r="I36" s="52"/>
      <c r="J36" s="52"/>
      <c r="K36" s="52"/>
      <c r="L36" s="52"/>
      <c r="M36" s="52"/>
      <c r="N36" s="52"/>
      <c r="O36" s="52"/>
      <c r="P36" s="52"/>
      <c r="Q36" s="52"/>
      <c r="R36" s="52"/>
      <c r="S36" s="52"/>
      <c r="T36" s="52"/>
      <c r="U36" s="52"/>
      <c r="V36" s="52"/>
      <c r="W36" s="52"/>
      <c r="X36" s="52"/>
      <c r="Y36" s="52"/>
      <c r="Z36" s="52"/>
      <c r="AA36" s="52"/>
    </row>
    <row r="37" spans="1:27" ht="25">
      <c r="A37" s="2">
        <v>1</v>
      </c>
      <c r="B37" s="2" t="s">
        <v>1156</v>
      </c>
      <c r="C37" s="1">
        <v>43</v>
      </c>
      <c r="D37" s="1">
        <v>43</v>
      </c>
      <c r="E37" s="1">
        <v>0</v>
      </c>
      <c r="F37" s="54">
        <v>1</v>
      </c>
      <c r="G37" s="52">
        <f t="shared" si="0"/>
        <v>0.1</v>
      </c>
      <c r="H37" s="52" t="s">
        <v>3878</v>
      </c>
      <c r="I37" s="52"/>
      <c r="J37" s="52"/>
      <c r="K37" s="52"/>
      <c r="L37" s="52"/>
      <c r="M37" s="52"/>
      <c r="N37" s="52"/>
      <c r="O37" s="52"/>
      <c r="P37" s="52"/>
      <c r="Q37" s="52"/>
      <c r="R37" s="52"/>
      <c r="S37" s="52"/>
      <c r="T37" s="52"/>
      <c r="U37" s="52"/>
      <c r="V37" s="52"/>
      <c r="W37" s="52"/>
      <c r="X37" s="52"/>
      <c r="Y37" s="52"/>
      <c r="Z37" s="52"/>
      <c r="AA37" s="52"/>
    </row>
    <row r="38" spans="1:27" ht="12.5">
      <c r="A38" s="2">
        <v>2</v>
      </c>
      <c r="B38" s="2" t="s">
        <v>1157</v>
      </c>
      <c r="C38" s="1">
        <v>43</v>
      </c>
      <c r="D38" s="1">
        <v>43</v>
      </c>
      <c r="E38" s="1">
        <v>0</v>
      </c>
      <c r="F38" s="54">
        <v>1</v>
      </c>
      <c r="G38" s="52">
        <f t="shared" si="0"/>
        <v>0.1</v>
      </c>
      <c r="H38" s="52" t="s">
        <v>3878</v>
      </c>
      <c r="I38" s="52"/>
      <c r="J38" s="52"/>
      <c r="K38" s="52"/>
      <c r="L38" s="52"/>
      <c r="M38" s="52"/>
      <c r="N38" s="52"/>
      <c r="O38" s="52"/>
      <c r="P38" s="52"/>
      <c r="Q38" s="52"/>
      <c r="R38" s="52"/>
      <c r="S38" s="52"/>
      <c r="T38" s="52"/>
      <c r="U38" s="52"/>
      <c r="V38" s="52"/>
      <c r="W38" s="52"/>
      <c r="X38" s="52"/>
      <c r="Y38" s="52"/>
      <c r="Z38" s="52"/>
      <c r="AA38" s="52"/>
    </row>
    <row r="39" spans="1:27" ht="25">
      <c r="A39" s="2">
        <v>3</v>
      </c>
      <c r="B39" s="2" t="s">
        <v>1158</v>
      </c>
      <c r="C39" s="1">
        <v>43</v>
      </c>
      <c r="D39" s="1">
        <v>43</v>
      </c>
      <c r="E39" s="1">
        <v>0</v>
      </c>
      <c r="F39" s="54">
        <v>1</v>
      </c>
      <c r="G39" s="52">
        <f t="shared" si="0"/>
        <v>0.1</v>
      </c>
      <c r="H39" s="52" t="s">
        <v>3878</v>
      </c>
      <c r="I39" s="52"/>
      <c r="J39" s="52"/>
      <c r="K39" s="52"/>
      <c r="L39" s="52"/>
      <c r="M39" s="52"/>
      <c r="N39" s="52"/>
      <c r="O39" s="52"/>
      <c r="P39" s="52"/>
      <c r="Q39" s="52"/>
      <c r="R39" s="52"/>
      <c r="S39" s="52"/>
      <c r="T39" s="52"/>
      <c r="U39" s="52"/>
      <c r="V39" s="52"/>
      <c r="W39" s="52"/>
      <c r="X39" s="52"/>
      <c r="Y39" s="52"/>
      <c r="Z39" s="52"/>
      <c r="AA39" s="52"/>
    </row>
    <row r="40" spans="1:27" ht="37.5">
      <c r="A40" s="2">
        <v>4</v>
      </c>
      <c r="B40" s="2" t="s">
        <v>1159</v>
      </c>
      <c r="C40" s="1">
        <v>43</v>
      </c>
      <c r="D40" s="1">
        <v>43</v>
      </c>
      <c r="E40" s="1">
        <v>0</v>
      </c>
      <c r="F40" s="54">
        <v>1</v>
      </c>
      <c r="G40" s="52">
        <f t="shared" si="0"/>
        <v>0.1</v>
      </c>
      <c r="H40" s="52" t="s">
        <v>3878</v>
      </c>
      <c r="I40" s="52"/>
      <c r="J40" s="52"/>
      <c r="K40" s="52"/>
      <c r="L40" s="52"/>
      <c r="M40" s="52"/>
      <c r="N40" s="52"/>
      <c r="O40" s="52"/>
      <c r="P40" s="52"/>
      <c r="Q40" s="52"/>
      <c r="R40" s="52"/>
      <c r="S40" s="52"/>
      <c r="T40" s="52"/>
      <c r="U40" s="52"/>
      <c r="V40" s="52"/>
      <c r="W40" s="52"/>
      <c r="X40" s="52"/>
      <c r="Y40" s="52"/>
      <c r="Z40" s="52"/>
      <c r="AA40" s="52"/>
    </row>
    <row r="41" spans="1:27" ht="100">
      <c r="A41" s="2">
        <v>5</v>
      </c>
      <c r="B41" s="2" t="s">
        <v>1160</v>
      </c>
      <c r="C41" s="1">
        <v>43</v>
      </c>
      <c r="D41" s="1">
        <v>43</v>
      </c>
      <c r="E41" s="1">
        <v>0</v>
      </c>
      <c r="F41" s="54">
        <v>1</v>
      </c>
      <c r="G41" s="52">
        <f t="shared" si="0"/>
        <v>0.1</v>
      </c>
      <c r="H41" s="52" t="s">
        <v>3878</v>
      </c>
      <c r="I41" s="52"/>
      <c r="J41" s="52"/>
      <c r="K41" s="52"/>
      <c r="L41" s="52"/>
      <c r="M41" s="52"/>
      <c r="N41" s="52"/>
      <c r="O41" s="52"/>
      <c r="P41" s="52"/>
      <c r="Q41" s="52"/>
      <c r="R41" s="52"/>
      <c r="S41" s="52"/>
      <c r="T41" s="52"/>
      <c r="U41" s="52"/>
      <c r="V41" s="52"/>
      <c r="W41" s="52"/>
      <c r="X41" s="52"/>
      <c r="Y41" s="52"/>
      <c r="Z41" s="52"/>
      <c r="AA41" s="52"/>
    </row>
    <row r="42" spans="1:27" ht="62.5">
      <c r="A42" s="2">
        <v>6</v>
      </c>
      <c r="B42" s="2" t="s">
        <v>1161</v>
      </c>
      <c r="C42" s="1">
        <v>43</v>
      </c>
      <c r="D42" s="1">
        <v>41</v>
      </c>
      <c r="E42" s="1">
        <v>2</v>
      </c>
      <c r="F42" s="54">
        <v>0.95348837209302328</v>
      </c>
      <c r="G42" s="52">
        <f t="shared" si="0"/>
        <v>9.5348837209302331E-2</v>
      </c>
      <c r="H42" s="52" t="s">
        <v>3878</v>
      </c>
      <c r="I42" s="52">
        <f>G42*1000</f>
        <v>95.348837209302332</v>
      </c>
      <c r="J42" s="52"/>
      <c r="K42" s="52"/>
      <c r="L42" s="52"/>
      <c r="M42" s="52"/>
      <c r="N42" s="52"/>
      <c r="O42" s="52"/>
      <c r="P42" s="52"/>
      <c r="Q42" s="52"/>
      <c r="R42" s="52"/>
      <c r="S42" s="52"/>
      <c r="T42" s="52"/>
      <c r="U42" s="52"/>
      <c r="V42" s="52"/>
      <c r="W42" s="52"/>
      <c r="X42" s="52"/>
      <c r="Y42" s="52"/>
      <c r="Z42" s="52"/>
      <c r="AA42" s="52"/>
    </row>
    <row r="43" spans="1:27" ht="87.5">
      <c r="A43" s="2">
        <v>7</v>
      </c>
      <c r="B43" s="2" t="s">
        <v>1162</v>
      </c>
      <c r="C43" s="1">
        <v>43</v>
      </c>
      <c r="D43" s="1">
        <v>43</v>
      </c>
      <c r="E43" s="1">
        <v>0</v>
      </c>
      <c r="F43" s="55">
        <v>1</v>
      </c>
      <c r="G43" s="52">
        <f t="shared" si="0"/>
        <v>0.1</v>
      </c>
      <c r="H43" s="52" t="s">
        <v>3878</v>
      </c>
      <c r="I43" s="52"/>
      <c r="J43" s="52"/>
      <c r="K43" s="52"/>
      <c r="L43" s="52"/>
      <c r="M43" s="52"/>
      <c r="N43" s="52"/>
      <c r="O43" s="52"/>
      <c r="P43" s="52"/>
      <c r="Q43" s="52"/>
      <c r="R43" s="52"/>
      <c r="S43" s="52"/>
      <c r="T43" s="52"/>
      <c r="U43" s="52"/>
      <c r="V43" s="52"/>
      <c r="W43" s="52"/>
      <c r="X43" s="52"/>
      <c r="Y43" s="52"/>
      <c r="Z43" s="52"/>
      <c r="AA43" s="52"/>
    </row>
    <row r="44" spans="1:27" ht="25">
      <c r="A44" s="2">
        <v>1</v>
      </c>
      <c r="B44" s="2" t="s">
        <v>1156</v>
      </c>
      <c r="C44" s="1">
        <v>9</v>
      </c>
      <c r="D44" s="1">
        <v>9</v>
      </c>
      <c r="E44" s="1">
        <v>0</v>
      </c>
      <c r="F44" s="54">
        <v>1</v>
      </c>
      <c r="G44" s="52">
        <f t="shared" si="0"/>
        <v>0.1</v>
      </c>
      <c r="H44" s="52" t="s">
        <v>6348</v>
      </c>
      <c r="I44" s="52"/>
      <c r="J44" s="52"/>
      <c r="K44" s="52"/>
      <c r="L44" s="52"/>
      <c r="M44" s="52"/>
      <c r="N44" s="52"/>
      <c r="O44" s="52"/>
      <c r="P44" s="52"/>
      <c r="Q44" s="52"/>
      <c r="R44" s="52"/>
      <c r="S44" s="52"/>
      <c r="T44" s="52"/>
      <c r="U44" s="52"/>
      <c r="V44" s="52"/>
      <c r="W44" s="52"/>
      <c r="X44" s="52"/>
      <c r="Y44" s="52"/>
      <c r="Z44" s="52"/>
      <c r="AA44" s="52"/>
    </row>
    <row r="45" spans="1:27" ht="12.5">
      <c r="A45" s="2">
        <v>2</v>
      </c>
      <c r="B45" s="2" t="s">
        <v>1157</v>
      </c>
      <c r="C45" s="1">
        <v>9</v>
      </c>
      <c r="D45" s="1">
        <v>9</v>
      </c>
      <c r="E45" s="1">
        <v>0</v>
      </c>
      <c r="F45" s="54">
        <v>1</v>
      </c>
      <c r="G45" s="52">
        <f t="shared" si="0"/>
        <v>0.1</v>
      </c>
      <c r="H45" s="52" t="s">
        <v>6348</v>
      </c>
      <c r="I45" s="52"/>
      <c r="J45" s="52"/>
      <c r="K45" s="52"/>
      <c r="L45" s="52"/>
      <c r="M45" s="52"/>
      <c r="N45" s="52"/>
      <c r="O45" s="52"/>
      <c r="P45" s="52"/>
      <c r="Q45" s="52"/>
      <c r="R45" s="52"/>
      <c r="S45" s="52"/>
      <c r="T45" s="52"/>
      <c r="U45" s="52"/>
      <c r="V45" s="52"/>
      <c r="W45" s="52"/>
      <c r="X45" s="52"/>
      <c r="Y45" s="52"/>
      <c r="Z45" s="52"/>
      <c r="AA45" s="52"/>
    </row>
    <row r="46" spans="1:27" ht="25">
      <c r="A46" s="2">
        <v>3</v>
      </c>
      <c r="B46" s="2" t="s">
        <v>1158</v>
      </c>
      <c r="C46" s="1">
        <v>9</v>
      </c>
      <c r="D46" s="1">
        <v>9</v>
      </c>
      <c r="E46" s="1">
        <v>0</v>
      </c>
      <c r="F46" s="54">
        <v>1</v>
      </c>
      <c r="G46" s="52">
        <f t="shared" si="0"/>
        <v>0.1</v>
      </c>
      <c r="H46" s="52" t="s">
        <v>6348</v>
      </c>
      <c r="I46" s="52"/>
      <c r="J46" s="52"/>
      <c r="K46" s="52"/>
      <c r="L46" s="52"/>
      <c r="M46" s="52"/>
      <c r="N46" s="52"/>
      <c r="O46" s="52"/>
      <c r="P46" s="52"/>
      <c r="Q46" s="52"/>
      <c r="R46" s="52"/>
      <c r="S46" s="52"/>
      <c r="T46" s="52"/>
      <c r="U46" s="52"/>
      <c r="V46" s="52"/>
      <c r="W46" s="52"/>
      <c r="X46" s="52"/>
      <c r="Y46" s="52"/>
      <c r="Z46" s="52"/>
      <c r="AA46" s="52"/>
    </row>
    <row r="47" spans="1:27" ht="37.5">
      <c r="A47" s="2">
        <v>4</v>
      </c>
      <c r="B47" s="2" t="s">
        <v>1159</v>
      </c>
      <c r="C47" s="1">
        <v>9</v>
      </c>
      <c r="D47" s="1">
        <v>9</v>
      </c>
      <c r="E47" s="1">
        <v>0</v>
      </c>
      <c r="F47" s="54">
        <v>1</v>
      </c>
      <c r="G47" s="52">
        <f t="shared" si="0"/>
        <v>0.1</v>
      </c>
      <c r="H47" s="52" t="s">
        <v>6348</v>
      </c>
      <c r="I47" s="52"/>
      <c r="J47" s="52"/>
      <c r="K47" s="52"/>
      <c r="L47" s="52"/>
      <c r="M47" s="52"/>
      <c r="N47" s="52"/>
      <c r="O47" s="52"/>
      <c r="P47" s="52"/>
      <c r="Q47" s="52"/>
      <c r="R47" s="52"/>
      <c r="S47" s="52"/>
      <c r="T47" s="52"/>
      <c r="U47" s="52"/>
      <c r="V47" s="52"/>
      <c r="W47" s="52"/>
      <c r="X47" s="52"/>
      <c r="Y47" s="52"/>
      <c r="Z47" s="52"/>
      <c r="AA47" s="52"/>
    </row>
    <row r="48" spans="1:27" ht="100">
      <c r="A48" s="2">
        <v>5</v>
      </c>
      <c r="B48" s="2" t="s">
        <v>1160</v>
      </c>
      <c r="C48" s="1">
        <v>9</v>
      </c>
      <c r="D48" s="1">
        <v>8</v>
      </c>
      <c r="E48" s="1">
        <v>1</v>
      </c>
      <c r="F48" s="54">
        <v>0.88888888888888884</v>
      </c>
      <c r="G48" s="52">
        <f t="shared" si="0"/>
        <v>8.8888888888888878E-2</v>
      </c>
      <c r="H48" s="52" t="s">
        <v>6348</v>
      </c>
      <c r="I48" s="52"/>
      <c r="J48" s="52"/>
      <c r="K48" s="52"/>
      <c r="L48" s="52"/>
      <c r="M48" s="52"/>
      <c r="N48" s="52"/>
      <c r="O48" s="52"/>
      <c r="P48" s="52"/>
      <c r="Q48" s="52"/>
      <c r="R48" s="52"/>
      <c r="S48" s="52"/>
      <c r="T48" s="52"/>
      <c r="U48" s="52"/>
      <c r="V48" s="52"/>
      <c r="W48" s="52"/>
      <c r="X48" s="52"/>
      <c r="Y48" s="52"/>
      <c r="Z48" s="52"/>
      <c r="AA48" s="52"/>
    </row>
    <row r="49" spans="1:27" ht="62.5">
      <c r="A49" s="2">
        <v>6</v>
      </c>
      <c r="B49" s="2" t="s">
        <v>1161</v>
      </c>
      <c r="C49" s="1">
        <v>9</v>
      </c>
      <c r="D49" s="1">
        <v>8</v>
      </c>
      <c r="E49" s="1">
        <v>1</v>
      </c>
      <c r="F49" s="54">
        <v>0.88888888888888884</v>
      </c>
      <c r="G49" s="52">
        <f t="shared" si="0"/>
        <v>8.8888888888888878E-2</v>
      </c>
      <c r="H49" s="52" t="s">
        <v>6348</v>
      </c>
      <c r="I49" s="52"/>
      <c r="J49" s="52"/>
      <c r="K49" s="52"/>
      <c r="L49" s="52"/>
      <c r="M49" s="52"/>
      <c r="N49" s="52"/>
      <c r="O49" s="52"/>
      <c r="P49" s="52"/>
      <c r="Q49" s="52"/>
      <c r="R49" s="52"/>
      <c r="S49" s="52"/>
      <c r="T49" s="52"/>
      <c r="U49" s="52"/>
      <c r="V49" s="52"/>
      <c r="W49" s="52"/>
      <c r="X49" s="52"/>
      <c r="Y49" s="52"/>
      <c r="Z49" s="52"/>
      <c r="AA49" s="52"/>
    </row>
    <row r="50" spans="1:27" ht="87.5">
      <c r="A50" s="2">
        <v>7</v>
      </c>
      <c r="B50" s="2" t="s">
        <v>1162</v>
      </c>
      <c r="C50" s="1">
        <v>9</v>
      </c>
      <c r="D50" s="1">
        <v>8</v>
      </c>
      <c r="E50" s="1">
        <v>1</v>
      </c>
      <c r="F50" s="55">
        <v>0.88888888888888884</v>
      </c>
      <c r="G50" s="52">
        <f t="shared" si="0"/>
        <v>8.8888888888888878E-2</v>
      </c>
      <c r="H50" s="52" t="s">
        <v>6348</v>
      </c>
      <c r="I50" s="52"/>
      <c r="J50" s="52"/>
      <c r="K50" s="52"/>
      <c r="L50" s="52"/>
      <c r="M50" s="52"/>
      <c r="N50" s="52"/>
      <c r="O50" s="52"/>
      <c r="P50" s="52"/>
      <c r="Q50" s="52"/>
      <c r="R50" s="52"/>
      <c r="S50" s="52"/>
      <c r="T50" s="52"/>
      <c r="U50" s="52"/>
      <c r="V50" s="52"/>
      <c r="W50" s="52"/>
      <c r="X50" s="52"/>
      <c r="Y50" s="52"/>
      <c r="Z50" s="52"/>
      <c r="AA50" s="52"/>
    </row>
    <row r="51" spans="1:27" ht="25">
      <c r="A51" s="2">
        <v>1</v>
      </c>
      <c r="B51" s="2" t="s">
        <v>1156</v>
      </c>
      <c r="C51" s="1">
        <v>7</v>
      </c>
      <c r="D51" s="1">
        <v>7</v>
      </c>
      <c r="E51" s="1">
        <v>0</v>
      </c>
      <c r="F51" s="54">
        <v>1</v>
      </c>
      <c r="G51" s="52">
        <f t="shared" si="0"/>
        <v>0.1</v>
      </c>
      <c r="H51" s="52" t="s">
        <v>6349</v>
      </c>
      <c r="I51" s="52"/>
      <c r="J51" s="52"/>
      <c r="K51" s="52"/>
      <c r="L51" s="52"/>
      <c r="M51" s="52"/>
      <c r="N51" s="52"/>
      <c r="O51" s="52"/>
      <c r="P51" s="52"/>
      <c r="Q51" s="52"/>
      <c r="R51" s="52"/>
      <c r="S51" s="52"/>
      <c r="T51" s="52"/>
      <c r="U51" s="52"/>
      <c r="V51" s="52"/>
      <c r="W51" s="52"/>
      <c r="X51" s="52"/>
      <c r="Y51" s="52"/>
      <c r="Z51" s="52"/>
      <c r="AA51" s="52"/>
    </row>
    <row r="52" spans="1:27" ht="12.5">
      <c r="A52" s="2">
        <v>2</v>
      </c>
      <c r="B52" s="2" t="s">
        <v>1157</v>
      </c>
      <c r="C52" s="1">
        <v>7</v>
      </c>
      <c r="D52" s="1">
        <v>7</v>
      </c>
      <c r="E52" s="1">
        <v>0</v>
      </c>
      <c r="F52" s="54">
        <v>1</v>
      </c>
      <c r="G52" s="52">
        <f t="shared" si="0"/>
        <v>0.1</v>
      </c>
      <c r="H52" s="52" t="s">
        <v>6349</v>
      </c>
      <c r="I52" s="52"/>
      <c r="J52" s="52"/>
      <c r="K52" s="52"/>
      <c r="L52" s="52"/>
      <c r="M52" s="52"/>
      <c r="N52" s="52"/>
      <c r="O52" s="52"/>
      <c r="P52" s="52"/>
      <c r="Q52" s="52"/>
      <c r="R52" s="52"/>
      <c r="S52" s="52"/>
      <c r="T52" s="52"/>
      <c r="U52" s="52"/>
      <c r="V52" s="52"/>
      <c r="W52" s="52"/>
      <c r="X52" s="52"/>
      <c r="Y52" s="52"/>
      <c r="Z52" s="52"/>
      <c r="AA52" s="52"/>
    </row>
    <row r="53" spans="1:27" ht="25">
      <c r="A53" s="2">
        <v>3</v>
      </c>
      <c r="B53" s="2" t="s">
        <v>1158</v>
      </c>
      <c r="C53" s="1">
        <v>7</v>
      </c>
      <c r="D53" s="1">
        <v>7</v>
      </c>
      <c r="E53" s="1">
        <v>0</v>
      </c>
      <c r="F53" s="54">
        <v>1</v>
      </c>
      <c r="G53" s="52">
        <f t="shared" si="0"/>
        <v>0.1</v>
      </c>
      <c r="H53" s="52" t="s">
        <v>6349</v>
      </c>
      <c r="I53" s="52"/>
      <c r="J53" s="52"/>
      <c r="K53" s="52"/>
      <c r="L53" s="52"/>
      <c r="M53" s="52"/>
      <c r="N53" s="52"/>
      <c r="O53" s="52"/>
      <c r="P53" s="52"/>
      <c r="Q53" s="52"/>
      <c r="R53" s="52"/>
      <c r="S53" s="52"/>
      <c r="T53" s="52"/>
      <c r="U53" s="52"/>
      <c r="V53" s="52"/>
      <c r="W53" s="52"/>
      <c r="X53" s="52"/>
      <c r="Y53" s="52"/>
      <c r="Z53" s="52"/>
      <c r="AA53" s="52"/>
    </row>
    <row r="54" spans="1:27" ht="37.5">
      <c r="A54" s="2">
        <v>4</v>
      </c>
      <c r="B54" s="2" t="s">
        <v>1159</v>
      </c>
      <c r="C54" s="1">
        <v>7</v>
      </c>
      <c r="D54" s="1">
        <v>7</v>
      </c>
      <c r="E54" s="1">
        <v>0</v>
      </c>
      <c r="F54" s="54">
        <v>1</v>
      </c>
      <c r="G54" s="52">
        <f t="shared" si="0"/>
        <v>0.1</v>
      </c>
      <c r="H54" s="52" t="s">
        <v>6349</v>
      </c>
      <c r="I54" s="52"/>
      <c r="J54" s="52"/>
      <c r="K54" s="52"/>
      <c r="L54" s="52"/>
      <c r="M54" s="52"/>
      <c r="N54" s="52"/>
      <c r="O54" s="52"/>
      <c r="P54" s="52"/>
      <c r="Q54" s="52"/>
      <c r="R54" s="52"/>
      <c r="S54" s="52"/>
      <c r="T54" s="52"/>
      <c r="U54" s="52"/>
      <c r="V54" s="52"/>
      <c r="W54" s="52"/>
      <c r="X54" s="52"/>
      <c r="Y54" s="52"/>
      <c r="Z54" s="52"/>
      <c r="AA54" s="52"/>
    </row>
    <row r="55" spans="1:27" ht="100">
      <c r="A55" s="2">
        <v>5</v>
      </c>
      <c r="B55" s="2" t="s">
        <v>1160</v>
      </c>
      <c r="C55" s="1">
        <v>7</v>
      </c>
      <c r="D55" s="1">
        <v>7</v>
      </c>
      <c r="E55" s="1">
        <v>0</v>
      </c>
      <c r="F55" s="54">
        <v>1</v>
      </c>
      <c r="G55" s="52">
        <f t="shared" si="0"/>
        <v>0.1</v>
      </c>
      <c r="H55" s="52" t="s">
        <v>6349</v>
      </c>
      <c r="I55" s="52"/>
      <c r="J55" s="52"/>
      <c r="K55" s="52"/>
      <c r="L55" s="52"/>
      <c r="M55" s="52"/>
      <c r="N55" s="52"/>
      <c r="O55" s="52"/>
      <c r="P55" s="52"/>
      <c r="Q55" s="52"/>
      <c r="R55" s="52"/>
      <c r="S55" s="52"/>
      <c r="T55" s="52"/>
      <c r="U55" s="52"/>
      <c r="V55" s="52"/>
      <c r="W55" s="52"/>
      <c r="X55" s="52"/>
      <c r="Y55" s="52"/>
      <c r="Z55" s="52"/>
      <c r="AA55" s="52"/>
    </row>
    <row r="56" spans="1:27" ht="62.5">
      <c r="A56" s="2">
        <v>6</v>
      </c>
      <c r="B56" s="2" t="s">
        <v>1161</v>
      </c>
      <c r="C56" s="1">
        <v>7</v>
      </c>
      <c r="D56" s="1">
        <v>6</v>
      </c>
      <c r="E56" s="1">
        <v>1</v>
      </c>
      <c r="F56" s="54">
        <v>0.8571428571428571</v>
      </c>
      <c r="G56" s="52">
        <f t="shared" si="0"/>
        <v>8.5714285714285715E-2</v>
      </c>
      <c r="H56" s="52" t="s">
        <v>6349</v>
      </c>
      <c r="I56" s="52"/>
      <c r="J56" s="52"/>
      <c r="K56" s="52"/>
      <c r="L56" s="52"/>
      <c r="M56" s="52"/>
      <c r="N56" s="52"/>
      <c r="O56" s="52"/>
      <c r="P56" s="52"/>
      <c r="Q56" s="52"/>
      <c r="R56" s="52"/>
      <c r="S56" s="52"/>
      <c r="T56" s="52"/>
      <c r="U56" s="52"/>
      <c r="V56" s="52"/>
      <c r="W56" s="52"/>
      <c r="X56" s="52"/>
      <c r="Y56" s="52"/>
      <c r="Z56" s="52"/>
      <c r="AA56" s="52"/>
    </row>
    <row r="57" spans="1:27" ht="87.5">
      <c r="A57" s="2">
        <v>7</v>
      </c>
      <c r="B57" s="2" t="s">
        <v>1162</v>
      </c>
      <c r="C57" s="1">
        <v>7</v>
      </c>
      <c r="D57" s="1">
        <v>7</v>
      </c>
      <c r="E57" s="1">
        <v>0</v>
      </c>
      <c r="F57" s="55">
        <v>1</v>
      </c>
      <c r="G57" s="52">
        <f t="shared" si="0"/>
        <v>0.1</v>
      </c>
      <c r="H57" s="52" t="s">
        <v>6349</v>
      </c>
      <c r="I57" s="52"/>
      <c r="J57" s="52"/>
      <c r="K57" s="52"/>
      <c r="L57" s="52"/>
      <c r="M57" s="52"/>
      <c r="N57" s="52"/>
      <c r="O57" s="52"/>
      <c r="P57" s="52"/>
      <c r="Q57" s="52"/>
      <c r="R57" s="52"/>
      <c r="S57" s="52"/>
      <c r="T57" s="52"/>
      <c r="U57" s="52"/>
      <c r="V57" s="52"/>
      <c r="W57" s="52"/>
      <c r="X57" s="52"/>
      <c r="Y57" s="52"/>
      <c r="Z57" s="52"/>
      <c r="AA57" s="52"/>
    </row>
    <row r="58" spans="1:27" ht="25">
      <c r="A58" s="2">
        <v>1</v>
      </c>
      <c r="B58" s="2" t="s">
        <v>1156</v>
      </c>
      <c r="C58" s="1">
        <v>48</v>
      </c>
      <c r="D58" s="1">
        <v>48</v>
      </c>
      <c r="E58" s="1">
        <v>0</v>
      </c>
      <c r="F58" s="54">
        <v>1</v>
      </c>
      <c r="G58" s="52">
        <f t="shared" si="0"/>
        <v>0.1</v>
      </c>
      <c r="H58" s="52" t="s">
        <v>3</v>
      </c>
      <c r="I58" s="52"/>
      <c r="J58" s="52"/>
      <c r="K58" s="52"/>
      <c r="L58" s="52"/>
      <c r="M58" s="52"/>
      <c r="N58" s="52"/>
      <c r="O58" s="52"/>
      <c r="P58" s="52"/>
      <c r="Q58" s="52"/>
      <c r="R58" s="52"/>
      <c r="S58" s="52"/>
      <c r="T58" s="52"/>
      <c r="U58" s="52"/>
      <c r="V58" s="52"/>
      <c r="W58" s="52"/>
      <c r="X58" s="52"/>
      <c r="Y58" s="52"/>
      <c r="Z58" s="52"/>
      <c r="AA58" s="52"/>
    </row>
    <row r="59" spans="1:27" ht="12.5">
      <c r="A59" s="2">
        <v>2</v>
      </c>
      <c r="B59" s="2" t="s">
        <v>1157</v>
      </c>
      <c r="C59" s="1">
        <v>48</v>
      </c>
      <c r="D59" s="1">
        <v>48</v>
      </c>
      <c r="E59" s="1">
        <v>0</v>
      </c>
      <c r="F59" s="54">
        <v>1</v>
      </c>
      <c r="G59" s="52">
        <f t="shared" si="0"/>
        <v>0.1</v>
      </c>
      <c r="H59" s="52" t="s">
        <v>3</v>
      </c>
      <c r="I59" s="52"/>
      <c r="J59" s="52"/>
      <c r="K59" s="52"/>
      <c r="L59" s="52"/>
      <c r="M59" s="52"/>
      <c r="N59" s="52"/>
      <c r="O59" s="52"/>
      <c r="P59" s="52"/>
      <c r="Q59" s="52"/>
      <c r="R59" s="52"/>
      <c r="S59" s="52"/>
      <c r="T59" s="52"/>
      <c r="U59" s="52"/>
      <c r="V59" s="52"/>
      <c r="W59" s="52"/>
      <c r="X59" s="52"/>
      <c r="Y59" s="52"/>
      <c r="Z59" s="52"/>
      <c r="AA59" s="52"/>
    </row>
    <row r="60" spans="1:27" ht="25">
      <c r="A60" s="2">
        <v>3</v>
      </c>
      <c r="B60" s="2" t="s">
        <v>1158</v>
      </c>
      <c r="C60" s="1">
        <v>48</v>
      </c>
      <c r="D60" s="1">
        <v>47</v>
      </c>
      <c r="E60" s="1">
        <v>1</v>
      </c>
      <c r="F60" s="54">
        <v>0.97916666666666663</v>
      </c>
      <c r="G60" s="52">
        <f t="shared" si="0"/>
        <v>9.7916666666666666E-2</v>
      </c>
      <c r="H60" s="52" t="s">
        <v>3</v>
      </c>
      <c r="I60" s="52"/>
      <c r="J60" s="52"/>
      <c r="K60" s="52"/>
      <c r="L60" s="52"/>
      <c r="M60" s="52"/>
      <c r="N60" s="52"/>
      <c r="O60" s="52"/>
      <c r="P60" s="52"/>
      <c r="Q60" s="52"/>
      <c r="R60" s="52"/>
      <c r="S60" s="52"/>
      <c r="T60" s="52"/>
      <c r="U60" s="52"/>
      <c r="V60" s="52"/>
      <c r="W60" s="52"/>
      <c r="X60" s="52"/>
      <c r="Y60" s="52"/>
      <c r="Z60" s="52"/>
      <c r="AA60" s="52"/>
    </row>
    <row r="61" spans="1:27" ht="37.5">
      <c r="A61" s="2">
        <v>4</v>
      </c>
      <c r="B61" s="2" t="s">
        <v>1159</v>
      </c>
      <c r="C61" s="1">
        <v>48</v>
      </c>
      <c r="D61" s="1">
        <v>46</v>
      </c>
      <c r="E61" s="1">
        <v>2</v>
      </c>
      <c r="F61" s="54">
        <v>0.95833333333333337</v>
      </c>
      <c r="G61" s="52">
        <f t="shared" si="0"/>
        <v>9.583333333333334E-2</v>
      </c>
      <c r="H61" s="52" t="s">
        <v>3</v>
      </c>
      <c r="I61" s="52"/>
      <c r="J61" s="52"/>
      <c r="K61" s="52"/>
      <c r="L61" s="52"/>
      <c r="M61" s="52"/>
      <c r="N61" s="52"/>
      <c r="O61" s="52"/>
      <c r="P61" s="52"/>
      <c r="Q61" s="52"/>
      <c r="R61" s="52"/>
      <c r="S61" s="52"/>
      <c r="T61" s="52"/>
      <c r="U61" s="52"/>
      <c r="V61" s="52"/>
      <c r="W61" s="52"/>
      <c r="X61" s="52"/>
      <c r="Y61" s="52"/>
      <c r="Z61" s="52"/>
      <c r="AA61" s="52"/>
    </row>
    <row r="62" spans="1:27" ht="100">
      <c r="A62" s="2">
        <v>5</v>
      </c>
      <c r="B62" s="2" t="s">
        <v>1160</v>
      </c>
      <c r="C62" s="1">
        <v>48</v>
      </c>
      <c r="D62" s="1">
        <v>48</v>
      </c>
      <c r="E62" s="1">
        <v>0</v>
      </c>
      <c r="F62" s="54">
        <v>1</v>
      </c>
      <c r="G62" s="52">
        <f t="shared" si="0"/>
        <v>0.1</v>
      </c>
      <c r="H62" s="52" t="s">
        <v>3</v>
      </c>
      <c r="I62" s="52"/>
      <c r="J62" s="52"/>
      <c r="K62" s="52"/>
      <c r="L62" s="52"/>
      <c r="M62" s="52"/>
      <c r="N62" s="52"/>
      <c r="O62" s="52"/>
      <c r="P62" s="52"/>
      <c r="Q62" s="52"/>
      <c r="R62" s="52"/>
      <c r="S62" s="52"/>
      <c r="T62" s="52"/>
      <c r="U62" s="52"/>
      <c r="V62" s="52"/>
      <c r="W62" s="52"/>
      <c r="X62" s="52"/>
      <c r="Y62" s="52"/>
      <c r="Z62" s="52"/>
      <c r="AA62" s="52"/>
    </row>
    <row r="63" spans="1:27" ht="62.5">
      <c r="A63" s="2">
        <v>6</v>
      </c>
      <c r="B63" s="2" t="s">
        <v>1161</v>
      </c>
      <c r="C63" s="1">
        <v>48</v>
      </c>
      <c r="D63" s="1">
        <v>45</v>
      </c>
      <c r="E63" s="1">
        <v>3</v>
      </c>
      <c r="F63" s="54">
        <v>0.9375</v>
      </c>
      <c r="G63" s="52">
        <f t="shared" si="0"/>
        <v>9.375E-2</v>
      </c>
      <c r="H63" s="52" t="s">
        <v>3</v>
      </c>
      <c r="I63" s="52"/>
      <c r="J63" s="52"/>
      <c r="K63" s="52"/>
      <c r="L63" s="52"/>
      <c r="M63" s="52"/>
      <c r="N63" s="52"/>
      <c r="O63" s="52"/>
      <c r="P63" s="52"/>
      <c r="Q63" s="52"/>
      <c r="R63" s="52"/>
      <c r="S63" s="52"/>
      <c r="T63" s="52"/>
      <c r="U63" s="52"/>
      <c r="V63" s="52"/>
      <c r="W63" s="52"/>
      <c r="X63" s="52"/>
      <c r="Y63" s="52"/>
      <c r="Z63" s="52"/>
      <c r="AA63" s="52"/>
    </row>
    <row r="64" spans="1:27" ht="87.5">
      <c r="A64" s="2">
        <v>7</v>
      </c>
      <c r="B64" s="2" t="s">
        <v>1162</v>
      </c>
      <c r="C64" s="1">
        <v>48</v>
      </c>
      <c r="D64" s="1">
        <v>47</v>
      </c>
      <c r="E64" s="1">
        <v>1</v>
      </c>
      <c r="F64" s="55">
        <v>0.97916666666666663</v>
      </c>
      <c r="G64" s="52">
        <f t="shared" si="0"/>
        <v>9.7916666666666666E-2</v>
      </c>
      <c r="H64" s="52" t="s">
        <v>3</v>
      </c>
      <c r="I64" s="52"/>
      <c r="J64" s="52"/>
      <c r="K64" s="52"/>
      <c r="L64" s="52"/>
      <c r="M64" s="52"/>
      <c r="N64" s="52"/>
      <c r="O64" s="52"/>
      <c r="P64" s="52"/>
      <c r="Q64" s="52"/>
      <c r="R64" s="52"/>
      <c r="S64" s="52"/>
      <c r="T64" s="52"/>
      <c r="U64" s="52"/>
      <c r="V64" s="52"/>
      <c r="W64" s="52"/>
      <c r="X64" s="52"/>
      <c r="Y64" s="52"/>
      <c r="Z64" s="52"/>
      <c r="AA64" s="52"/>
    </row>
    <row r="65" spans="1:27" ht="25">
      <c r="A65" s="2">
        <v>1</v>
      </c>
      <c r="B65" s="2" t="s">
        <v>1156</v>
      </c>
      <c r="C65" s="1">
        <v>4</v>
      </c>
      <c r="D65" s="1">
        <v>4</v>
      </c>
      <c r="E65" s="1">
        <v>0</v>
      </c>
      <c r="F65" s="54">
        <v>1</v>
      </c>
      <c r="G65" s="52">
        <f t="shared" si="0"/>
        <v>0.1</v>
      </c>
      <c r="H65" s="52" t="s">
        <v>6350</v>
      </c>
      <c r="I65" s="52"/>
      <c r="J65" s="52"/>
      <c r="K65" s="52"/>
      <c r="L65" s="52"/>
      <c r="M65" s="52"/>
      <c r="N65" s="52"/>
      <c r="O65" s="52"/>
      <c r="P65" s="52"/>
      <c r="Q65" s="52"/>
      <c r="R65" s="52"/>
      <c r="S65" s="52"/>
      <c r="T65" s="52"/>
      <c r="U65" s="52"/>
      <c r="V65" s="52"/>
      <c r="W65" s="52"/>
      <c r="X65" s="52"/>
      <c r="Y65" s="52"/>
      <c r="Z65" s="52"/>
      <c r="AA65" s="52"/>
    </row>
    <row r="66" spans="1:27" ht="12.5">
      <c r="A66" s="2">
        <v>2</v>
      </c>
      <c r="B66" s="2" t="s">
        <v>1157</v>
      </c>
      <c r="C66" s="1">
        <v>4</v>
      </c>
      <c r="D66" s="1">
        <v>4</v>
      </c>
      <c r="E66" s="1">
        <v>0</v>
      </c>
      <c r="F66" s="54">
        <v>1</v>
      </c>
      <c r="G66" s="52">
        <f t="shared" si="0"/>
        <v>0.1</v>
      </c>
      <c r="H66" s="52" t="s">
        <v>6350</v>
      </c>
      <c r="I66" s="52"/>
      <c r="J66" s="52"/>
      <c r="K66" s="52"/>
      <c r="L66" s="52"/>
      <c r="M66" s="52"/>
      <c r="N66" s="52"/>
      <c r="O66" s="52"/>
      <c r="P66" s="52"/>
      <c r="Q66" s="52"/>
      <c r="R66" s="52"/>
      <c r="S66" s="52"/>
      <c r="T66" s="52"/>
      <c r="U66" s="52"/>
      <c r="V66" s="52"/>
      <c r="W66" s="52"/>
      <c r="X66" s="52"/>
      <c r="Y66" s="52"/>
      <c r="Z66" s="52"/>
      <c r="AA66" s="52"/>
    </row>
    <row r="67" spans="1:27" ht="25">
      <c r="A67" s="2">
        <v>3</v>
      </c>
      <c r="B67" s="2" t="s">
        <v>1158</v>
      </c>
      <c r="C67" s="1">
        <v>4</v>
      </c>
      <c r="D67" s="1">
        <v>4</v>
      </c>
      <c r="E67" s="1">
        <v>0</v>
      </c>
      <c r="F67" s="54">
        <v>1</v>
      </c>
      <c r="G67" s="52">
        <f t="shared" si="0"/>
        <v>0.1</v>
      </c>
      <c r="H67" s="52" t="s">
        <v>6350</v>
      </c>
      <c r="I67" s="52"/>
      <c r="J67" s="52"/>
      <c r="K67" s="52"/>
      <c r="L67" s="52"/>
      <c r="M67" s="52"/>
      <c r="N67" s="52"/>
      <c r="O67" s="52"/>
      <c r="P67" s="52"/>
      <c r="Q67" s="52"/>
      <c r="R67" s="52"/>
      <c r="S67" s="52"/>
      <c r="T67" s="52"/>
      <c r="U67" s="52"/>
      <c r="V67" s="52"/>
      <c r="W67" s="52"/>
      <c r="X67" s="52"/>
      <c r="Y67" s="52"/>
      <c r="Z67" s="52"/>
      <c r="AA67" s="52"/>
    </row>
    <row r="68" spans="1:27" ht="37.5">
      <c r="A68" s="2">
        <v>4</v>
      </c>
      <c r="B68" s="2" t="s">
        <v>1159</v>
      </c>
      <c r="C68" s="1">
        <v>4</v>
      </c>
      <c r="D68" s="1">
        <v>4</v>
      </c>
      <c r="E68" s="1">
        <v>0</v>
      </c>
      <c r="F68" s="54">
        <v>1</v>
      </c>
      <c r="G68" s="52">
        <f t="shared" si="0"/>
        <v>0.1</v>
      </c>
      <c r="H68" s="52" t="s">
        <v>6350</v>
      </c>
      <c r="I68" s="52"/>
      <c r="J68" s="52"/>
      <c r="K68" s="52"/>
      <c r="L68" s="52"/>
      <c r="M68" s="52"/>
      <c r="N68" s="52"/>
      <c r="O68" s="52"/>
      <c r="P68" s="52"/>
      <c r="Q68" s="52"/>
      <c r="R68" s="52"/>
      <c r="S68" s="52"/>
      <c r="T68" s="52"/>
      <c r="U68" s="52"/>
      <c r="V68" s="52"/>
      <c r="W68" s="52"/>
      <c r="X68" s="52"/>
      <c r="Y68" s="52"/>
      <c r="Z68" s="52"/>
      <c r="AA68" s="52"/>
    </row>
    <row r="69" spans="1:27" ht="100">
      <c r="A69" s="2">
        <v>5</v>
      </c>
      <c r="B69" s="2" t="s">
        <v>1160</v>
      </c>
      <c r="C69" s="1">
        <v>4</v>
      </c>
      <c r="D69" s="1">
        <v>4</v>
      </c>
      <c r="E69" s="1">
        <v>0</v>
      </c>
      <c r="F69" s="54">
        <v>1</v>
      </c>
      <c r="G69" s="52">
        <f t="shared" si="0"/>
        <v>0.1</v>
      </c>
      <c r="H69" s="52" t="s">
        <v>6350</v>
      </c>
      <c r="I69" s="52"/>
      <c r="J69" s="52"/>
      <c r="K69" s="52"/>
      <c r="L69" s="52"/>
      <c r="M69" s="52"/>
      <c r="N69" s="52"/>
      <c r="O69" s="52"/>
      <c r="P69" s="52"/>
      <c r="Q69" s="52"/>
      <c r="R69" s="52"/>
      <c r="S69" s="52"/>
      <c r="T69" s="52"/>
      <c r="U69" s="52"/>
      <c r="V69" s="52"/>
      <c r="W69" s="52"/>
      <c r="X69" s="52"/>
      <c r="Y69" s="52"/>
      <c r="Z69" s="52"/>
      <c r="AA69" s="52"/>
    </row>
    <row r="70" spans="1:27" ht="62.5">
      <c r="A70" s="2">
        <v>6</v>
      </c>
      <c r="B70" s="2" t="s">
        <v>1161</v>
      </c>
      <c r="C70" s="1">
        <v>4</v>
      </c>
      <c r="D70" s="1">
        <v>4</v>
      </c>
      <c r="E70" s="1">
        <v>0</v>
      </c>
      <c r="F70" s="54">
        <v>1</v>
      </c>
      <c r="G70" s="52">
        <f t="shared" si="0"/>
        <v>0.1</v>
      </c>
      <c r="H70" s="52" t="s">
        <v>6350</v>
      </c>
      <c r="I70" s="52"/>
      <c r="J70" s="52"/>
      <c r="K70" s="52"/>
      <c r="L70" s="52"/>
      <c r="M70" s="52"/>
      <c r="N70" s="52"/>
      <c r="O70" s="52"/>
      <c r="P70" s="52"/>
      <c r="Q70" s="52"/>
      <c r="R70" s="52"/>
      <c r="S70" s="52"/>
      <c r="T70" s="52"/>
      <c r="U70" s="52"/>
      <c r="V70" s="52"/>
      <c r="W70" s="52"/>
      <c r="X70" s="52"/>
      <c r="Y70" s="52"/>
      <c r="Z70" s="52"/>
      <c r="AA70" s="52"/>
    </row>
    <row r="71" spans="1:27" ht="87.5">
      <c r="A71" s="2">
        <v>7</v>
      </c>
      <c r="B71" s="2" t="s">
        <v>1162</v>
      </c>
      <c r="C71" s="1">
        <v>4</v>
      </c>
      <c r="D71" s="1">
        <v>4</v>
      </c>
      <c r="E71" s="1">
        <v>0</v>
      </c>
      <c r="F71" s="55">
        <v>1</v>
      </c>
      <c r="G71" s="52">
        <f t="shared" si="0"/>
        <v>0.1</v>
      </c>
      <c r="H71" s="52" t="s">
        <v>6350</v>
      </c>
      <c r="I71" s="52"/>
      <c r="J71" s="52"/>
      <c r="K71" s="52"/>
      <c r="L71" s="52"/>
      <c r="M71" s="52"/>
      <c r="N71" s="52"/>
      <c r="O71" s="52"/>
      <c r="P71" s="52"/>
      <c r="Q71" s="52"/>
      <c r="R71" s="52"/>
      <c r="S71" s="52"/>
      <c r="T71" s="52"/>
      <c r="U71" s="52"/>
      <c r="V71" s="52"/>
      <c r="W71" s="52"/>
      <c r="X71" s="52"/>
      <c r="Y71" s="52"/>
      <c r="Z71" s="52"/>
      <c r="AA71" s="52"/>
    </row>
    <row r="72" spans="1:27" ht="12.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row>
    <row r="73" spans="1:27" ht="12.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row>
    <row r="74" spans="1:27" ht="1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row>
    <row r="75" spans="1:27" ht="1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row>
    <row r="76" spans="1:27" ht="1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row>
    <row r="77" spans="1:27" ht="1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row>
    <row r="78" spans="1:27" ht="1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row>
    <row r="79" spans="1:27" ht="1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row>
    <row r="80" spans="1:27" ht="1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row>
    <row r="81" spans="1:27" ht="1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row>
    <row r="82" spans="1:27" ht="1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row>
    <row r="83" spans="1:27" ht="1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row>
    <row r="84" spans="1:27" ht="1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row>
    <row r="85" spans="1:27" ht="1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row>
    <row r="86" spans="1:27" ht="1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row>
    <row r="87" spans="1:27" ht="1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row>
    <row r="88" spans="1:27" ht="1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row>
    <row r="89" spans="1:27" ht="1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row>
    <row r="90" spans="1:27" ht="1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row>
    <row r="91" spans="1:27" ht="1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row>
    <row r="92" spans="1:27" ht="1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row>
    <row r="93" spans="1:27" ht="1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row>
    <row r="94" spans="1:27" ht="1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row>
    <row r="95" spans="1:27" ht="1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row>
    <row r="96" spans="1:27" ht="1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row>
    <row r="97" spans="1:27" ht="12.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row>
    <row r="98" spans="1:27" ht="12.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row>
    <row r="99" spans="1:27" ht="12.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row>
    <row r="100" spans="1:27" ht="12.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row>
    <row r="101" spans="1:27" ht="12.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row>
    <row r="102" spans="1:27" ht="12.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row>
    <row r="103" spans="1:27" ht="12.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row>
    <row r="104" spans="1:27" ht="12.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row>
    <row r="105" spans="1:27" ht="12.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row>
    <row r="106" spans="1:27" ht="12.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row>
    <row r="107" spans="1:27" ht="12.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row>
    <row r="108" spans="1:27" ht="12.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row>
    <row r="109" spans="1:27" ht="12.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row>
    <row r="110" spans="1:27" ht="12.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row>
    <row r="111" spans="1:27" ht="12.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row>
    <row r="112" spans="1:27" ht="12.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row>
    <row r="113" spans="1:27" ht="12.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row>
    <row r="114" spans="1:27" ht="12.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row>
    <row r="115" spans="1:27" ht="12.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row>
    <row r="116" spans="1:27" ht="12.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row>
    <row r="117" spans="1:27" ht="12.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row>
    <row r="118" spans="1:27" ht="1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row>
    <row r="119" spans="1:27" ht="12.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row>
    <row r="120" spans="1:27" ht="12.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row>
    <row r="121" spans="1:27" ht="1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row>
    <row r="122" spans="1:27" ht="1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row>
    <row r="123" spans="1:27" ht="1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row>
    <row r="124" spans="1:27" ht="1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row>
    <row r="125" spans="1:27" ht="1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row>
    <row r="126" spans="1:27" ht="12.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row>
    <row r="127" spans="1:27" ht="12.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row>
    <row r="128" spans="1:27" ht="12.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row>
    <row r="129" spans="1:27" ht="12.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row>
    <row r="130" spans="1:27" ht="12.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row>
    <row r="131" spans="1:27" ht="12.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row>
    <row r="132" spans="1:27" ht="12.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row>
    <row r="133" spans="1:27" ht="12.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row>
    <row r="134" spans="1:27" ht="12.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row>
    <row r="135" spans="1:27" ht="1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row>
    <row r="136" spans="1:27" ht="12.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row>
    <row r="137" spans="1:27" ht="12.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row>
    <row r="138" spans="1:27" ht="12.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row>
    <row r="139" spans="1:27" ht="12.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row>
    <row r="140" spans="1:27" ht="1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row>
    <row r="141" spans="1:27" ht="12.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row>
    <row r="142" spans="1:27" ht="1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row>
    <row r="143" spans="1:27" ht="1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row>
    <row r="144" spans="1:27" ht="1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row>
    <row r="145" spans="1:27" ht="1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row>
    <row r="146" spans="1:27" ht="1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row>
    <row r="147" spans="1:27" ht="1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row>
    <row r="148" spans="1:27" ht="1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row>
    <row r="149" spans="1:27" ht="1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row>
    <row r="150" spans="1:27" ht="1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row>
    <row r="151" spans="1:27" ht="1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row>
    <row r="152" spans="1:27" ht="1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row>
    <row r="153" spans="1:27" ht="1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row>
    <row r="154" spans="1:27" ht="1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row>
    <row r="155" spans="1:27" ht="1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row>
    <row r="156" spans="1:27" ht="1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row>
    <row r="157" spans="1:27" ht="1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row>
    <row r="158" spans="1:27" ht="1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row>
    <row r="159" spans="1:27" ht="1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row>
    <row r="160" spans="1:27" ht="1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row>
    <row r="161" spans="1:27" ht="1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row>
    <row r="162" spans="1:27" ht="1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row>
    <row r="163" spans="1:27" ht="1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row>
    <row r="164" spans="1:27" ht="1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row>
    <row r="165" spans="1:27" ht="1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row>
    <row r="166" spans="1:27" ht="1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row>
    <row r="167" spans="1:27" ht="1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row>
    <row r="168" spans="1:27" ht="1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row>
    <row r="169" spans="1:27" ht="1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row>
    <row r="170" spans="1:27" ht="1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row>
    <row r="171" spans="1:27" ht="1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row>
    <row r="172" spans="1:27" ht="1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row>
    <row r="173" spans="1:27" ht="1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row>
    <row r="174" spans="1:27" ht="1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row>
    <row r="175" spans="1:27" ht="1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row>
    <row r="176" spans="1:27" ht="1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row>
    <row r="177" spans="1:27" ht="1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row>
    <row r="178" spans="1:27" ht="1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row>
    <row r="179" spans="1:27" ht="1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row>
    <row r="180" spans="1:27" ht="1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row>
    <row r="181" spans="1:27" ht="1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row>
    <row r="182" spans="1:27" ht="1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row>
    <row r="183" spans="1:27" ht="1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row>
    <row r="184" spans="1:27" ht="1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row>
    <row r="185" spans="1:27" ht="1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row>
    <row r="186" spans="1:27" ht="1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row>
    <row r="187" spans="1:27" ht="1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row>
    <row r="188" spans="1:27" ht="1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row>
    <row r="189" spans="1:27" ht="1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row>
    <row r="190" spans="1:27" ht="1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row>
    <row r="191" spans="1:27" ht="1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row>
    <row r="192" spans="1:27" ht="1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row>
    <row r="193" spans="1:27" ht="1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row>
    <row r="194" spans="1:27" ht="1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row>
    <row r="195" spans="1:27" ht="1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row>
    <row r="196" spans="1:27" ht="1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row>
    <row r="197" spans="1:27" ht="1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row>
    <row r="198" spans="1:27" ht="1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row>
    <row r="199" spans="1:27" ht="1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row>
    <row r="200" spans="1:27" ht="1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row>
    <row r="201" spans="1:27" ht="1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row>
    <row r="202" spans="1:27" ht="1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row>
    <row r="203" spans="1:27" ht="12.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row>
    <row r="204" spans="1:27" ht="12.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row>
    <row r="205" spans="1:27" ht="12.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row>
    <row r="206" spans="1:27" ht="12.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row>
    <row r="207" spans="1:27" ht="12.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row>
    <row r="208" spans="1:27" ht="12.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row>
    <row r="209" spans="1:27" ht="12.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row>
    <row r="210" spans="1:27" ht="12.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row>
    <row r="211" spans="1:27" ht="12.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row>
    <row r="212" spans="1:27" ht="12.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row>
    <row r="213" spans="1:27" ht="12.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row>
    <row r="214" spans="1:27" ht="12.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row>
    <row r="215" spans="1:27" ht="12.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row>
    <row r="216" spans="1:27" ht="12.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row>
    <row r="217" spans="1:27" ht="12.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row>
    <row r="218" spans="1:27" ht="12.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row>
    <row r="219" spans="1:27" ht="12.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row>
    <row r="220" spans="1:27" ht="12.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row>
    <row r="221" spans="1:27" ht="12.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row>
    <row r="222" spans="1:27" ht="12.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row>
    <row r="223" spans="1:27" ht="12.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row>
    <row r="224" spans="1:27" ht="12.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row>
    <row r="225" spans="1:27" ht="12.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row>
    <row r="226" spans="1:27" ht="12.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row>
    <row r="227" spans="1:27" ht="12.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row>
    <row r="228" spans="1:27" ht="12.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row>
    <row r="229" spans="1:27" ht="12.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row>
    <row r="230" spans="1:27" ht="12.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row>
    <row r="231" spans="1:27" ht="12.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row>
    <row r="232" spans="1:27" ht="12.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row>
    <row r="233" spans="1:27" ht="12.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row>
    <row r="234" spans="1:27" ht="12.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row>
    <row r="235" spans="1:27" ht="12.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row>
    <row r="236" spans="1:27" ht="12.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row>
    <row r="237" spans="1:27" ht="12.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row>
    <row r="238" spans="1:27" ht="12.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row>
    <row r="239" spans="1:27" ht="12.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row>
    <row r="240" spans="1:27" ht="12.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row>
    <row r="241" spans="1:27" ht="12.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row>
    <row r="242" spans="1:27" ht="12.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row>
    <row r="243" spans="1:27" ht="12.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row>
    <row r="244" spans="1:27" ht="12.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row>
    <row r="245" spans="1:27" ht="12.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row>
    <row r="246" spans="1:27" ht="12.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row>
    <row r="247" spans="1:27" ht="12.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row>
    <row r="248" spans="1:27" ht="12.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row>
    <row r="249" spans="1:27" ht="12.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row>
    <row r="250" spans="1:27" ht="12.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row>
    <row r="251" spans="1:27" ht="12.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row>
    <row r="252" spans="1:27" ht="12.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row>
    <row r="253" spans="1:27" ht="12.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row>
    <row r="254" spans="1:27" ht="12.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row>
    <row r="255" spans="1:27" ht="12.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row>
    <row r="256" spans="1:27" ht="12.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row>
    <row r="257" spans="1:27" ht="12.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row>
    <row r="258" spans="1:27" ht="12.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row>
    <row r="259" spans="1:27" ht="12.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row>
    <row r="260" spans="1:27" ht="12.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row>
    <row r="261" spans="1:27" ht="12.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row>
    <row r="262" spans="1:27" ht="12.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row>
    <row r="263" spans="1:27" ht="12.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row>
    <row r="264" spans="1:27" ht="12.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row>
    <row r="265" spans="1:27" ht="12.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row>
    <row r="266" spans="1:27" ht="12.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row>
    <row r="267" spans="1:27" ht="12.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row>
    <row r="268" spans="1:27" ht="12.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row>
    <row r="269" spans="1:27" ht="12.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row>
    <row r="270" spans="1:27" ht="12.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row>
    <row r="271" spans="1:27" ht="12.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row>
    <row r="272" spans="1:27" ht="12.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row>
    <row r="273" spans="1:27" ht="12.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row>
    <row r="274" spans="1:27" ht="12.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row>
    <row r="275" spans="1:27" ht="12.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row>
    <row r="276" spans="1:27" ht="12.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row>
    <row r="277" spans="1:27" ht="12.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row>
    <row r="278" spans="1:27" ht="12.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row>
    <row r="279" spans="1:27" ht="12.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row>
    <row r="280" spans="1:27" ht="12.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row>
    <row r="281" spans="1:27" ht="12.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row>
    <row r="282" spans="1:27" ht="12.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row>
    <row r="283" spans="1:27" ht="12.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row>
    <row r="284" spans="1:27" ht="12.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row>
    <row r="285" spans="1:27" ht="12.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row>
    <row r="286" spans="1:27" ht="12.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row>
    <row r="287" spans="1:27" ht="12.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row>
    <row r="288" spans="1:27" ht="12.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row>
    <row r="289" spans="1:27" ht="12.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row>
    <row r="290" spans="1:27" ht="12.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row>
    <row r="291" spans="1:27" ht="12.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row>
    <row r="292" spans="1:27" ht="12.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row>
    <row r="293" spans="1:27" ht="12.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row>
    <row r="294" spans="1:27" ht="12.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row>
    <row r="295" spans="1:27" ht="12.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row>
    <row r="296" spans="1:27" ht="12.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row>
    <row r="297" spans="1:27" ht="12.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row>
    <row r="298" spans="1:27" ht="12.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row>
    <row r="299" spans="1:27" ht="12.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row>
    <row r="300" spans="1:27" ht="12.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row>
    <row r="301" spans="1:27" ht="12.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row>
    <row r="302" spans="1:27" ht="12.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row>
    <row r="303" spans="1:27" ht="12.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row>
    <row r="304" spans="1:27" ht="12.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row>
    <row r="305" spans="1:27" ht="12.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row>
    <row r="306" spans="1:27" ht="12.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row>
    <row r="307" spans="1:27" ht="12.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row>
    <row r="308" spans="1:27" ht="12.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row>
    <row r="309" spans="1:27" ht="12.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row>
    <row r="310" spans="1:27" ht="12.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row>
    <row r="311" spans="1:27" ht="12.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row>
    <row r="312" spans="1:27" ht="12.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row>
    <row r="313" spans="1:27" ht="12.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row>
    <row r="314" spans="1:27" ht="12.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row>
    <row r="315" spans="1:27" ht="12.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row>
    <row r="316" spans="1:27" ht="12.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row>
    <row r="317" spans="1:27" ht="12.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row>
    <row r="318" spans="1:27" ht="12.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row>
    <row r="319" spans="1:27" ht="12.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row>
    <row r="320" spans="1:27" ht="12.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row>
    <row r="321" spans="1:27" ht="12.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row>
    <row r="322" spans="1:27" ht="12.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row>
    <row r="323" spans="1:27" ht="12.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row>
    <row r="324" spans="1:27" ht="12.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row>
    <row r="325" spans="1:27" ht="1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row>
    <row r="326" spans="1:27" ht="12.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row>
    <row r="327" spans="1:27" ht="12.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row>
    <row r="328" spans="1:27" ht="12.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row>
    <row r="329" spans="1:27" ht="12.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row>
    <row r="330" spans="1:27" ht="12.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row>
    <row r="331" spans="1:27" ht="12.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row>
    <row r="332" spans="1:27" ht="12.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row>
    <row r="333" spans="1:27" ht="12.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row>
    <row r="334" spans="1:27" ht="12.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row>
    <row r="335" spans="1:27" ht="12.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row>
    <row r="336" spans="1:27" ht="12.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row>
    <row r="337" spans="1:27" ht="12.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row>
    <row r="338" spans="1:27" ht="12.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row>
    <row r="339" spans="1:27" ht="12.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row>
    <row r="340" spans="1:27" ht="12.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row>
    <row r="341" spans="1:27" ht="12.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row>
    <row r="342" spans="1:27" ht="12.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row>
    <row r="343" spans="1:27" ht="12.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row>
    <row r="344" spans="1:27" ht="12.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row>
    <row r="345" spans="1:27" ht="12.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row>
    <row r="346" spans="1:27" ht="12.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row>
    <row r="347" spans="1:27" ht="12.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row>
    <row r="348" spans="1:27" ht="12.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row>
    <row r="349" spans="1:27" ht="12.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row>
    <row r="350" spans="1:27" ht="12.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row>
    <row r="351" spans="1:27" ht="12.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row>
    <row r="352" spans="1:27" ht="12.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row>
    <row r="353" spans="1:27" ht="12.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row>
    <row r="354" spans="1:27" ht="12.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row>
    <row r="355" spans="1:27" ht="12.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row>
    <row r="356" spans="1:27" ht="12.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row>
    <row r="357" spans="1:27" ht="12.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row>
    <row r="358" spans="1:27" ht="12.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row>
    <row r="359" spans="1:27" ht="12.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row>
    <row r="360" spans="1:27" ht="12.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row>
    <row r="361" spans="1:27" ht="12.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row>
    <row r="362" spans="1:27" ht="12.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row>
    <row r="363" spans="1:27" ht="12.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row>
    <row r="364" spans="1:27" ht="12.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row>
    <row r="365" spans="1:27" ht="12.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row>
    <row r="366" spans="1:27" ht="12.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row>
    <row r="367" spans="1:27" ht="12.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row>
    <row r="368" spans="1:27" ht="12.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row>
    <row r="369" spans="1:27" ht="12.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row>
    <row r="370" spans="1:27" ht="12.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row>
    <row r="371" spans="1:27" ht="12.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row>
    <row r="372" spans="1:27" ht="12.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row>
    <row r="373" spans="1:27" ht="12.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row>
    <row r="374" spans="1:27" ht="12.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row>
    <row r="375" spans="1:27" ht="12.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row>
    <row r="376" spans="1:27" ht="12.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row>
    <row r="377" spans="1:27" ht="12.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row>
    <row r="378" spans="1:27" ht="12.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row>
    <row r="379" spans="1:27" ht="12.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row>
    <row r="380" spans="1:27" ht="12.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row>
    <row r="381" spans="1:27" ht="12.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row>
    <row r="382" spans="1:27" ht="12.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row>
    <row r="383" spans="1:27" ht="12.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row>
    <row r="384" spans="1:27" ht="12.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row>
    <row r="385" spans="1:27" ht="12.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row>
    <row r="386" spans="1:27" ht="12.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row>
    <row r="387" spans="1:27" ht="12.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row>
    <row r="388" spans="1:27" ht="12.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row>
    <row r="389" spans="1:27" ht="12.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row>
    <row r="390" spans="1:27" ht="12.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row>
    <row r="391" spans="1:27" ht="12.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row>
    <row r="392" spans="1:27" ht="12.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row>
    <row r="393" spans="1:27" ht="12.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row>
    <row r="394" spans="1:27" ht="12.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row>
    <row r="395" spans="1:27" ht="12.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row>
    <row r="396" spans="1:27" ht="12.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row>
    <row r="397" spans="1:27" ht="12.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row>
    <row r="398" spans="1:27" ht="12.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row>
    <row r="399" spans="1:27" ht="12.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row>
    <row r="400" spans="1:27" ht="12.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row>
    <row r="401" spans="1:27" ht="12.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row>
    <row r="402" spans="1:27" ht="12.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row>
    <row r="403" spans="1:27" ht="12.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row>
    <row r="404" spans="1:27" ht="12.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row>
    <row r="405" spans="1:27" ht="12.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row>
    <row r="406" spans="1:27" ht="12.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row>
    <row r="407" spans="1:27" ht="12.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row>
    <row r="408" spans="1:27" ht="12.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row>
    <row r="409" spans="1:27" ht="12.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row>
    <row r="410" spans="1:27" ht="12.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row>
    <row r="411" spans="1:27" ht="12.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row>
    <row r="412" spans="1:27" ht="12.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row>
    <row r="413" spans="1:27" ht="12.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row>
    <row r="414" spans="1:27" ht="12.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row>
    <row r="415" spans="1:27" ht="12.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row>
    <row r="416" spans="1:27" ht="12.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row>
    <row r="417" spans="1:27" ht="12.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row>
    <row r="418" spans="1:27" ht="12.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row>
    <row r="419" spans="1:27" ht="12.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row>
    <row r="420" spans="1:27" ht="12.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row>
    <row r="421" spans="1:27" ht="12.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row>
    <row r="422" spans="1:27" ht="12.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row>
    <row r="423" spans="1:27" ht="12.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row>
    <row r="424" spans="1:27" ht="12.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row>
    <row r="425" spans="1:27" ht="1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row>
    <row r="426" spans="1:27" ht="12.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row>
    <row r="427" spans="1:27" ht="12.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row>
    <row r="428" spans="1:27" ht="12.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row>
    <row r="429" spans="1:27" ht="12.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row>
    <row r="430" spans="1:27" ht="12.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row>
    <row r="431" spans="1:27" ht="12.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row>
    <row r="432" spans="1:27" ht="12.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row>
    <row r="433" spans="1:27" ht="12.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row>
    <row r="434" spans="1:27" ht="12.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row>
    <row r="435" spans="1:27" ht="12.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row>
    <row r="436" spans="1:27" ht="12.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row>
    <row r="437" spans="1:27" ht="12.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row>
    <row r="438" spans="1:27" ht="12.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row>
    <row r="439" spans="1:27" ht="12.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row>
    <row r="440" spans="1:27" ht="12.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row>
    <row r="441" spans="1:27" ht="12.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row>
    <row r="442" spans="1:27" ht="12.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row>
    <row r="443" spans="1:27" ht="12.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row>
    <row r="444" spans="1:27" ht="12.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row>
    <row r="445" spans="1:27" ht="12.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row>
    <row r="446" spans="1:27" ht="12.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row>
    <row r="447" spans="1:27" ht="12.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row>
    <row r="448" spans="1:27" ht="12.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row>
    <row r="449" spans="1:27" ht="12.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row>
    <row r="450" spans="1:27" ht="12.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row>
    <row r="451" spans="1:27" ht="12.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row>
    <row r="452" spans="1:27" ht="12.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row>
    <row r="453" spans="1:27" ht="12.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row>
    <row r="454" spans="1:27" ht="12.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row>
    <row r="455" spans="1:27" ht="12.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row>
    <row r="456" spans="1:27" ht="12.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row>
    <row r="457" spans="1:27" ht="12.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row>
    <row r="458" spans="1:27" ht="12.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row>
    <row r="459" spans="1:27" ht="12.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row>
    <row r="460" spans="1:27" ht="12.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row>
    <row r="461" spans="1:27" ht="12.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row>
    <row r="462" spans="1:27" ht="12.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row>
    <row r="463" spans="1:27" ht="12.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row>
    <row r="464" spans="1:27" ht="12.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row>
    <row r="465" spans="1:27" ht="12.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row>
    <row r="466" spans="1:27" ht="12.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row>
    <row r="467" spans="1:27" ht="12.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row>
    <row r="468" spans="1:27" ht="12.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row>
    <row r="469" spans="1:27" ht="12.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row>
    <row r="470" spans="1:27" ht="12.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row>
    <row r="471" spans="1:27" ht="12.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row>
    <row r="472" spans="1:27" ht="12.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row>
    <row r="473" spans="1:27" ht="12.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row>
    <row r="474" spans="1:27" ht="12.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row>
    <row r="475" spans="1:27" ht="12.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row>
    <row r="476" spans="1:27" ht="12.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row>
    <row r="477" spans="1:27" ht="12.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row>
    <row r="478" spans="1:27" ht="12.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row>
    <row r="479" spans="1:27" ht="12.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row>
    <row r="480" spans="1:27" ht="12.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row>
    <row r="481" spans="1:27" ht="12.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row>
    <row r="482" spans="1:27" ht="12.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row>
    <row r="483" spans="1:27" ht="12.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row>
    <row r="484" spans="1:27" ht="12.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row>
    <row r="485" spans="1:27" ht="12.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row>
    <row r="486" spans="1:27" ht="12.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row>
    <row r="487" spans="1:27" ht="12.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row>
    <row r="488" spans="1:27" ht="12.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row>
    <row r="489" spans="1:27" ht="12.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row>
    <row r="490" spans="1:27" ht="12.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row>
    <row r="491" spans="1:27" ht="12.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row>
    <row r="492" spans="1:27" ht="12.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row>
    <row r="493" spans="1:27" ht="12.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row>
    <row r="494" spans="1:27" ht="12.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row>
    <row r="495" spans="1:27" ht="12.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row>
    <row r="496" spans="1:27" ht="12.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row>
    <row r="497" spans="1:27" ht="12.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row>
    <row r="498" spans="1:27" ht="12.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row>
    <row r="499" spans="1:27" ht="12.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row>
    <row r="500" spans="1:27" ht="12.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row>
    <row r="501" spans="1:27" ht="12.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row>
    <row r="502" spans="1:27" ht="12.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row>
    <row r="503" spans="1:27" ht="12.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row>
    <row r="504" spans="1:27" ht="12.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row>
    <row r="505" spans="1:27" ht="12.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row>
    <row r="506" spans="1:27" ht="12.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row>
    <row r="507" spans="1:27" ht="12.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row>
    <row r="508" spans="1:27" ht="12.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row>
    <row r="509" spans="1:27" ht="12.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row>
    <row r="510" spans="1:27" ht="12.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row>
    <row r="511" spans="1:27" ht="12.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row>
    <row r="512" spans="1:27" ht="12.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row>
    <row r="513" spans="1:27" ht="12.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row>
    <row r="514" spans="1:27" ht="12.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row>
    <row r="515" spans="1:27" ht="12.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row>
    <row r="516" spans="1:27" ht="12.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row>
    <row r="517" spans="1:27" ht="12.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row>
    <row r="518" spans="1:27" ht="12.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row>
    <row r="519" spans="1:27" ht="12.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row>
    <row r="520" spans="1:27" ht="12.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row>
    <row r="521" spans="1:27" ht="12.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row>
    <row r="522" spans="1:27" ht="12.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row>
    <row r="523" spans="1:27" ht="12.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row>
    <row r="524" spans="1:27" ht="12.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row>
    <row r="525" spans="1:27" ht="1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row>
    <row r="526" spans="1:27" ht="12.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row>
    <row r="527" spans="1:27" ht="12.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row>
    <row r="528" spans="1:27" ht="12.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row>
    <row r="529" spans="1:27" ht="12.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row>
    <row r="530" spans="1:27" ht="12.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row>
    <row r="531" spans="1:27" ht="12.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row>
    <row r="532" spans="1:27" ht="12.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row>
    <row r="533" spans="1:27" ht="12.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row>
    <row r="534" spans="1:27" ht="12.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row>
    <row r="535" spans="1:27" ht="12.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row>
    <row r="536" spans="1:27" ht="12.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row>
    <row r="537" spans="1:27" ht="12.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row>
    <row r="538" spans="1:27" ht="12.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row>
    <row r="539" spans="1:27" ht="12.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row>
    <row r="540" spans="1:27" ht="12.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row>
    <row r="541" spans="1:27" ht="12.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row>
    <row r="542" spans="1:27" ht="12.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row>
    <row r="543" spans="1:27" ht="12.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row>
    <row r="544" spans="1:27" ht="12.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row>
    <row r="545" spans="1:27" ht="12.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row>
    <row r="546" spans="1:27" ht="12.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row>
    <row r="547" spans="1:27" ht="12.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row>
    <row r="548" spans="1:27" ht="12.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row>
    <row r="549" spans="1:27" ht="12.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row>
    <row r="550" spans="1:27" ht="12.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row>
    <row r="551" spans="1:27" ht="12.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row>
    <row r="552" spans="1:27" ht="12.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row>
    <row r="553" spans="1:27" ht="12.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row>
    <row r="554" spans="1:27" ht="12.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row>
    <row r="555" spans="1:27" ht="12.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row>
    <row r="556" spans="1:27" ht="12.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row>
    <row r="557" spans="1:27" ht="12.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row>
    <row r="558" spans="1:27" ht="12.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row>
    <row r="559" spans="1:27" ht="12.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row>
    <row r="560" spans="1:27" ht="12.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row>
    <row r="561" spans="1:27" ht="12.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row>
    <row r="562" spans="1:27" ht="12.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row>
    <row r="563" spans="1:27" ht="12.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row>
    <row r="564" spans="1:27" ht="12.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row>
    <row r="565" spans="1:27" ht="12.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row>
    <row r="566" spans="1:27" ht="12.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row>
    <row r="567" spans="1:27" ht="12.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row>
    <row r="568" spans="1:27" ht="12.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row>
    <row r="569" spans="1:27" ht="12.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row>
    <row r="570" spans="1:27" ht="12.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row>
    <row r="571" spans="1:27" ht="12.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row>
    <row r="572" spans="1:27" ht="12.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row>
    <row r="573" spans="1:27" ht="12.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row>
    <row r="574" spans="1:27" ht="12.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row>
    <row r="575" spans="1:27" ht="12.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row>
    <row r="576" spans="1:27" ht="12.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row>
    <row r="577" spans="1:27" ht="12.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row>
    <row r="578" spans="1:27" ht="12.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row>
    <row r="579" spans="1:27" ht="12.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row>
    <row r="580" spans="1:27" ht="12.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row>
    <row r="581" spans="1:27" ht="12.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row>
    <row r="582" spans="1:27" ht="12.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row>
    <row r="583" spans="1:27" ht="12.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row>
    <row r="584" spans="1:27" ht="12.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row>
    <row r="585" spans="1:27" ht="12.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row>
    <row r="586" spans="1:27" ht="12.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row>
    <row r="587" spans="1:27" ht="12.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row>
    <row r="588" spans="1:27" ht="12.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row>
    <row r="589" spans="1:27" ht="12.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row>
    <row r="590" spans="1:27" ht="12.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row>
    <row r="591" spans="1:27" ht="12.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row>
    <row r="592" spans="1:27" ht="12.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row>
    <row r="593" spans="1:27" ht="12.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row>
    <row r="594" spans="1:27" ht="12.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row>
    <row r="595" spans="1:27" ht="12.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row>
    <row r="596" spans="1:27" ht="12.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row>
    <row r="597" spans="1:27" ht="12.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row>
    <row r="598" spans="1:27" ht="12.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row>
    <row r="599" spans="1:27" ht="12.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row>
    <row r="600" spans="1:27" ht="12.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row>
    <row r="601" spans="1:27" ht="12.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row>
    <row r="602" spans="1:27" ht="12.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row>
    <row r="603" spans="1:27" ht="12.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row>
    <row r="604" spans="1:27" ht="12.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row>
    <row r="605" spans="1:27" ht="12.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row>
    <row r="606" spans="1:27" ht="12.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row>
    <row r="607" spans="1:27" ht="12.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row>
    <row r="608" spans="1:27" ht="12.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row>
    <row r="609" spans="1:27" ht="12.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row>
    <row r="610" spans="1:27" ht="12.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row>
    <row r="611" spans="1:27" ht="12.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row>
    <row r="612" spans="1:27" ht="12.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row>
    <row r="613" spans="1:27" ht="12.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row>
    <row r="614" spans="1:27" ht="12.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row>
    <row r="615" spans="1:27" ht="12.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row>
    <row r="616" spans="1:27" ht="12.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row>
    <row r="617" spans="1:27" ht="12.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row>
    <row r="618" spans="1:27" ht="12.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row>
    <row r="619" spans="1:27" ht="12.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row>
    <row r="620" spans="1:27" ht="12.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row>
    <row r="621" spans="1:27" ht="12.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row>
    <row r="622" spans="1:27" ht="12.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row>
    <row r="623" spans="1:27" ht="12.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row>
    <row r="624" spans="1:27" ht="12.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row>
    <row r="625" spans="1:27" ht="1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row>
    <row r="626" spans="1:27" ht="12.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row>
    <row r="627" spans="1:27" ht="12.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row>
    <row r="628" spans="1:27" ht="1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row>
    <row r="629" spans="1:27" ht="12.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row>
    <row r="630" spans="1:27" ht="12.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row>
    <row r="631" spans="1:27" ht="12.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row>
    <row r="632" spans="1:27" ht="12.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row>
    <row r="633" spans="1:27" ht="12.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row>
    <row r="634" spans="1:27" ht="12.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row>
    <row r="635" spans="1:27" ht="12.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row>
    <row r="636" spans="1:27" ht="12.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row>
    <row r="637" spans="1:27" ht="12.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row>
    <row r="638" spans="1:27" ht="12.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row>
    <row r="639" spans="1:27" ht="12.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row>
    <row r="640" spans="1:27" ht="12.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row>
    <row r="641" spans="1:27" ht="12.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row>
    <row r="642" spans="1:27" ht="12.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row>
    <row r="643" spans="1:27" ht="12.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row>
    <row r="644" spans="1:27" ht="12.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row>
    <row r="645" spans="1:27" ht="12.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row>
    <row r="646" spans="1:27" ht="12.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row>
    <row r="647" spans="1:27" ht="12.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row>
    <row r="648" spans="1:27" ht="12.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row>
    <row r="649" spans="1:27" ht="12.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row>
    <row r="650" spans="1:27" ht="12.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row>
    <row r="651" spans="1:27" ht="12.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row>
    <row r="652" spans="1:27" ht="12.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row>
    <row r="653" spans="1:27" ht="12.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row>
    <row r="654" spans="1:27" ht="12.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row>
    <row r="655" spans="1:27" ht="12.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row>
    <row r="656" spans="1:27" ht="12.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row>
    <row r="657" spans="1:27" ht="12.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row>
    <row r="658" spans="1:27" ht="12.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row>
    <row r="659" spans="1:27" ht="12.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row>
    <row r="660" spans="1:27" ht="12.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row>
    <row r="661" spans="1:27" ht="12.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row>
    <row r="662" spans="1:27" ht="12.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row>
    <row r="663" spans="1:27" ht="12.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row>
    <row r="664" spans="1:27" ht="12.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row>
    <row r="665" spans="1:27" ht="12.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row>
    <row r="666" spans="1:27" ht="12.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row>
    <row r="667" spans="1:27" ht="12.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row>
    <row r="668" spans="1:27" ht="12.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row>
    <row r="669" spans="1:27" ht="12.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row>
    <row r="670" spans="1:27" ht="12.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row>
    <row r="671" spans="1:27" ht="12.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row>
    <row r="672" spans="1:27" ht="12.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row>
    <row r="673" spans="1:27" ht="12.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row>
    <row r="674" spans="1:27" ht="12.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row>
    <row r="675" spans="1:27" ht="12.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row>
    <row r="676" spans="1:27" ht="12.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row>
    <row r="677" spans="1:27" ht="12.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row>
    <row r="678" spans="1:27" ht="12.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row>
    <row r="679" spans="1:27" ht="12.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row>
    <row r="680" spans="1:27" ht="12.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row>
    <row r="681" spans="1:27" ht="12.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row>
    <row r="682" spans="1:27" ht="12.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row>
    <row r="683" spans="1:27" ht="12.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row>
    <row r="684" spans="1:27" ht="12.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row>
    <row r="685" spans="1:27" ht="12.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row>
    <row r="686" spans="1:27" ht="12.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row>
    <row r="687" spans="1:27" ht="12.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row>
    <row r="688" spans="1:27" ht="12.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row>
    <row r="689" spans="1:27" ht="12.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row>
    <row r="690" spans="1:27" ht="12.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row>
    <row r="691" spans="1:27" ht="12.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row>
    <row r="692" spans="1:27" ht="12.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row>
    <row r="693" spans="1:27" ht="12.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row>
    <row r="694" spans="1:27" ht="12.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row>
    <row r="695" spans="1:27" ht="12.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row>
    <row r="696" spans="1:27" ht="12.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row>
    <row r="697" spans="1:27" ht="12.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row>
    <row r="698" spans="1:27" ht="12.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row>
    <row r="699" spans="1:27" ht="12.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row>
    <row r="700" spans="1:27" ht="12.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row>
    <row r="701" spans="1:27" ht="12.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row>
    <row r="702" spans="1:27" ht="12.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row>
    <row r="703" spans="1:27" ht="12.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row>
    <row r="704" spans="1:27" ht="12.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row>
    <row r="705" spans="1:27" ht="12.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row>
    <row r="706" spans="1:27" ht="12.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row>
    <row r="707" spans="1:27" ht="12.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row>
    <row r="708" spans="1:27" ht="12.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row>
    <row r="709" spans="1:27" ht="12.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row>
    <row r="710" spans="1:27" ht="12.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row>
    <row r="711" spans="1:27" ht="12.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row>
    <row r="712" spans="1:27" ht="12.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row>
    <row r="713" spans="1:27" ht="12.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row>
    <row r="714" spans="1:27" ht="12.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row>
    <row r="715" spans="1:27" ht="12.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row>
    <row r="716" spans="1:27" ht="12.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row>
    <row r="717" spans="1:27" ht="12.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row>
    <row r="718" spans="1:27" ht="12.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row>
    <row r="719" spans="1:27" ht="12.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row>
    <row r="720" spans="1:27" ht="12.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row>
    <row r="721" spans="1:27" ht="12.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row>
    <row r="722" spans="1:27" ht="12.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row>
    <row r="723" spans="1:27" ht="12.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row>
    <row r="724" spans="1:27" ht="12.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row>
    <row r="725" spans="1:27" ht="1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row>
    <row r="726" spans="1:27" ht="12.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row>
    <row r="727" spans="1:27" ht="12.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row>
    <row r="728" spans="1:27" ht="12.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row>
    <row r="729" spans="1:27" ht="12.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row>
    <row r="730" spans="1:27" ht="12.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row>
    <row r="731" spans="1:27" ht="12.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row>
    <row r="732" spans="1:27" ht="12.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row>
    <row r="733" spans="1:27" ht="12.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row>
    <row r="734" spans="1:27" ht="12.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row>
    <row r="735" spans="1:27" ht="12.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row>
    <row r="736" spans="1:27" ht="12.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row>
    <row r="737" spans="1:27" ht="12.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row>
    <row r="738" spans="1:27" ht="12.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row>
    <row r="739" spans="1:27" ht="12.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row>
    <row r="740" spans="1:27" ht="12.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row>
    <row r="741" spans="1:27" ht="12.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row>
    <row r="742" spans="1:27" ht="12.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row>
    <row r="743" spans="1:27" ht="12.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row>
    <row r="744" spans="1:27" ht="12.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row>
    <row r="745" spans="1:27" ht="12.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row>
    <row r="746" spans="1:27" ht="12.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row>
    <row r="747" spans="1:27" ht="12.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row>
    <row r="748" spans="1:27" ht="12.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row>
    <row r="749" spans="1:27" ht="12.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row>
    <row r="750" spans="1:27" ht="12.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row>
    <row r="751" spans="1:27" ht="12.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row>
    <row r="752" spans="1:27" ht="12.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row>
    <row r="753" spans="1:27" ht="12.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row>
    <row r="754" spans="1:27" ht="12.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row>
    <row r="755" spans="1:27" ht="12.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row>
    <row r="756" spans="1:27" ht="12.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row>
    <row r="757" spans="1:27" ht="12.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row>
    <row r="758" spans="1:27" ht="12.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row>
    <row r="759" spans="1:27" ht="12.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row>
    <row r="760" spans="1:27" ht="12.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row>
    <row r="761" spans="1:27" ht="12.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row>
    <row r="762" spans="1:27" ht="12.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row>
    <row r="763" spans="1:27" ht="12.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row>
    <row r="764" spans="1:27" ht="12.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row>
    <row r="765" spans="1:27" ht="12.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row>
    <row r="766" spans="1:27" ht="12.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row>
    <row r="767" spans="1:27" ht="12.5">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row>
    <row r="768" spans="1:27" ht="12.5">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row>
    <row r="769" spans="1:27" ht="12.5">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row>
    <row r="770" spans="1:27" ht="12.5">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row>
    <row r="771" spans="1:27" ht="12.5">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row>
    <row r="772" spans="1:27" ht="12.5">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row>
    <row r="773" spans="1:27" ht="12.5">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row>
    <row r="774" spans="1:27" ht="12.5">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row>
    <row r="775" spans="1:27" ht="12.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row>
    <row r="776" spans="1:27" ht="12.5">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row>
    <row r="777" spans="1:27" ht="12.5">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row>
    <row r="778" spans="1:27" ht="12.5">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row>
    <row r="779" spans="1:27" ht="12.5">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row>
    <row r="780" spans="1:27" ht="12.5">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row>
    <row r="781" spans="1:27" ht="12.5">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row>
    <row r="782" spans="1:27" ht="12.5">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row>
    <row r="783" spans="1:27" ht="12.5">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row>
    <row r="784" spans="1:27" ht="12.5">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row>
    <row r="785" spans="1:27" ht="12.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row>
    <row r="786" spans="1:27" ht="12.5">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row>
    <row r="787" spans="1:27" ht="12.5">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row>
    <row r="788" spans="1:27" ht="12.5">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row>
    <row r="789" spans="1:27" ht="12.5">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row>
    <row r="790" spans="1:27" ht="12.5">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row>
    <row r="791" spans="1:27" ht="12.5">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row>
    <row r="792" spans="1:27" ht="12.5">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row>
    <row r="793" spans="1:27" ht="12.5">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row>
    <row r="794" spans="1:27" ht="12.5">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row>
    <row r="795" spans="1:27" ht="12.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row>
    <row r="796" spans="1:27" ht="12.5">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row>
    <row r="797" spans="1:27" ht="12.5">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row>
    <row r="798" spans="1:27" ht="12.5">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row>
    <row r="799" spans="1:27" ht="12.5">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row>
    <row r="800" spans="1:27" ht="12.5">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row>
    <row r="801" spans="1:27" ht="12.5">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row>
    <row r="802" spans="1:27" ht="12.5">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row>
    <row r="803" spans="1:27" ht="12.5">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row>
    <row r="804" spans="1:27" ht="12.5">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row>
    <row r="805" spans="1:27" ht="12.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row>
    <row r="806" spans="1:27" ht="12.5">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row>
    <row r="807" spans="1:27" ht="12.5">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row>
    <row r="808" spans="1:27" ht="12.5">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row>
    <row r="809" spans="1:27" ht="12.5">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row>
    <row r="810" spans="1:27" ht="12.5">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row>
    <row r="811" spans="1:27" ht="12.5">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row>
    <row r="812" spans="1:27" ht="12.5">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row>
    <row r="813" spans="1:27" ht="12.5">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row>
    <row r="814" spans="1:27" ht="12.5">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row>
    <row r="815" spans="1:27" ht="12.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row>
    <row r="816" spans="1:27" ht="12.5">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row>
    <row r="817" spans="1:27" ht="12.5">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row>
    <row r="818" spans="1:27" ht="12.5">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row>
    <row r="819" spans="1:27" ht="12.5">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row>
    <row r="820" spans="1:27" ht="12.5">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row>
    <row r="821" spans="1:27" ht="12.5">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row>
    <row r="822" spans="1:27" ht="12.5">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row>
    <row r="823" spans="1:27" ht="12.5">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row>
    <row r="824" spans="1:27" ht="12.5">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row>
    <row r="825" spans="1:27" ht="1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row>
    <row r="826" spans="1:27" ht="12.5">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row>
    <row r="827" spans="1:27" ht="12.5">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row>
    <row r="828" spans="1:27" ht="12.5">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row>
    <row r="829" spans="1:27" ht="12.5">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row>
    <row r="830" spans="1:27" ht="12.5">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row>
    <row r="831" spans="1:27" ht="12.5">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row>
    <row r="832" spans="1:27" ht="12.5">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row>
    <row r="833" spans="1:27" ht="12.5">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row>
    <row r="834" spans="1:27" ht="12.5">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row>
    <row r="835" spans="1:27" ht="12.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row>
    <row r="836" spans="1:27" ht="12.5">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row>
    <row r="837" spans="1:27" ht="12.5">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row>
    <row r="838" spans="1:27" ht="12.5">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row>
    <row r="839" spans="1:27" ht="12.5">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row>
    <row r="840" spans="1:27" ht="12.5">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row>
    <row r="841" spans="1:27" ht="12.5">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row>
    <row r="842" spans="1:27" ht="12.5">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row>
    <row r="843" spans="1:27" ht="12.5">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row>
    <row r="844" spans="1:27" ht="12.5">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row>
    <row r="845" spans="1:27" ht="12.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row>
    <row r="846" spans="1:27" ht="12.5">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row>
    <row r="847" spans="1:27" ht="12.5">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row>
    <row r="848" spans="1:27" ht="12.5">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row>
    <row r="849" spans="1:27" ht="12.5">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row>
    <row r="850" spans="1:27" ht="12.5">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row>
    <row r="851" spans="1:27" ht="12.5">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row>
    <row r="852" spans="1:27" ht="12.5">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row>
    <row r="853" spans="1:27" ht="12.5">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row>
    <row r="854" spans="1:27" ht="12.5">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row>
    <row r="855" spans="1:27" ht="12.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row>
    <row r="856" spans="1:27" ht="12.5">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row>
    <row r="857" spans="1:27" ht="12.5">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row>
    <row r="858" spans="1:27" ht="12.5">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row>
    <row r="859" spans="1:27" ht="12.5">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row>
    <row r="860" spans="1:27" ht="12.5">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row>
    <row r="861" spans="1:27" ht="12.5">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row>
    <row r="862" spans="1:27" ht="12.5">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row>
    <row r="863" spans="1:27" ht="12.5">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row>
    <row r="864" spans="1:27" ht="12.5">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row>
    <row r="865" spans="1:27" ht="12.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row>
    <row r="866" spans="1:27" ht="12.5">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row>
    <row r="867" spans="1:27" ht="12.5">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row>
    <row r="868" spans="1:27" ht="12.5">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row>
    <row r="869" spans="1:27" ht="12.5">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row>
    <row r="870" spans="1:27" ht="12.5">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row>
    <row r="871" spans="1:27" ht="12.5">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row>
    <row r="872" spans="1:27" ht="12.5">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row>
    <row r="873" spans="1:27" ht="12.5">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row>
    <row r="874" spans="1:27" ht="12.5">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row>
    <row r="875" spans="1:27" ht="12.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row>
    <row r="876" spans="1:27" ht="12.5">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row>
    <row r="877" spans="1:27" ht="12.5">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row>
    <row r="878" spans="1:27" ht="12.5">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row>
    <row r="879" spans="1:27" ht="12.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row>
    <row r="880" spans="1:27" ht="12.5">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row>
    <row r="881" spans="1:27" ht="12.5">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row>
    <row r="882" spans="1:27" ht="12.5">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row>
    <row r="883" spans="1:27" ht="12.5">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row>
    <row r="884" spans="1:27" ht="12.5">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row>
    <row r="885" spans="1:27" ht="12.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row>
    <row r="886" spans="1:27" ht="12.5">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row>
    <row r="887" spans="1:27" ht="12.5">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row>
    <row r="888" spans="1:27" ht="12.5">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row>
    <row r="889" spans="1:27" ht="12.5">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row>
    <row r="890" spans="1:27" ht="12.5">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row>
    <row r="891" spans="1:27" ht="12.5">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row>
    <row r="892" spans="1:27" ht="12.5">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row>
    <row r="893" spans="1:27" ht="12.5">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row>
    <row r="894" spans="1:27" ht="12.5">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row>
    <row r="895" spans="1:27" ht="12.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row>
    <row r="896" spans="1:27" ht="12.5">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row>
    <row r="897" spans="1:27" ht="12.5">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row>
    <row r="898" spans="1:27" ht="12.5">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row>
    <row r="899" spans="1:27" ht="12.5">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row>
    <row r="900" spans="1:27" ht="12.5">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row>
    <row r="901" spans="1:27" ht="12.5">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row>
    <row r="902" spans="1:27" ht="12.5">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row>
    <row r="903" spans="1:27" ht="12.5">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row>
    <row r="904" spans="1:27" ht="12.5">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row>
    <row r="905" spans="1:27" ht="12.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row>
    <row r="906" spans="1:27" ht="12.5">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row>
    <row r="907" spans="1:27" ht="12.5">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row>
    <row r="908" spans="1:27" ht="12.5">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row>
    <row r="909" spans="1:27" ht="12.5">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row>
    <row r="910" spans="1:27" ht="12.5">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row>
    <row r="911" spans="1:27" ht="12.5">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row>
    <row r="912" spans="1:27" ht="12.5">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row>
    <row r="913" spans="1:27" ht="12.5">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row>
    <row r="914" spans="1:27" ht="12.5">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row>
    <row r="915" spans="1:27" ht="12.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row>
    <row r="916" spans="1:27" ht="12.5">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row>
    <row r="917" spans="1:27" ht="12.5">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row>
    <row r="918" spans="1:27" ht="12.5">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row>
    <row r="919" spans="1:27" ht="12.5">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row>
    <row r="920" spans="1:27" ht="12.5">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row>
    <row r="921" spans="1:27" ht="12.5">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row>
    <row r="922" spans="1:27" ht="12.5">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row>
    <row r="923" spans="1:27" ht="12.5">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row>
    <row r="924" spans="1:27" ht="12.5">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row>
    <row r="925" spans="1:27" ht="1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row>
    <row r="926" spans="1:27" ht="12.5">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row>
    <row r="927" spans="1:27" ht="12.5">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row>
    <row r="928" spans="1:27" ht="12.5">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row>
    <row r="929" spans="1:27" ht="12.5">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row>
    <row r="930" spans="1:27" ht="12.5">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row>
    <row r="931" spans="1:27" ht="12.5">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row>
    <row r="932" spans="1:27" ht="12.5">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row>
    <row r="933" spans="1:27" ht="12.5">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row>
    <row r="934" spans="1:27" ht="12.5">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row>
    <row r="935" spans="1:27" ht="12.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row>
    <row r="936" spans="1:27" ht="12.5">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row>
    <row r="937" spans="1:27" ht="12.5">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row>
    <row r="938" spans="1:27" ht="12.5">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row>
    <row r="939" spans="1:27" ht="12.5">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row>
    <row r="940" spans="1:27" ht="12.5">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row>
    <row r="941" spans="1:27" ht="12.5">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row>
    <row r="942" spans="1:27" ht="12.5">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row>
    <row r="943" spans="1:27" ht="12.5">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row>
    <row r="944" spans="1:27" ht="12.5">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row>
    <row r="945" spans="1:27" ht="12.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row>
    <row r="946" spans="1:27" ht="12.5">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row>
    <row r="947" spans="1:27" ht="12.5">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row>
    <row r="948" spans="1:27" ht="12.5">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row>
    <row r="949" spans="1:27" ht="12.5">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row>
    <row r="950" spans="1:27" ht="12.5">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row>
    <row r="951" spans="1:27" ht="12.5">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row>
    <row r="952" spans="1:27" ht="12.5">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row>
    <row r="953" spans="1:27" ht="12.5">
      <c r="A953" s="52"/>
      <c r="B953" s="52"/>
      <c r="C953" s="52"/>
      <c r="D953" s="52"/>
      <c r="E953" s="109"/>
      <c r="F953" s="57"/>
      <c r="G953" s="52"/>
      <c r="H953" s="52"/>
      <c r="I953" s="52"/>
      <c r="J953" s="52"/>
      <c r="K953" s="52"/>
      <c r="L953" s="52"/>
      <c r="M953" s="52"/>
      <c r="N953" s="52"/>
      <c r="O953" s="52"/>
      <c r="P953" s="52"/>
      <c r="Q953" s="52"/>
      <c r="R953" s="52"/>
      <c r="S953" s="52"/>
      <c r="T953" s="52"/>
      <c r="U953" s="52"/>
      <c r="V953" s="52"/>
      <c r="W953" s="52"/>
      <c r="X953" s="52"/>
      <c r="Y953" s="52"/>
      <c r="Z953" s="52"/>
      <c r="AA953" s="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29"/>
  <sheetViews>
    <sheetView workbookViewId="0"/>
  </sheetViews>
  <sheetFormatPr baseColWidth="10" defaultColWidth="12.6328125" defaultRowHeight="15.75" customHeight="1"/>
  <cols>
    <col min="1" max="1" width="18.08984375" customWidth="1"/>
    <col min="2" max="2" width="25.26953125" customWidth="1"/>
    <col min="3" max="3" width="26.6328125" customWidth="1"/>
  </cols>
  <sheetData>
    <row r="1" spans="1:3" ht="15.75" customHeight="1">
      <c r="A1" s="4" t="s">
        <v>19</v>
      </c>
      <c r="B1" s="4"/>
      <c r="C1" s="4" t="s">
        <v>20</v>
      </c>
    </row>
    <row r="2" spans="1:3" ht="15.75" customHeight="1">
      <c r="A2" s="4" t="s">
        <v>21</v>
      </c>
      <c r="B2" s="4" t="s">
        <v>16</v>
      </c>
      <c r="C2" s="4">
        <v>1</v>
      </c>
    </row>
    <row r="3" spans="1:3" ht="15.75" customHeight="1">
      <c r="A3" s="4" t="s">
        <v>22</v>
      </c>
      <c r="B3" s="4" t="s">
        <v>16</v>
      </c>
      <c r="C3" s="4">
        <v>3</v>
      </c>
    </row>
    <row r="4" spans="1:3" ht="15.75" customHeight="1">
      <c r="A4" s="4" t="s">
        <v>23</v>
      </c>
      <c r="B4" s="4" t="s">
        <v>16</v>
      </c>
      <c r="C4" s="4">
        <v>1</v>
      </c>
    </row>
    <row r="5" spans="1:3" ht="15.75" customHeight="1">
      <c r="A5" s="4" t="s">
        <v>21</v>
      </c>
      <c r="B5" s="4" t="s">
        <v>24</v>
      </c>
      <c r="C5" s="4">
        <v>6</v>
      </c>
    </row>
    <row r="6" spans="1:3" ht="15.75" customHeight="1">
      <c r="A6" s="4" t="s">
        <v>22</v>
      </c>
      <c r="B6" s="4" t="s">
        <v>24</v>
      </c>
      <c r="C6" s="4">
        <v>15</v>
      </c>
    </row>
    <row r="7" spans="1:3" ht="15.75" customHeight="1">
      <c r="A7" s="4" t="s">
        <v>23</v>
      </c>
      <c r="B7" s="4" t="s">
        <v>24</v>
      </c>
      <c r="C7" s="4">
        <v>1</v>
      </c>
    </row>
    <row r="8" spans="1:3" ht="15.75" customHeight="1">
      <c r="A8" s="4" t="s">
        <v>21</v>
      </c>
      <c r="B8" s="4" t="s">
        <v>25</v>
      </c>
      <c r="C8" s="4">
        <v>7</v>
      </c>
    </row>
    <row r="9" spans="1:3" ht="15.75" customHeight="1">
      <c r="A9" s="4" t="s">
        <v>22</v>
      </c>
      <c r="B9" s="4" t="s">
        <v>25</v>
      </c>
      <c r="C9" s="4">
        <v>24</v>
      </c>
    </row>
    <row r="10" spans="1:3" ht="15.75" customHeight="1">
      <c r="A10" s="4" t="s">
        <v>23</v>
      </c>
      <c r="B10" s="4" t="s">
        <v>25</v>
      </c>
      <c r="C10" s="4">
        <v>7</v>
      </c>
    </row>
    <row r="11" spans="1:3" ht="15.75" customHeight="1">
      <c r="A11" s="4" t="s">
        <v>21</v>
      </c>
      <c r="B11" s="4" t="s">
        <v>26</v>
      </c>
      <c r="C11" s="4">
        <v>11</v>
      </c>
    </row>
    <row r="12" spans="1:3" ht="15.75" customHeight="1">
      <c r="A12" s="4" t="s">
        <v>22</v>
      </c>
      <c r="B12" s="4" t="s">
        <v>26</v>
      </c>
      <c r="C12" s="4">
        <v>21</v>
      </c>
    </row>
    <row r="13" spans="1:3" ht="15.75" customHeight="1">
      <c r="A13" s="4" t="s">
        <v>23</v>
      </c>
      <c r="B13" s="4" t="s">
        <v>26</v>
      </c>
      <c r="C13" s="4">
        <v>34</v>
      </c>
    </row>
    <row r="14" spans="1:3" ht="15.75" customHeight="1">
      <c r="A14" s="4" t="s">
        <v>21</v>
      </c>
      <c r="B14" s="4" t="s">
        <v>27</v>
      </c>
      <c r="C14" s="4">
        <v>10</v>
      </c>
    </row>
    <row r="15" spans="1:3" ht="15.75" customHeight="1">
      <c r="A15" s="4" t="s">
        <v>22</v>
      </c>
      <c r="B15" s="4" t="s">
        <v>27</v>
      </c>
      <c r="C15" s="4">
        <v>5</v>
      </c>
    </row>
    <row r="16" spans="1:3" ht="15.75" customHeight="1">
      <c r="A16" s="4" t="s">
        <v>23</v>
      </c>
      <c r="B16" s="4" t="s">
        <v>27</v>
      </c>
      <c r="C16" s="4">
        <v>1</v>
      </c>
    </row>
    <row r="17" spans="1:3" ht="15.75" customHeight="1">
      <c r="A17" s="4" t="s">
        <v>21</v>
      </c>
      <c r="B17" s="4" t="s">
        <v>28</v>
      </c>
      <c r="C17" s="4">
        <v>11</v>
      </c>
    </row>
    <row r="18" spans="1:3" ht="12.5">
      <c r="A18" s="4" t="s">
        <v>22</v>
      </c>
      <c r="B18" s="4" t="s">
        <v>28</v>
      </c>
      <c r="C18" s="4">
        <v>26</v>
      </c>
    </row>
    <row r="19" spans="1:3" ht="12.5">
      <c r="A19" s="4" t="s">
        <v>23</v>
      </c>
      <c r="B19" s="4" t="s">
        <v>28</v>
      </c>
      <c r="C19" s="4">
        <v>1</v>
      </c>
    </row>
    <row r="20" spans="1:3" ht="12.5">
      <c r="A20" s="4" t="s">
        <v>21</v>
      </c>
      <c r="B20" s="4" t="s">
        <v>29</v>
      </c>
      <c r="C20" s="4">
        <v>28</v>
      </c>
    </row>
    <row r="21" spans="1:3" ht="12.5">
      <c r="A21" s="4" t="s">
        <v>22</v>
      </c>
      <c r="B21" s="4" t="s">
        <v>29</v>
      </c>
      <c r="C21" s="4">
        <v>21</v>
      </c>
    </row>
    <row r="22" spans="1:3" ht="12.5">
      <c r="A22" s="4" t="s">
        <v>23</v>
      </c>
      <c r="B22" s="4" t="s">
        <v>29</v>
      </c>
      <c r="C22" s="4">
        <v>52</v>
      </c>
    </row>
    <row r="23" spans="1:3" ht="12.5">
      <c r="A23" s="4" t="s">
        <v>21</v>
      </c>
      <c r="B23" s="4" t="s">
        <v>30</v>
      </c>
      <c r="C23" s="4">
        <v>17</v>
      </c>
    </row>
    <row r="24" spans="1:3" ht="12.5">
      <c r="A24" s="4" t="s">
        <v>22</v>
      </c>
      <c r="B24" s="4" t="s">
        <v>30</v>
      </c>
      <c r="C24" s="4">
        <v>50</v>
      </c>
    </row>
    <row r="25" spans="1:3" ht="12.5">
      <c r="A25" s="4" t="s">
        <v>23</v>
      </c>
      <c r="B25" s="4" t="s">
        <v>30</v>
      </c>
      <c r="C25" s="4">
        <v>19</v>
      </c>
    </row>
    <row r="26" spans="1:3" ht="12.5">
      <c r="A26" s="4" t="s">
        <v>21</v>
      </c>
      <c r="B26" s="4" t="s">
        <v>15</v>
      </c>
      <c r="C26" s="4">
        <v>2</v>
      </c>
    </row>
    <row r="27" spans="1:3" ht="12.5">
      <c r="A27" s="4" t="s">
        <v>22</v>
      </c>
      <c r="B27" s="4" t="s">
        <v>15</v>
      </c>
      <c r="C27" s="4">
        <v>8</v>
      </c>
    </row>
    <row r="28" spans="1:3" ht="12.5">
      <c r="A28" s="4" t="s">
        <v>21</v>
      </c>
      <c r="B28" s="4" t="s">
        <v>8</v>
      </c>
      <c r="C28" s="4">
        <v>1</v>
      </c>
    </row>
    <row r="29" spans="1:3" ht="12.5">
      <c r="A29" s="4" t="s">
        <v>23</v>
      </c>
      <c r="B29" s="4" t="s">
        <v>8</v>
      </c>
      <c r="C29" s="4">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00FF"/>
    <outlinePr summaryBelow="0" summaryRight="0"/>
  </sheetPr>
  <dimension ref="A1:S971"/>
  <sheetViews>
    <sheetView showGridLines="0" workbookViewId="0">
      <pane ySplit="1" topLeftCell="A2" activePane="bottomLeft" state="frozen"/>
      <selection pane="bottomLeft" activeCell="B3" sqref="B3"/>
    </sheetView>
  </sheetViews>
  <sheetFormatPr baseColWidth="10" defaultColWidth="12.6328125" defaultRowHeight="15.75" customHeight="1"/>
  <cols>
    <col min="1" max="1" width="16.6328125" customWidth="1"/>
    <col min="2" max="2" width="21" customWidth="1"/>
    <col min="3" max="3" width="30" customWidth="1"/>
    <col min="4" max="4" width="13.90625" customWidth="1"/>
    <col min="5" max="5" width="28.36328125" customWidth="1"/>
    <col min="6" max="6" width="17.453125" customWidth="1"/>
    <col min="7" max="7" width="16" customWidth="1"/>
    <col min="8" max="8" width="15.6328125" customWidth="1"/>
    <col min="9" max="9" width="20.26953125" customWidth="1"/>
    <col min="10" max="10" width="13.6328125" customWidth="1"/>
    <col min="11" max="11" width="14.08984375" customWidth="1"/>
    <col min="12" max="13" width="13.453125" customWidth="1"/>
    <col min="14" max="15" width="14.26953125" customWidth="1"/>
  </cols>
  <sheetData>
    <row r="1" spans="1:19" ht="70">
      <c r="A1" s="5"/>
      <c r="B1" s="5" t="s">
        <v>31</v>
      </c>
      <c r="C1" s="5" t="s">
        <v>32</v>
      </c>
      <c r="D1" s="5" t="s">
        <v>33</v>
      </c>
      <c r="E1" s="5" t="s">
        <v>34</v>
      </c>
      <c r="F1" s="5" t="s">
        <v>35</v>
      </c>
      <c r="G1" s="5" t="s">
        <v>36</v>
      </c>
      <c r="H1" s="5" t="s">
        <v>37</v>
      </c>
      <c r="I1" s="5" t="s">
        <v>38</v>
      </c>
      <c r="J1" s="5" t="s">
        <v>39</v>
      </c>
      <c r="K1" s="5" t="s">
        <v>40</v>
      </c>
      <c r="L1" s="5" t="s">
        <v>41</v>
      </c>
      <c r="M1" s="5" t="s">
        <v>42</v>
      </c>
      <c r="N1" s="5" t="s">
        <v>43</v>
      </c>
      <c r="O1" s="5" t="s">
        <v>44</v>
      </c>
      <c r="P1" s="6"/>
      <c r="Q1" s="7"/>
      <c r="R1" s="7"/>
      <c r="S1" s="7"/>
    </row>
    <row r="2" spans="1:19" ht="28">
      <c r="A2" s="8" t="s">
        <v>11</v>
      </c>
      <c r="B2" s="9" t="s">
        <v>45</v>
      </c>
      <c r="C2" s="9" t="s">
        <v>46</v>
      </c>
      <c r="D2" s="9" t="s">
        <v>47</v>
      </c>
      <c r="E2" s="9" t="s">
        <v>48</v>
      </c>
      <c r="F2" s="9">
        <v>1</v>
      </c>
      <c r="G2" s="8">
        <v>8</v>
      </c>
      <c r="H2" s="10">
        <v>2</v>
      </c>
      <c r="I2" s="11">
        <v>20</v>
      </c>
      <c r="J2" s="11">
        <v>7</v>
      </c>
      <c r="K2" s="11">
        <v>7</v>
      </c>
      <c r="L2" s="11">
        <v>2</v>
      </c>
      <c r="M2" s="11">
        <v>2</v>
      </c>
      <c r="N2" s="11"/>
      <c r="O2" s="11">
        <v>2</v>
      </c>
      <c r="P2" s="8" t="s">
        <v>4</v>
      </c>
      <c r="Q2" s="12" t="str">
        <f t="shared" ref="Q2:Q146" si="0">IF(M2=1,"A1",IF(M2=2,"A",IF(M2=3,"B", IF(M2=4,"C",IF(M2=6,"RECONOCIDO",IF(M2=7,"SIN CATEGORÍA"))))))</f>
        <v>A</v>
      </c>
      <c r="R2" s="12"/>
      <c r="S2" s="12"/>
    </row>
    <row r="3" spans="1:19" ht="28">
      <c r="A3" s="8" t="s">
        <v>11</v>
      </c>
      <c r="B3" s="9" t="s">
        <v>49</v>
      </c>
      <c r="C3" s="13" t="s">
        <v>50</v>
      </c>
      <c r="D3" s="9" t="s">
        <v>51</v>
      </c>
      <c r="E3" s="9" t="s">
        <v>52</v>
      </c>
      <c r="F3" s="9">
        <v>1</v>
      </c>
      <c r="G3" s="8">
        <v>8</v>
      </c>
      <c r="H3" s="14">
        <v>4</v>
      </c>
      <c r="I3" s="15">
        <v>0</v>
      </c>
      <c r="J3" s="15">
        <v>7</v>
      </c>
      <c r="K3" s="15">
        <v>7</v>
      </c>
      <c r="L3" s="15">
        <v>2</v>
      </c>
      <c r="M3" s="15">
        <v>3</v>
      </c>
      <c r="N3" s="15"/>
      <c r="O3" s="15">
        <v>5</v>
      </c>
      <c r="P3" s="8" t="s">
        <v>7</v>
      </c>
      <c r="Q3" s="12" t="str">
        <f t="shared" si="0"/>
        <v>B</v>
      </c>
      <c r="R3" s="12"/>
      <c r="S3" s="12"/>
    </row>
    <row r="4" spans="1:19" ht="42">
      <c r="A4" s="8" t="s">
        <v>11</v>
      </c>
      <c r="B4" s="9" t="s">
        <v>53</v>
      </c>
      <c r="C4" s="13" t="s">
        <v>54</v>
      </c>
      <c r="D4" s="9" t="s">
        <v>55</v>
      </c>
      <c r="E4" s="9" t="s">
        <v>56</v>
      </c>
      <c r="F4" s="9">
        <v>1</v>
      </c>
      <c r="G4" s="8">
        <v>8</v>
      </c>
      <c r="H4" s="14">
        <v>2</v>
      </c>
      <c r="I4" s="15">
        <v>7</v>
      </c>
      <c r="J4" s="15">
        <v>5</v>
      </c>
      <c r="K4" s="15">
        <v>1</v>
      </c>
      <c r="L4" s="15">
        <v>2</v>
      </c>
      <c r="M4" s="15">
        <v>2</v>
      </c>
      <c r="N4" s="15"/>
      <c r="O4" s="15">
        <v>5</v>
      </c>
      <c r="P4" s="8" t="s">
        <v>7</v>
      </c>
      <c r="Q4" s="12" t="str">
        <f t="shared" si="0"/>
        <v>A</v>
      </c>
      <c r="R4" s="12"/>
      <c r="S4" s="12"/>
    </row>
    <row r="5" spans="1:19" ht="28">
      <c r="A5" s="8" t="s">
        <v>11</v>
      </c>
      <c r="B5" s="9" t="s">
        <v>57</v>
      </c>
      <c r="C5" s="13" t="s">
        <v>50</v>
      </c>
      <c r="D5" s="9" t="s">
        <v>58</v>
      </c>
      <c r="E5" s="9" t="s">
        <v>59</v>
      </c>
      <c r="F5" s="9">
        <v>1</v>
      </c>
      <c r="G5" s="8">
        <v>8</v>
      </c>
      <c r="H5" s="14">
        <v>6</v>
      </c>
      <c r="I5" s="15">
        <v>0</v>
      </c>
      <c r="J5" s="15">
        <v>4</v>
      </c>
      <c r="K5" s="15">
        <v>4</v>
      </c>
      <c r="L5" s="15">
        <v>7</v>
      </c>
      <c r="M5" s="15">
        <v>4</v>
      </c>
      <c r="N5" s="15"/>
      <c r="O5" s="15">
        <v>4</v>
      </c>
      <c r="P5" s="8" t="s">
        <v>6</v>
      </c>
      <c r="Q5" s="12" t="str">
        <f t="shared" si="0"/>
        <v>C</v>
      </c>
      <c r="R5" s="12"/>
      <c r="S5" s="12"/>
    </row>
    <row r="6" spans="1:19" ht="42">
      <c r="A6" s="8" t="s">
        <v>11</v>
      </c>
      <c r="B6" s="9" t="s">
        <v>57</v>
      </c>
      <c r="C6" s="13" t="s">
        <v>60</v>
      </c>
      <c r="D6" s="9" t="s">
        <v>61</v>
      </c>
      <c r="E6" s="9" t="s">
        <v>62</v>
      </c>
      <c r="F6" s="9">
        <v>1</v>
      </c>
      <c r="G6" s="8">
        <v>8</v>
      </c>
      <c r="H6" s="14">
        <v>3</v>
      </c>
      <c r="I6" s="15">
        <v>2</v>
      </c>
      <c r="J6" s="15">
        <v>7</v>
      </c>
      <c r="K6" s="15">
        <v>4</v>
      </c>
      <c r="L6" s="15">
        <v>2</v>
      </c>
      <c r="M6" s="15">
        <v>7</v>
      </c>
      <c r="N6" s="15"/>
      <c r="O6" s="15">
        <v>3</v>
      </c>
      <c r="P6" s="8" t="s">
        <v>5</v>
      </c>
      <c r="Q6" s="12" t="str">
        <f t="shared" si="0"/>
        <v>SIN CATEGORÍA</v>
      </c>
      <c r="R6" s="12"/>
      <c r="S6" s="12"/>
    </row>
    <row r="7" spans="1:19" ht="28">
      <c r="A7" s="8" t="s">
        <v>11</v>
      </c>
      <c r="B7" s="9" t="s">
        <v>45</v>
      </c>
      <c r="C7" s="13" t="s">
        <v>46</v>
      </c>
      <c r="D7" s="9" t="s">
        <v>63</v>
      </c>
      <c r="E7" s="9" t="s">
        <v>64</v>
      </c>
      <c r="F7" s="9">
        <v>1</v>
      </c>
      <c r="G7" s="8">
        <v>8</v>
      </c>
      <c r="H7" s="14">
        <v>9</v>
      </c>
      <c r="I7" s="15">
        <v>18</v>
      </c>
      <c r="J7" s="15">
        <v>7</v>
      </c>
      <c r="K7" s="15">
        <v>7</v>
      </c>
      <c r="L7" s="15">
        <v>7</v>
      </c>
      <c r="M7" s="15">
        <v>4</v>
      </c>
      <c r="N7" s="15"/>
      <c r="O7" s="15">
        <v>4</v>
      </c>
      <c r="P7" s="8" t="s">
        <v>6</v>
      </c>
      <c r="Q7" s="12" t="str">
        <f t="shared" si="0"/>
        <v>C</v>
      </c>
      <c r="R7" s="12"/>
      <c r="S7" s="12"/>
    </row>
    <row r="8" spans="1:19" ht="28">
      <c r="A8" s="8" t="s">
        <v>11</v>
      </c>
      <c r="B8" s="9" t="s">
        <v>53</v>
      </c>
      <c r="C8" s="13" t="s">
        <v>54</v>
      </c>
      <c r="D8" s="9" t="s">
        <v>65</v>
      </c>
      <c r="E8" s="9" t="s">
        <v>66</v>
      </c>
      <c r="F8" s="9">
        <v>1</v>
      </c>
      <c r="G8" s="8">
        <v>8</v>
      </c>
      <c r="H8" s="14">
        <v>2</v>
      </c>
      <c r="I8" s="15">
        <v>3</v>
      </c>
      <c r="J8" s="15">
        <v>4</v>
      </c>
      <c r="K8" s="15">
        <v>4</v>
      </c>
      <c r="L8" s="15">
        <v>4</v>
      </c>
      <c r="M8" s="15">
        <v>4</v>
      </c>
      <c r="N8" s="15"/>
      <c r="O8" s="15">
        <v>4</v>
      </c>
      <c r="P8" s="8" t="s">
        <v>6</v>
      </c>
      <c r="Q8" s="12" t="str">
        <f t="shared" si="0"/>
        <v>C</v>
      </c>
      <c r="R8" s="12"/>
      <c r="S8" s="12"/>
    </row>
    <row r="9" spans="1:19" ht="42">
      <c r="A9" s="8" t="s">
        <v>11</v>
      </c>
      <c r="B9" s="9" t="s">
        <v>49</v>
      </c>
      <c r="C9" s="13" t="s">
        <v>67</v>
      </c>
      <c r="D9" s="9" t="s">
        <v>68</v>
      </c>
      <c r="E9" s="9" t="s">
        <v>69</v>
      </c>
      <c r="F9" s="9">
        <v>1</v>
      </c>
      <c r="G9" s="8">
        <v>8</v>
      </c>
      <c r="H9" s="14">
        <v>10</v>
      </c>
      <c r="I9" s="15">
        <v>26</v>
      </c>
      <c r="J9" s="15">
        <v>7</v>
      </c>
      <c r="K9" s="15">
        <v>7</v>
      </c>
      <c r="L9" s="15">
        <v>4</v>
      </c>
      <c r="M9" s="15">
        <v>4</v>
      </c>
      <c r="N9" s="15"/>
      <c r="O9" s="15">
        <v>3</v>
      </c>
      <c r="P9" s="8" t="s">
        <v>5</v>
      </c>
      <c r="Q9" s="12" t="str">
        <f t="shared" si="0"/>
        <v>C</v>
      </c>
      <c r="R9" s="12"/>
      <c r="S9" s="12"/>
    </row>
    <row r="10" spans="1:19" ht="28">
      <c r="A10" s="8" t="s">
        <v>11</v>
      </c>
      <c r="B10" s="9" t="s">
        <v>53</v>
      </c>
      <c r="C10" s="13" t="s">
        <v>54</v>
      </c>
      <c r="D10" s="9" t="s">
        <v>70</v>
      </c>
      <c r="E10" s="9" t="s">
        <v>71</v>
      </c>
      <c r="F10" s="9">
        <v>3</v>
      </c>
      <c r="G10" s="8">
        <v>0</v>
      </c>
      <c r="H10" s="14">
        <v>3</v>
      </c>
      <c r="I10" s="15">
        <v>8</v>
      </c>
      <c r="J10" s="15">
        <v>7</v>
      </c>
      <c r="K10" s="15">
        <v>4</v>
      </c>
      <c r="L10" s="15">
        <v>4</v>
      </c>
      <c r="M10" s="15">
        <v>4</v>
      </c>
      <c r="N10" s="15"/>
      <c r="O10" s="15">
        <v>6</v>
      </c>
      <c r="P10" s="8" t="s">
        <v>72</v>
      </c>
      <c r="Q10" s="12" t="str">
        <f t="shared" si="0"/>
        <v>C</v>
      </c>
      <c r="R10" s="12"/>
      <c r="S10" s="12"/>
    </row>
    <row r="11" spans="1:19" ht="28">
      <c r="A11" s="8" t="s">
        <v>11</v>
      </c>
      <c r="B11" s="9" t="s">
        <v>73</v>
      </c>
      <c r="C11" s="13" t="s">
        <v>50</v>
      </c>
      <c r="D11" s="9" t="s">
        <v>74</v>
      </c>
      <c r="E11" s="9" t="s">
        <v>75</v>
      </c>
      <c r="F11" s="9">
        <v>1</v>
      </c>
      <c r="G11" s="8">
        <v>8</v>
      </c>
      <c r="H11" s="14">
        <v>14</v>
      </c>
      <c r="I11" s="15">
        <v>12</v>
      </c>
      <c r="J11" s="15">
        <v>3</v>
      </c>
      <c r="K11" s="15">
        <v>3</v>
      </c>
      <c r="L11" s="15">
        <v>3</v>
      </c>
      <c r="M11" s="15">
        <v>2</v>
      </c>
      <c r="N11" s="15"/>
      <c r="O11" s="11">
        <v>2</v>
      </c>
      <c r="P11" s="8" t="s">
        <v>4</v>
      </c>
      <c r="Q11" s="12" t="str">
        <f t="shared" si="0"/>
        <v>A</v>
      </c>
      <c r="R11" s="12"/>
      <c r="S11" s="12"/>
    </row>
    <row r="12" spans="1:19" ht="28">
      <c r="A12" s="8" t="s">
        <v>11</v>
      </c>
      <c r="B12" s="9" t="s">
        <v>53</v>
      </c>
      <c r="C12" s="13" t="s">
        <v>54</v>
      </c>
      <c r="D12" s="9" t="s">
        <v>76</v>
      </c>
      <c r="E12" s="9" t="s">
        <v>77</v>
      </c>
      <c r="F12" s="9">
        <v>1</v>
      </c>
      <c r="G12" s="8">
        <v>8</v>
      </c>
      <c r="H12" s="14">
        <v>2</v>
      </c>
      <c r="I12" s="15">
        <v>12</v>
      </c>
      <c r="J12" s="15">
        <v>5</v>
      </c>
      <c r="K12" s="15">
        <v>3</v>
      </c>
      <c r="L12" s="15">
        <v>3</v>
      </c>
      <c r="M12" s="15">
        <v>4</v>
      </c>
      <c r="N12" s="15"/>
      <c r="O12" s="15">
        <v>4</v>
      </c>
      <c r="P12" s="8" t="s">
        <v>6</v>
      </c>
      <c r="Q12" s="12" t="str">
        <f t="shared" si="0"/>
        <v>C</v>
      </c>
      <c r="R12" s="12"/>
      <c r="S12" s="12"/>
    </row>
    <row r="13" spans="1:19" ht="42">
      <c r="A13" s="8" t="s">
        <v>11</v>
      </c>
      <c r="B13" s="9" t="s">
        <v>78</v>
      </c>
      <c r="C13" s="13" t="s">
        <v>79</v>
      </c>
      <c r="D13" s="9" t="s">
        <v>80</v>
      </c>
      <c r="E13" s="9" t="s">
        <v>81</v>
      </c>
      <c r="F13" s="9">
        <v>1</v>
      </c>
      <c r="G13" s="8">
        <v>8</v>
      </c>
      <c r="H13" s="14">
        <v>5</v>
      </c>
      <c r="I13" s="15">
        <v>3</v>
      </c>
      <c r="J13" s="15">
        <v>4</v>
      </c>
      <c r="K13" s="15">
        <v>4</v>
      </c>
      <c r="L13" s="15">
        <v>4</v>
      </c>
      <c r="M13" s="15">
        <v>4</v>
      </c>
      <c r="N13" s="15"/>
      <c r="O13" s="15">
        <v>3</v>
      </c>
      <c r="P13" s="8" t="s">
        <v>5</v>
      </c>
      <c r="Q13" s="12" t="str">
        <f t="shared" si="0"/>
        <v>C</v>
      </c>
      <c r="R13" s="12"/>
      <c r="S13" s="12"/>
    </row>
    <row r="14" spans="1:19" ht="42">
      <c r="A14" s="8" t="s">
        <v>11</v>
      </c>
      <c r="B14" s="9" t="s">
        <v>78</v>
      </c>
      <c r="C14" s="13" t="s">
        <v>82</v>
      </c>
      <c r="D14" s="9" t="s">
        <v>83</v>
      </c>
      <c r="E14" s="9" t="s">
        <v>84</v>
      </c>
      <c r="F14" s="9">
        <v>1</v>
      </c>
      <c r="G14" s="8">
        <v>8</v>
      </c>
      <c r="H14" s="14">
        <v>12</v>
      </c>
      <c r="I14" s="15">
        <v>2</v>
      </c>
      <c r="J14" s="15">
        <v>5</v>
      </c>
      <c r="K14" s="15">
        <v>7</v>
      </c>
      <c r="L14" s="15">
        <v>4</v>
      </c>
      <c r="M14" s="15">
        <v>4</v>
      </c>
      <c r="N14" s="15"/>
      <c r="O14" s="15">
        <v>4</v>
      </c>
      <c r="P14" s="8" t="s">
        <v>6</v>
      </c>
      <c r="Q14" s="12" t="str">
        <f t="shared" si="0"/>
        <v>C</v>
      </c>
      <c r="R14" s="12"/>
      <c r="S14" s="12"/>
    </row>
    <row r="15" spans="1:19" ht="42">
      <c r="A15" s="8" t="s">
        <v>11</v>
      </c>
      <c r="B15" s="9" t="s">
        <v>78</v>
      </c>
      <c r="C15" s="13" t="s">
        <v>82</v>
      </c>
      <c r="D15" s="9" t="s">
        <v>85</v>
      </c>
      <c r="E15" s="9" t="s">
        <v>86</v>
      </c>
      <c r="F15" s="9">
        <v>1</v>
      </c>
      <c r="G15" s="8">
        <v>8</v>
      </c>
      <c r="H15" s="14">
        <v>7</v>
      </c>
      <c r="I15" s="15">
        <v>2</v>
      </c>
      <c r="J15" s="15">
        <v>5</v>
      </c>
      <c r="K15" s="15">
        <v>4</v>
      </c>
      <c r="L15" s="15">
        <v>4</v>
      </c>
      <c r="M15" s="15">
        <v>4</v>
      </c>
      <c r="N15" s="15"/>
      <c r="O15" s="15">
        <v>4</v>
      </c>
      <c r="P15" s="8" t="s">
        <v>6</v>
      </c>
      <c r="Q15" s="12" t="str">
        <f t="shared" si="0"/>
        <v>C</v>
      </c>
      <c r="R15" s="12"/>
      <c r="S15" s="12"/>
    </row>
    <row r="16" spans="1:19" ht="56">
      <c r="A16" s="8" t="s">
        <v>11</v>
      </c>
      <c r="B16" s="9" t="s">
        <v>87</v>
      </c>
      <c r="C16" s="13" t="s">
        <v>88</v>
      </c>
      <c r="D16" s="9" t="s">
        <v>89</v>
      </c>
      <c r="E16" s="9" t="s">
        <v>90</v>
      </c>
      <c r="F16" s="9">
        <v>1</v>
      </c>
      <c r="G16" s="8">
        <v>8</v>
      </c>
      <c r="H16" s="14">
        <v>6</v>
      </c>
      <c r="I16" s="15">
        <v>9</v>
      </c>
      <c r="J16" s="15">
        <v>3</v>
      </c>
      <c r="K16" s="15">
        <v>2</v>
      </c>
      <c r="L16" s="15">
        <v>2</v>
      </c>
      <c r="M16" s="15">
        <v>2</v>
      </c>
      <c r="N16" s="15"/>
      <c r="O16" s="15">
        <v>1</v>
      </c>
      <c r="P16" s="8" t="s">
        <v>91</v>
      </c>
      <c r="Q16" s="12" t="str">
        <f t="shared" si="0"/>
        <v>A</v>
      </c>
      <c r="R16" s="12"/>
      <c r="S16" s="12"/>
    </row>
    <row r="17" spans="1:19" ht="84">
      <c r="A17" s="8" t="s">
        <v>11</v>
      </c>
      <c r="B17" s="9" t="s">
        <v>53</v>
      </c>
      <c r="C17" s="13" t="s">
        <v>54</v>
      </c>
      <c r="D17" s="9" t="s">
        <v>92</v>
      </c>
      <c r="E17" s="9" t="s">
        <v>93</v>
      </c>
      <c r="F17" s="9">
        <v>1</v>
      </c>
      <c r="G17" s="8">
        <v>8</v>
      </c>
      <c r="H17" s="14">
        <v>3</v>
      </c>
      <c r="I17" s="15">
        <v>8</v>
      </c>
      <c r="J17" s="15">
        <v>2</v>
      </c>
      <c r="K17" s="15">
        <v>1</v>
      </c>
      <c r="L17" s="15">
        <v>2</v>
      </c>
      <c r="M17" s="15">
        <v>2</v>
      </c>
      <c r="N17" s="15"/>
      <c r="O17" s="11">
        <v>2</v>
      </c>
      <c r="P17" s="8" t="s">
        <v>4</v>
      </c>
      <c r="Q17" s="12" t="str">
        <f t="shared" si="0"/>
        <v>A</v>
      </c>
      <c r="R17" s="12"/>
      <c r="S17" s="12"/>
    </row>
    <row r="18" spans="1:19" ht="42">
      <c r="A18" s="8" t="s">
        <v>11</v>
      </c>
      <c r="B18" s="9" t="s">
        <v>45</v>
      </c>
      <c r="C18" s="13" t="s">
        <v>94</v>
      </c>
      <c r="D18" s="9" t="s">
        <v>95</v>
      </c>
      <c r="E18" s="9" t="s">
        <v>96</v>
      </c>
      <c r="F18" s="9">
        <v>1</v>
      </c>
      <c r="G18" s="8">
        <v>8</v>
      </c>
      <c r="H18" s="14">
        <v>5</v>
      </c>
      <c r="I18" s="15">
        <v>15</v>
      </c>
      <c r="J18" s="15">
        <v>4</v>
      </c>
      <c r="K18" s="15">
        <v>3</v>
      </c>
      <c r="L18" s="15">
        <v>3</v>
      </c>
      <c r="M18" s="15">
        <v>2</v>
      </c>
      <c r="N18" s="15"/>
      <c r="O18" s="15">
        <v>3</v>
      </c>
      <c r="P18" s="8" t="s">
        <v>5</v>
      </c>
      <c r="Q18" s="12" t="str">
        <f t="shared" si="0"/>
        <v>A</v>
      </c>
      <c r="R18" s="12"/>
      <c r="S18" s="12"/>
    </row>
    <row r="19" spans="1:19" ht="56">
      <c r="A19" s="8" t="s">
        <v>11</v>
      </c>
      <c r="B19" s="9" t="s">
        <v>97</v>
      </c>
      <c r="C19" s="13" t="s">
        <v>98</v>
      </c>
      <c r="D19" s="9" t="s">
        <v>99</v>
      </c>
      <c r="E19" s="9" t="s">
        <v>100</v>
      </c>
      <c r="F19" s="9">
        <v>2</v>
      </c>
      <c r="G19" s="8">
        <v>6</v>
      </c>
      <c r="H19" s="14">
        <v>2</v>
      </c>
      <c r="I19" s="15">
        <v>3</v>
      </c>
      <c r="J19" s="15">
        <v>5</v>
      </c>
      <c r="K19" s="15">
        <v>4</v>
      </c>
      <c r="L19" s="15">
        <v>4</v>
      </c>
      <c r="M19" s="15">
        <v>4</v>
      </c>
      <c r="N19" s="15"/>
      <c r="O19" s="15">
        <v>6</v>
      </c>
      <c r="P19" s="8" t="s">
        <v>72</v>
      </c>
      <c r="Q19" s="12" t="str">
        <f t="shared" si="0"/>
        <v>C</v>
      </c>
      <c r="R19" s="12"/>
      <c r="S19" s="12"/>
    </row>
    <row r="20" spans="1:19" ht="42">
      <c r="A20" s="8" t="s">
        <v>11</v>
      </c>
      <c r="B20" s="9" t="s">
        <v>101</v>
      </c>
      <c r="C20" s="13" t="s">
        <v>102</v>
      </c>
      <c r="D20" s="9" t="s">
        <v>103</v>
      </c>
      <c r="E20" s="9" t="s">
        <v>104</v>
      </c>
      <c r="F20" s="9">
        <v>1</v>
      </c>
      <c r="G20" s="8">
        <v>8</v>
      </c>
      <c r="H20" s="14">
        <v>5</v>
      </c>
      <c r="I20" s="15">
        <v>0</v>
      </c>
      <c r="J20" s="15">
        <v>7</v>
      </c>
      <c r="K20" s="15">
        <v>7</v>
      </c>
      <c r="L20" s="15">
        <v>4</v>
      </c>
      <c r="M20" s="15">
        <v>4</v>
      </c>
      <c r="N20" s="15"/>
      <c r="O20" s="15">
        <v>4</v>
      </c>
      <c r="P20" s="8" t="s">
        <v>6</v>
      </c>
      <c r="Q20" s="12" t="str">
        <f t="shared" si="0"/>
        <v>C</v>
      </c>
      <c r="R20" s="12"/>
      <c r="S20" s="12"/>
    </row>
    <row r="21" spans="1:19" ht="42">
      <c r="A21" s="8" t="s">
        <v>11</v>
      </c>
      <c r="B21" s="9" t="s">
        <v>57</v>
      </c>
      <c r="C21" s="13" t="s">
        <v>105</v>
      </c>
      <c r="D21" s="9" t="s">
        <v>106</v>
      </c>
      <c r="E21" s="9" t="s">
        <v>107</v>
      </c>
      <c r="F21" s="9">
        <v>1</v>
      </c>
      <c r="G21" s="8">
        <v>8</v>
      </c>
      <c r="H21" s="14">
        <v>3</v>
      </c>
      <c r="I21" s="15">
        <v>3</v>
      </c>
      <c r="J21" s="15">
        <v>7</v>
      </c>
      <c r="K21" s="15">
        <v>4</v>
      </c>
      <c r="L21" s="15">
        <v>4</v>
      </c>
      <c r="M21" s="15">
        <v>4</v>
      </c>
      <c r="N21" s="15"/>
      <c r="O21" s="15">
        <v>4</v>
      </c>
      <c r="P21" s="8" t="s">
        <v>6</v>
      </c>
      <c r="Q21" s="12" t="str">
        <f t="shared" si="0"/>
        <v>C</v>
      </c>
      <c r="R21" s="12"/>
      <c r="S21" s="12"/>
    </row>
    <row r="22" spans="1:19" ht="42">
      <c r="A22" s="8" t="s">
        <v>11</v>
      </c>
      <c r="B22" s="9" t="s">
        <v>108</v>
      </c>
      <c r="C22" s="13" t="s">
        <v>54</v>
      </c>
      <c r="D22" s="9" t="s">
        <v>109</v>
      </c>
      <c r="E22" s="9" t="s">
        <v>110</v>
      </c>
      <c r="F22" s="9">
        <v>1</v>
      </c>
      <c r="G22" s="8">
        <v>8</v>
      </c>
      <c r="H22" s="14">
        <v>2</v>
      </c>
      <c r="I22" s="15">
        <v>4</v>
      </c>
      <c r="J22" s="15">
        <v>5</v>
      </c>
      <c r="K22" s="15">
        <v>3</v>
      </c>
      <c r="L22" s="15">
        <v>3</v>
      </c>
      <c r="M22" s="15">
        <v>3</v>
      </c>
      <c r="N22" s="15"/>
      <c r="O22" s="15">
        <v>3</v>
      </c>
      <c r="P22" s="8" t="s">
        <v>5</v>
      </c>
      <c r="Q22" s="12" t="str">
        <f t="shared" si="0"/>
        <v>B</v>
      </c>
      <c r="R22" s="12"/>
      <c r="S22" s="12"/>
    </row>
    <row r="23" spans="1:19" ht="70">
      <c r="A23" s="8" t="s">
        <v>11</v>
      </c>
      <c r="B23" s="9" t="s">
        <v>87</v>
      </c>
      <c r="C23" s="13" t="s">
        <v>111</v>
      </c>
      <c r="D23" s="9" t="s">
        <v>112</v>
      </c>
      <c r="E23" s="9" t="s">
        <v>113</v>
      </c>
      <c r="F23" s="9">
        <v>1</v>
      </c>
      <c r="G23" s="8">
        <v>8</v>
      </c>
      <c r="H23" s="14">
        <v>2</v>
      </c>
      <c r="I23" s="15">
        <v>10</v>
      </c>
      <c r="J23" s="15">
        <v>7</v>
      </c>
      <c r="K23" s="15">
        <v>4</v>
      </c>
      <c r="L23" s="15">
        <v>4</v>
      </c>
      <c r="M23" s="15">
        <v>4</v>
      </c>
      <c r="N23" s="15"/>
      <c r="O23" s="15">
        <v>4</v>
      </c>
      <c r="P23" s="8" t="s">
        <v>6</v>
      </c>
      <c r="Q23" s="12" t="str">
        <f t="shared" si="0"/>
        <v>C</v>
      </c>
      <c r="R23" s="12"/>
      <c r="S23" s="12"/>
    </row>
    <row r="24" spans="1:19" ht="28">
      <c r="A24" s="8" t="s">
        <v>11</v>
      </c>
      <c r="B24" s="9" t="s">
        <v>53</v>
      </c>
      <c r="C24" s="13" t="s">
        <v>54</v>
      </c>
      <c r="D24" s="9" t="s">
        <v>114</v>
      </c>
      <c r="E24" s="16" t="s">
        <v>115</v>
      </c>
      <c r="F24" s="9">
        <v>1</v>
      </c>
      <c r="G24" s="8">
        <v>8</v>
      </c>
      <c r="H24" s="14">
        <v>3</v>
      </c>
      <c r="I24" s="15">
        <v>5</v>
      </c>
      <c r="J24" s="15">
        <v>4</v>
      </c>
      <c r="K24" s="15">
        <v>4</v>
      </c>
      <c r="L24" s="15">
        <v>2</v>
      </c>
      <c r="M24" s="15">
        <v>3</v>
      </c>
      <c r="N24" s="15"/>
      <c r="O24" s="15">
        <v>3</v>
      </c>
      <c r="P24" s="8" t="s">
        <v>5</v>
      </c>
      <c r="Q24" s="12" t="str">
        <f t="shared" si="0"/>
        <v>B</v>
      </c>
      <c r="R24" s="12"/>
      <c r="S24" s="12"/>
    </row>
    <row r="25" spans="1:19" ht="56">
      <c r="A25" s="8" t="s">
        <v>11</v>
      </c>
      <c r="B25" s="9" t="s">
        <v>87</v>
      </c>
      <c r="C25" s="13" t="s">
        <v>88</v>
      </c>
      <c r="D25" s="9" t="s">
        <v>116</v>
      </c>
      <c r="E25" s="9" t="s">
        <v>117</v>
      </c>
      <c r="F25" s="9">
        <v>1</v>
      </c>
      <c r="G25" s="8">
        <v>8</v>
      </c>
      <c r="H25" s="14">
        <v>3</v>
      </c>
      <c r="I25" s="15">
        <v>3</v>
      </c>
      <c r="J25" s="15">
        <v>7</v>
      </c>
      <c r="K25" s="11">
        <v>7</v>
      </c>
      <c r="L25" s="15">
        <v>7</v>
      </c>
      <c r="M25" s="15">
        <v>7</v>
      </c>
      <c r="N25" s="15"/>
      <c r="O25" s="15">
        <v>4</v>
      </c>
      <c r="P25" s="8" t="s">
        <v>6</v>
      </c>
      <c r="Q25" s="12" t="str">
        <f t="shared" si="0"/>
        <v>SIN CATEGORÍA</v>
      </c>
      <c r="R25" s="12"/>
      <c r="S25" s="12"/>
    </row>
    <row r="26" spans="1:19" ht="56">
      <c r="A26" s="8" t="s">
        <v>11</v>
      </c>
      <c r="B26" s="9" t="s">
        <v>57</v>
      </c>
      <c r="C26" s="13" t="s">
        <v>118</v>
      </c>
      <c r="D26" s="9" t="s">
        <v>119</v>
      </c>
      <c r="E26" s="9" t="s">
        <v>120</v>
      </c>
      <c r="F26" s="9">
        <v>1</v>
      </c>
      <c r="G26" s="8">
        <v>8</v>
      </c>
      <c r="H26" s="14">
        <v>7</v>
      </c>
      <c r="I26" s="15">
        <v>17</v>
      </c>
      <c r="J26" s="15">
        <v>7</v>
      </c>
      <c r="K26" s="15">
        <v>7</v>
      </c>
      <c r="L26" s="15">
        <v>4</v>
      </c>
      <c r="M26" s="15">
        <v>4</v>
      </c>
      <c r="N26" s="15"/>
      <c r="O26" s="15">
        <v>4</v>
      </c>
      <c r="P26" s="8" t="s">
        <v>6</v>
      </c>
      <c r="Q26" s="12" t="str">
        <f t="shared" si="0"/>
        <v>C</v>
      </c>
      <c r="R26" s="12"/>
      <c r="S26" s="12"/>
    </row>
    <row r="27" spans="1:19" ht="42">
      <c r="A27" s="8" t="s">
        <v>11</v>
      </c>
      <c r="B27" s="9" t="s">
        <v>49</v>
      </c>
      <c r="C27" s="13" t="s">
        <v>105</v>
      </c>
      <c r="D27" s="9" t="s">
        <v>121</v>
      </c>
      <c r="E27" s="9" t="s">
        <v>122</v>
      </c>
      <c r="F27" s="9">
        <v>1</v>
      </c>
      <c r="G27" s="8">
        <v>8</v>
      </c>
      <c r="H27" s="14">
        <v>12</v>
      </c>
      <c r="I27" s="15">
        <v>6</v>
      </c>
      <c r="J27" s="15">
        <v>7</v>
      </c>
      <c r="K27" s="15">
        <v>7</v>
      </c>
      <c r="L27" s="15">
        <v>6</v>
      </c>
      <c r="M27" s="15">
        <v>4</v>
      </c>
      <c r="N27" s="15"/>
      <c r="O27" s="15">
        <v>3</v>
      </c>
      <c r="P27" s="8" t="s">
        <v>5</v>
      </c>
      <c r="Q27" s="12" t="str">
        <f t="shared" si="0"/>
        <v>C</v>
      </c>
      <c r="R27" s="12"/>
      <c r="S27" s="12"/>
    </row>
    <row r="28" spans="1:19" ht="28">
      <c r="A28" s="8" t="s">
        <v>11</v>
      </c>
      <c r="B28" s="9" t="s">
        <v>57</v>
      </c>
      <c r="C28" s="13" t="s">
        <v>50</v>
      </c>
      <c r="D28" s="9" t="s">
        <v>123</v>
      </c>
      <c r="E28" s="9" t="s">
        <v>124</v>
      </c>
      <c r="F28" s="9">
        <v>3</v>
      </c>
      <c r="G28" s="8">
        <v>0</v>
      </c>
      <c r="H28" s="17"/>
      <c r="I28" s="18"/>
      <c r="J28" s="15">
        <v>7</v>
      </c>
      <c r="K28" s="11">
        <v>7</v>
      </c>
      <c r="L28" s="15">
        <v>7</v>
      </c>
      <c r="M28" s="15">
        <v>7</v>
      </c>
      <c r="N28" s="15"/>
      <c r="O28" s="15">
        <v>6</v>
      </c>
      <c r="P28" s="8" t="s">
        <v>72</v>
      </c>
      <c r="Q28" s="12" t="str">
        <f t="shared" si="0"/>
        <v>SIN CATEGORÍA</v>
      </c>
      <c r="R28" s="12"/>
      <c r="S28" s="12"/>
    </row>
    <row r="29" spans="1:19" ht="42">
      <c r="A29" s="8" t="s">
        <v>11</v>
      </c>
      <c r="B29" s="9" t="s">
        <v>45</v>
      </c>
      <c r="C29" s="13" t="s">
        <v>125</v>
      </c>
      <c r="D29" s="9" t="s">
        <v>126</v>
      </c>
      <c r="E29" s="9" t="s">
        <v>127</v>
      </c>
      <c r="F29" s="9">
        <v>3</v>
      </c>
      <c r="G29" s="8">
        <v>0</v>
      </c>
      <c r="H29" s="17"/>
      <c r="I29" s="18"/>
      <c r="J29" s="15">
        <v>7</v>
      </c>
      <c r="K29" s="11">
        <v>7</v>
      </c>
      <c r="L29" s="15">
        <v>7</v>
      </c>
      <c r="M29" s="15">
        <v>7</v>
      </c>
      <c r="N29" s="15"/>
      <c r="O29" s="15">
        <v>6</v>
      </c>
      <c r="P29" s="8" t="s">
        <v>72</v>
      </c>
      <c r="Q29" s="12" t="str">
        <f t="shared" si="0"/>
        <v>SIN CATEGORÍA</v>
      </c>
      <c r="R29" s="12"/>
      <c r="S29" s="12"/>
    </row>
    <row r="30" spans="1:19" ht="42">
      <c r="A30" s="8" t="s">
        <v>11</v>
      </c>
      <c r="B30" s="9" t="s">
        <v>45</v>
      </c>
      <c r="C30" s="13" t="s">
        <v>125</v>
      </c>
      <c r="D30" s="9" t="s">
        <v>128</v>
      </c>
      <c r="E30" s="13" t="s">
        <v>129</v>
      </c>
      <c r="F30" s="9">
        <v>3</v>
      </c>
      <c r="G30" s="8">
        <v>0</v>
      </c>
      <c r="H30" s="17"/>
      <c r="I30" s="18"/>
      <c r="J30" s="15">
        <v>7</v>
      </c>
      <c r="K30" s="11">
        <v>7</v>
      </c>
      <c r="L30" s="15">
        <v>7</v>
      </c>
      <c r="M30" s="15">
        <v>7</v>
      </c>
      <c r="N30" s="15"/>
      <c r="O30" s="15">
        <v>6</v>
      </c>
      <c r="P30" s="8" t="s">
        <v>72</v>
      </c>
      <c r="Q30" s="12" t="str">
        <f t="shared" si="0"/>
        <v>SIN CATEGORÍA</v>
      </c>
      <c r="R30" s="12"/>
      <c r="S30" s="12"/>
    </row>
    <row r="31" spans="1:19" ht="42">
      <c r="A31" s="8" t="s">
        <v>11</v>
      </c>
      <c r="B31" s="9" t="s">
        <v>57</v>
      </c>
      <c r="C31" s="9" t="s">
        <v>130</v>
      </c>
      <c r="D31" s="9" t="s">
        <v>130</v>
      </c>
      <c r="E31" s="13" t="s">
        <v>131</v>
      </c>
      <c r="F31" s="9">
        <v>3</v>
      </c>
      <c r="G31" s="8">
        <v>0</v>
      </c>
      <c r="H31" s="17"/>
      <c r="I31" s="18"/>
      <c r="J31" s="15">
        <v>7</v>
      </c>
      <c r="K31" s="11">
        <v>7</v>
      </c>
      <c r="L31" s="15">
        <v>7</v>
      </c>
      <c r="M31" s="15">
        <v>7</v>
      </c>
      <c r="N31" s="15"/>
      <c r="O31" s="15">
        <v>6</v>
      </c>
      <c r="P31" s="8" t="s">
        <v>72</v>
      </c>
      <c r="Q31" s="12" t="str">
        <f t="shared" si="0"/>
        <v>SIN CATEGORÍA</v>
      </c>
      <c r="R31" s="12"/>
      <c r="S31" s="12"/>
    </row>
    <row r="32" spans="1:19" ht="56">
      <c r="A32" s="8" t="s">
        <v>11</v>
      </c>
      <c r="B32" s="9" t="s">
        <v>45</v>
      </c>
      <c r="C32" s="13" t="s">
        <v>125</v>
      </c>
      <c r="D32" s="9" t="s">
        <v>132</v>
      </c>
      <c r="E32" s="9" t="s">
        <v>133</v>
      </c>
      <c r="F32" s="9">
        <v>1</v>
      </c>
      <c r="G32" s="8">
        <v>8</v>
      </c>
      <c r="H32" s="14">
        <v>3</v>
      </c>
      <c r="I32" s="15">
        <v>9</v>
      </c>
      <c r="J32" s="15">
        <v>7</v>
      </c>
      <c r="K32" s="11">
        <v>7</v>
      </c>
      <c r="L32" s="15">
        <v>7</v>
      </c>
      <c r="M32" s="15">
        <v>6</v>
      </c>
      <c r="N32" s="15"/>
      <c r="O32" s="15">
        <v>4</v>
      </c>
      <c r="P32" s="8" t="s">
        <v>6</v>
      </c>
      <c r="Q32" s="12" t="str">
        <f t="shared" si="0"/>
        <v>RECONOCIDO</v>
      </c>
      <c r="R32" s="12"/>
      <c r="S32" s="12"/>
    </row>
    <row r="33" spans="1:19" ht="42">
      <c r="A33" s="8" t="s">
        <v>11</v>
      </c>
      <c r="B33" s="9" t="s">
        <v>45</v>
      </c>
      <c r="C33" s="13" t="s">
        <v>46</v>
      </c>
      <c r="D33" s="9" t="s">
        <v>134</v>
      </c>
      <c r="E33" s="9" t="s">
        <v>135</v>
      </c>
      <c r="F33" s="9">
        <v>1</v>
      </c>
      <c r="G33" s="8">
        <v>8</v>
      </c>
      <c r="H33" s="19"/>
      <c r="I33" s="19"/>
      <c r="J33" s="15">
        <v>7</v>
      </c>
      <c r="K33" s="11">
        <v>7</v>
      </c>
      <c r="L33" s="15">
        <v>7</v>
      </c>
      <c r="M33" s="15">
        <v>7</v>
      </c>
      <c r="N33" s="15"/>
      <c r="O33" s="15">
        <v>3</v>
      </c>
      <c r="P33" s="8" t="s">
        <v>5</v>
      </c>
      <c r="Q33" s="12" t="str">
        <f t="shared" si="0"/>
        <v>SIN CATEGORÍA</v>
      </c>
      <c r="R33" s="12"/>
      <c r="S33" s="12"/>
    </row>
    <row r="34" spans="1:19" ht="56">
      <c r="A34" s="8" t="s">
        <v>9</v>
      </c>
      <c r="B34" s="9" t="s">
        <v>136</v>
      </c>
      <c r="C34" s="9" t="s">
        <v>137</v>
      </c>
      <c r="D34" s="9" t="s">
        <v>138</v>
      </c>
      <c r="E34" s="9" t="s">
        <v>139</v>
      </c>
      <c r="F34" s="9">
        <v>1</v>
      </c>
      <c r="G34" s="8">
        <v>8</v>
      </c>
      <c r="H34" s="8">
        <v>9</v>
      </c>
      <c r="I34" s="8">
        <v>39</v>
      </c>
      <c r="J34" s="8">
        <v>2</v>
      </c>
      <c r="K34" s="8">
        <v>2</v>
      </c>
      <c r="L34" s="8">
        <v>2</v>
      </c>
      <c r="M34" s="8">
        <v>2</v>
      </c>
      <c r="N34" s="8"/>
      <c r="O34" s="15">
        <v>1</v>
      </c>
      <c r="P34" s="8" t="s">
        <v>91</v>
      </c>
      <c r="Q34" s="12" t="str">
        <f t="shared" si="0"/>
        <v>A</v>
      </c>
      <c r="R34" s="12"/>
      <c r="S34" s="12"/>
    </row>
    <row r="35" spans="1:19" ht="70">
      <c r="A35" s="8" t="s">
        <v>9</v>
      </c>
      <c r="B35" s="9" t="s">
        <v>140</v>
      </c>
      <c r="C35" s="9" t="s">
        <v>137</v>
      </c>
      <c r="D35" s="9" t="s">
        <v>141</v>
      </c>
      <c r="E35" s="9" t="s">
        <v>142</v>
      </c>
      <c r="F35" s="9">
        <v>1</v>
      </c>
      <c r="G35" s="8">
        <v>8</v>
      </c>
      <c r="H35" s="8">
        <v>8</v>
      </c>
      <c r="I35" s="8">
        <v>13</v>
      </c>
      <c r="J35" s="8">
        <v>1</v>
      </c>
      <c r="K35" s="8">
        <v>1</v>
      </c>
      <c r="L35" s="8">
        <v>1</v>
      </c>
      <c r="M35" s="8">
        <v>1</v>
      </c>
      <c r="N35" s="8"/>
      <c r="O35" s="15">
        <v>1</v>
      </c>
      <c r="P35" s="8" t="s">
        <v>91</v>
      </c>
      <c r="Q35" s="12" t="str">
        <f t="shared" si="0"/>
        <v>A1</v>
      </c>
      <c r="R35" s="12"/>
      <c r="S35" s="12"/>
    </row>
    <row r="36" spans="1:19" ht="56">
      <c r="A36" s="8" t="s">
        <v>9</v>
      </c>
      <c r="B36" s="9" t="s">
        <v>143</v>
      </c>
      <c r="C36" s="9" t="s">
        <v>144</v>
      </c>
      <c r="D36" s="9" t="s">
        <v>145</v>
      </c>
      <c r="E36" s="9" t="s">
        <v>146</v>
      </c>
      <c r="F36" s="9">
        <v>1</v>
      </c>
      <c r="G36" s="8">
        <v>8</v>
      </c>
      <c r="H36" s="8">
        <v>13</v>
      </c>
      <c r="I36" s="8">
        <v>22</v>
      </c>
      <c r="J36" s="8">
        <v>2</v>
      </c>
      <c r="K36" s="8">
        <v>2</v>
      </c>
      <c r="L36" s="8">
        <v>2</v>
      </c>
      <c r="M36" s="8">
        <v>1</v>
      </c>
      <c r="N36" s="8"/>
      <c r="O36" s="15">
        <v>1</v>
      </c>
      <c r="P36" s="8" t="s">
        <v>91</v>
      </c>
      <c r="Q36" s="12" t="str">
        <f t="shared" si="0"/>
        <v>A1</v>
      </c>
      <c r="R36" s="12"/>
      <c r="S36" s="12"/>
    </row>
    <row r="37" spans="1:19" ht="70">
      <c r="A37" s="8" t="s">
        <v>9</v>
      </c>
      <c r="B37" s="9" t="s">
        <v>147</v>
      </c>
      <c r="C37" s="9" t="s">
        <v>148</v>
      </c>
      <c r="D37" s="9" t="s">
        <v>149</v>
      </c>
      <c r="E37" s="9" t="s">
        <v>150</v>
      </c>
      <c r="F37" s="9">
        <v>1</v>
      </c>
      <c r="G37" s="8">
        <v>8</v>
      </c>
      <c r="H37" s="8">
        <v>7</v>
      </c>
      <c r="I37" s="8">
        <v>14</v>
      </c>
      <c r="J37" s="8">
        <v>2</v>
      </c>
      <c r="K37" s="8">
        <v>2</v>
      </c>
      <c r="L37" s="8">
        <v>1</v>
      </c>
      <c r="M37" s="8">
        <v>2</v>
      </c>
      <c r="N37" s="8"/>
      <c r="O37" s="15">
        <v>1</v>
      </c>
      <c r="P37" s="8" t="s">
        <v>91</v>
      </c>
      <c r="Q37" s="12" t="str">
        <f t="shared" si="0"/>
        <v>A</v>
      </c>
      <c r="R37" s="12"/>
      <c r="S37" s="12"/>
    </row>
    <row r="38" spans="1:19" ht="70">
      <c r="A38" s="8" t="s">
        <v>9</v>
      </c>
      <c r="B38" s="9" t="s">
        <v>151</v>
      </c>
      <c r="C38" s="9" t="s">
        <v>152</v>
      </c>
      <c r="D38" s="9" t="s">
        <v>153</v>
      </c>
      <c r="E38" s="9" t="s">
        <v>154</v>
      </c>
      <c r="F38" s="9">
        <v>2</v>
      </c>
      <c r="G38" s="8">
        <v>6</v>
      </c>
      <c r="H38" s="8">
        <v>4</v>
      </c>
      <c r="I38" s="8">
        <v>4</v>
      </c>
      <c r="J38" s="8">
        <v>2</v>
      </c>
      <c r="K38" s="8">
        <v>2</v>
      </c>
      <c r="L38" s="8">
        <v>2</v>
      </c>
      <c r="M38" s="8">
        <v>2</v>
      </c>
      <c r="N38" s="8"/>
      <c r="O38" s="15">
        <v>6</v>
      </c>
      <c r="P38" s="8" t="s">
        <v>72</v>
      </c>
      <c r="Q38" s="12" t="str">
        <f t="shared" si="0"/>
        <v>A</v>
      </c>
      <c r="R38" s="12"/>
      <c r="S38" s="12"/>
    </row>
    <row r="39" spans="1:19" ht="70">
      <c r="A39" s="8" t="s">
        <v>9</v>
      </c>
      <c r="B39" s="9" t="s">
        <v>147</v>
      </c>
      <c r="C39" s="9" t="s">
        <v>148</v>
      </c>
      <c r="D39" s="9" t="s">
        <v>155</v>
      </c>
      <c r="E39" s="9" t="s">
        <v>156</v>
      </c>
      <c r="F39" s="9">
        <v>1</v>
      </c>
      <c r="G39" s="8">
        <v>8</v>
      </c>
      <c r="H39" s="8">
        <v>6</v>
      </c>
      <c r="I39" s="8">
        <v>7</v>
      </c>
      <c r="J39" s="8">
        <v>1</v>
      </c>
      <c r="K39" s="8">
        <v>1</v>
      </c>
      <c r="L39" s="8">
        <v>1</v>
      </c>
      <c r="M39" s="8">
        <v>1</v>
      </c>
      <c r="N39" s="8"/>
      <c r="O39" s="15">
        <v>1</v>
      </c>
      <c r="P39" s="8" t="s">
        <v>91</v>
      </c>
      <c r="Q39" s="12" t="str">
        <f t="shared" si="0"/>
        <v>A1</v>
      </c>
      <c r="R39" s="12"/>
      <c r="S39" s="12"/>
    </row>
    <row r="40" spans="1:19" ht="56">
      <c r="A40" s="8" t="s">
        <v>9</v>
      </c>
      <c r="B40" s="9" t="s">
        <v>157</v>
      </c>
      <c r="C40" s="9" t="s">
        <v>158</v>
      </c>
      <c r="D40" s="9" t="s">
        <v>159</v>
      </c>
      <c r="E40" s="9" t="s">
        <v>160</v>
      </c>
      <c r="F40" s="9">
        <v>1</v>
      </c>
      <c r="G40" s="8">
        <v>8</v>
      </c>
      <c r="H40" s="8">
        <v>5</v>
      </c>
      <c r="I40" s="8">
        <v>9</v>
      </c>
      <c r="J40" s="8">
        <v>1</v>
      </c>
      <c r="K40" s="8">
        <v>1</v>
      </c>
      <c r="L40" s="8">
        <v>1</v>
      </c>
      <c r="M40" s="8">
        <v>1</v>
      </c>
      <c r="N40" s="8"/>
      <c r="O40" s="15">
        <v>1</v>
      </c>
      <c r="P40" s="8" t="s">
        <v>91</v>
      </c>
      <c r="Q40" s="12" t="str">
        <f t="shared" si="0"/>
        <v>A1</v>
      </c>
      <c r="R40" s="12"/>
      <c r="S40" s="12"/>
    </row>
    <row r="41" spans="1:19" ht="56">
      <c r="A41" s="8" t="s">
        <v>9</v>
      </c>
      <c r="B41" s="9" t="s">
        <v>161</v>
      </c>
      <c r="C41" s="9" t="s">
        <v>158</v>
      </c>
      <c r="D41" s="9" t="s">
        <v>162</v>
      </c>
      <c r="E41" s="9" t="s">
        <v>163</v>
      </c>
      <c r="F41" s="9">
        <v>1</v>
      </c>
      <c r="G41" s="8">
        <v>8</v>
      </c>
      <c r="H41" s="8">
        <v>3</v>
      </c>
      <c r="I41" s="8">
        <v>4</v>
      </c>
      <c r="J41" s="8">
        <v>4</v>
      </c>
      <c r="K41" s="8">
        <v>4</v>
      </c>
      <c r="L41" s="8">
        <v>4</v>
      </c>
      <c r="M41" s="8">
        <v>4</v>
      </c>
      <c r="N41" s="8"/>
      <c r="O41" s="15">
        <v>4</v>
      </c>
      <c r="P41" s="8" t="s">
        <v>6</v>
      </c>
      <c r="Q41" s="12" t="str">
        <f t="shared" si="0"/>
        <v>C</v>
      </c>
      <c r="R41" s="12"/>
      <c r="S41" s="12"/>
    </row>
    <row r="42" spans="1:19" ht="42">
      <c r="A42" s="8" t="s">
        <v>9</v>
      </c>
      <c r="B42" s="9" t="s">
        <v>136</v>
      </c>
      <c r="C42" s="9" t="s">
        <v>164</v>
      </c>
      <c r="D42" s="9" t="s">
        <v>165</v>
      </c>
      <c r="E42" s="9" t="s">
        <v>166</v>
      </c>
      <c r="F42" s="9">
        <v>1</v>
      </c>
      <c r="G42" s="8">
        <v>8</v>
      </c>
      <c r="H42" s="8">
        <v>4</v>
      </c>
      <c r="I42" s="8">
        <v>4</v>
      </c>
      <c r="J42" s="8">
        <v>2</v>
      </c>
      <c r="K42" s="8">
        <v>2</v>
      </c>
      <c r="L42" s="8">
        <v>1</v>
      </c>
      <c r="M42" s="8">
        <v>2</v>
      </c>
      <c r="N42" s="8"/>
      <c r="O42" s="11">
        <v>2</v>
      </c>
      <c r="P42" s="8" t="s">
        <v>4</v>
      </c>
      <c r="Q42" s="12" t="str">
        <f t="shared" si="0"/>
        <v>A</v>
      </c>
      <c r="R42" s="12"/>
      <c r="S42" s="12"/>
    </row>
    <row r="43" spans="1:19" ht="70">
      <c r="A43" s="8" t="s">
        <v>9</v>
      </c>
      <c r="B43" s="9" t="s">
        <v>147</v>
      </c>
      <c r="C43" s="9" t="s">
        <v>148</v>
      </c>
      <c r="D43" s="9" t="s">
        <v>167</v>
      </c>
      <c r="E43" s="9" t="s">
        <v>168</v>
      </c>
      <c r="F43" s="9">
        <v>1</v>
      </c>
      <c r="G43" s="8">
        <v>8</v>
      </c>
      <c r="H43" s="8">
        <v>8</v>
      </c>
      <c r="I43" s="8">
        <v>4</v>
      </c>
      <c r="J43" s="8">
        <v>1</v>
      </c>
      <c r="K43" s="8">
        <v>1</v>
      </c>
      <c r="L43" s="8">
        <v>1</v>
      </c>
      <c r="M43" s="8">
        <v>1</v>
      </c>
      <c r="N43" s="8"/>
      <c r="O43" s="11">
        <v>2</v>
      </c>
      <c r="P43" s="8" t="s">
        <v>4</v>
      </c>
      <c r="Q43" s="12" t="str">
        <f t="shared" si="0"/>
        <v>A1</v>
      </c>
      <c r="R43" s="12"/>
      <c r="S43" s="12"/>
    </row>
    <row r="44" spans="1:19" ht="70">
      <c r="A44" s="8" t="s">
        <v>9</v>
      </c>
      <c r="B44" s="9" t="s">
        <v>169</v>
      </c>
      <c r="C44" s="9" t="s">
        <v>170</v>
      </c>
      <c r="D44" s="9" t="s">
        <v>171</v>
      </c>
      <c r="E44" s="9" t="s">
        <v>172</v>
      </c>
      <c r="F44" s="9">
        <v>1</v>
      </c>
      <c r="G44" s="8">
        <v>8</v>
      </c>
      <c r="H44" s="8">
        <v>2</v>
      </c>
      <c r="I44" s="8">
        <v>4</v>
      </c>
      <c r="J44" s="8">
        <v>2</v>
      </c>
      <c r="K44" s="8">
        <v>2</v>
      </c>
      <c r="L44" s="8">
        <v>2</v>
      </c>
      <c r="M44" s="8">
        <v>3</v>
      </c>
      <c r="N44" s="8"/>
      <c r="O44" s="15">
        <v>4</v>
      </c>
      <c r="P44" s="8" t="s">
        <v>6</v>
      </c>
      <c r="Q44" s="12" t="str">
        <f t="shared" si="0"/>
        <v>B</v>
      </c>
      <c r="R44" s="12"/>
      <c r="S44" s="12"/>
    </row>
    <row r="45" spans="1:19" ht="56">
      <c r="A45" s="8" t="s">
        <v>9</v>
      </c>
      <c r="B45" s="9" t="s">
        <v>169</v>
      </c>
      <c r="C45" s="9" t="s">
        <v>173</v>
      </c>
      <c r="D45" s="9" t="s">
        <v>174</v>
      </c>
      <c r="E45" s="9" t="s">
        <v>175</v>
      </c>
      <c r="F45" s="9">
        <v>1</v>
      </c>
      <c r="G45" s="8">
        <v>8</v>
      </c>
      <c r="H45" s="8">
        <v>2</v>
      </c>
      <c r="I45" s="8">
        <v>22</v>
      </c>
      <c r="J45" s="8">
        <v>1</v>
      </c>
      <c r="K45" s="8">
        <v>1</v>
      </c>
      <c r="L45" s="8">
        <v>1</v>
      </c>
      <c r="M45" s="8">
        <v>1</v>
      </c>
      <c r="N45" s="8"/>
      <c r="O45" s="15">
        <v>1</v>
      </c>
      <c r="P45" s="8" t="s">
        <v>91</v>
      </c>
      <c r="Q45" s="12" t="str">
        <f t="shared" si="0"/>
        <v>A1</v>
      </c>
      <c r="R45" s="12"/>
      <c r="S45" s="12"/>
    </row>
    <row r="46" spans="1:19" ht="42">
      <c r="A46" s="8" t="s">
        <v>9</v>
      </c>
      <c r="B46" s="9" t="s">
        <v>176</v>
      </c>
      <c r="C46" s="9" t="s">
        <v>177</v>
      </c>
      <c r="D46" s="9" t="s">
        <v>178</v>
      </c>
      <c r="E46" s="9" t="s">
        <v>179</v>
      </c>
      <c r="F46" s="9">
        <v>1</v>
      </c>
      <c r="G46" s="8">
        <v>8</v>
      </c>
      <c r="H46" s="8">
        <v>5</v>
      </c>
      <c r="I46" s="8">
        <v>9</v>
      </c>
      <c r="J46" s="8">
        <v>1</v>
      </c>
      <c r="K46" s="8">
        <v>3</v>
      </c>
      <c r="L46" s="8">
        <v>2</v>
      </c>
      <c r="M46" s="8">
        <v>2</v>
      </c>
      <c r="N46" s="8"/>
      <c r="O46" s="11">
        <v>2</v>
      </c>
      <c r="P46" s="8" t="s">
        <v>4</v>
      </c>
      <c r="Q46" s="12" t="str">
        <f t="shared" si="0"/>
        <v>A</v>
      </c>
      <c r="R46" s="12"/>
      <c r="S46" s="12"/>
    </row>
    <row r="47" spans="1:19" ht="56">
      <c r="A47" s="8" t="s">
        <v>9</v>
      </c>
      <c r="B47" s="9" t="s">
        <v>161</v>
      </c>
      <c r="C47" s="9" t="s">
        <v>180</v>
      </c>
      <c r="D47" s="9" t="s">
        <v>181</v>
      </c>
      <c r="E47" s="9" t="s">
        <v>182</v>
      </c>
      <c r="F47" s="9">
        <v>1</v>
      </c>
      <c r="G47" s="8">
        <v>8</v>
      </c>
      <c r="H47" s="8">
        <v>4</v>
      </c>
      <c r="I47" s="8">
        <v>2</v>
      </c>
      <c r="J47" s="8">
        <v>4</v>
      </c>
      <c r="K47" s="8">
        <v>4</v>
      </c>
      <c r="L47" s="8">
        <v>3</v>
      </c>
      <c r="M47" s="8">
        <v>2</v>
      </c>
      <c r="N47" s="8"/>
      <c r="O47" s="11">
        <v>2</v>
      </c>
      <c r="P47" s="8" t="s">
        <v>4</v>
      </c>
      <c r="Q47" s="12" t="str">
        <f t="shared" si="0"/>
        <v>A</v>
      </c>
      <c r="R47" s="12"/>
      <c r="S47" s="12"/>
    </row>
    <row r="48" spans="1:19" ht="56">
      <c r="A48" s="8" t="s">
        <v>9</v>
      </c>
      <c r="B48" s="9" t="s">
        <v>161</v>
      </c>
      <c r="C48" s="9" t="s">
        <v>158</v>
      </c>
      <c r="D48" s="9" t="s">
        <v>183</v>
      </c>
      <c r="E48" s="9" t="s">
        <v>184</v>
      </c>
      <c r="F48" s="9">
        <v>1</v>
      </c>
      <c r="G48" s="8">
        <v>8</v>
      </c>
      <c r="H48" s="8">
        <v>5</v>
      </c>
      <c r="I48" s="8">
        <v>11</v>
      </c>
      <c r="J48" s="8">
        <v>2</v>
      </c>
      <c r="K48" s="8">
        <v>1</v>
      </c>
      <c r="L48" s="8">
        <v>1</v>
      </c>
      <c r="M48" s="8">
        <v>2</v>
      </c>
      <c r="N48" s="8"/>
      <c r="O48" s="11">
        <v>2</v>
      </c>
      <c r="P48" s="8" t="s">
        <v>4</v>
      </c>
      <c r="Q48" s="12" t="str">
        <f t="shared" si="0"/>
        <v>A</v>
      </c>
      <c r="R48" s="12"/>
      <c r="S48" s="12"/>
    </row>
    <row r="49" spans="1:19" ht="56">
      <c r="A49" s="8" t="s">
        <v>9</v>
      </c>
      <c r="B49" s="9" t="s">
        <v>157</v>
      </c>
      <c r="C49" s="9" t="s">
        <v>158</v>
      </c>
      <c r="D49" s="9" t="s">
        <v>185</v>
      </c>
      <c r="E49" s="9" t="s">
        <v>186</v>
      </c>
      <c r="F49" s="9">
        <v>1</v>
      </c>
      <c r="G49" s="8">
        <v>8</v>
      </c>
      <c r="H49" s="8">
        <v>6</v>
      </c>
      <c r="I49" s="8">
        <v>22</v>
      </c>
      <c r="J49" s="8">
        <v>2</v>
      </c>
      <c r="K49" s="8">
        <v>2</v>
      </c>
      <c r="L49" s="8">
        <v>1</v>
      </c>
      <c r="M49" s="8">
        <v>1</v>
      </c>
      <c r="N49" s="8"/>
      <c r="O49" s="15">
        <v>1</v>
      </c>
      <c r="P49" s="8" t="s">
        <v>91</v>
      </c>
      <c r="Q49" s="12" t="str">
        <f t="shared" si="0"/>
        <v>A1</v>
      </c>
      <c r="R49" s="12"/>
      <c r="S49" s="12"/>
    </row>
    <row r="50" spans="1:19" ht="42">
      <c r="A50" s="8" t="s">
        <v>9</v>
      </c>
      <c r="B50" s="9" t="s">
        <v>176</v>
      </c>
      <c r="C50" s="9" t="s">
        <v>187</v>
      </c>
      <c r="D50" s="9" t="s">
        <v>188</v>
      </c>
      <c r="E50" s="9" t="s">
        <v>189</v>
      </c>
      <c r="F50" s="9">
        <v>1</v>
      </c>
      <c r="G50" s="8">
        <v>8</v>
      </c>
      <c r="H50" s="8">
        <v>2</v>
      </c>
      <c r="I50" s="8">
        <v>7</v>
      </c>
      <c r="J50" s="8">
        <v>3</v>
      </c>
      <c r="K50" s="8">
        <v>4</v>
      </c>
      <c r="L50" s="8">
        <v>3</v>
      </c>
      <c r="M50" s="8">
        <v>2</v>
      </c>
      <c r="N50" s="8"/>
      <c r="O50" s="11">
        <v>2</v>
      </c>
      <c r="P50" s="8" t="s">
        <v>4</v>
      </c>
      <c r="Q50" s="12" t="str">
        <f t="shared" si="0"/>
        <v>A</v>
      </c>
      <c r="R50" s="12"/>
      <c r="S50" s="12"/>
    </row>
    <row r="51" spans="1:19" ht="70">
      <c r="A51" s="8" t="s">
        <v>9</v>
      </c>
      <c r="B51" s="9" t="s">
        <v>151</v>
      </c>
      <c r="C51" s="9" t="s">
        <v>152</v>
      </c>
      <c r="D51" s="9" t="s">
        <v>190</v>
      </c>
      <c r="E51" s="9" t="s">
        <v>191</v>
      </c>
      <c r="F51" s="9">
        <v>1</v>
      </c>
      <c r="G51" s="8">
        <v>8</v>
      </c>
      <c r="H51" s="8">
        <v>4</v>
      </c>
      <c r="I51" s="8">
        <v>24</v>
      </c>
      <c r="J51" s="8">
        <v>1</v>
      </c>
      <c r="K51" s="8">
        <v>1</v>
      </c>
      <c r="L51" s="8">
        <v>1</v>
      </c>
      <c r="M51" s="8">
        <v>1</v>
      </c>
      <c r="N51" s="8"/>
      <c r="O51" s="15">
        <v>1</v>
      </c>
      <c r="P51" s="8" t="s">
        <v>91</v>
      </c>
      <c r="Q51" s="12" t="str">
        <f t="shared" si="0"/>
        <v>A1</v>
      </c>
      <c r="R51" s="12"/>
      <c r="S51" s="12"/>
    </row>
    <row r="52" spans="1:19" ht="70">
      <c r="A52" s="8" t="s">
        <v>9</v>
      </c>
      <c r="B52" s="9" t="s">
        <v>157</v>
      </c>
      <c r="C52" s="9" t="s">
        <v>192</v>
      </c>
      <c r="D52" s="9" t="s">
        <v>193</v>
      </c>
      <c r="E52" s="9" t="s">
        <v>194</v>
      </c>
      <c r="F52" s="9">
        <v>1</v>
      </c>
      <c r="G52" s="8">
        <v>8</v>
      </c>
      <c r="H52" s="8">
        <v>6</v>
      </c>
      <c r="I52" s="8">
        <v>4</v>
      </c>
      <c r="J52" s="8">
        <v>3</v>
      </c>
      <c r="K52" s="8">
        <v>3</v>
      </c>
      <c r="L52" s="8">
        <v>3</v>
      </c>
      <c r="M52" s="8">
        <v>3</v>
      </c>
      <c r="N52" s="8"/>
      <c r="O52" s="11">
        <v>2</v>
      </c>
      <c r="P52" s="8" t="s">
        <v>4</v>
      </c>
      <c r="Q52" s="12" t="str">
        <f t="shared" si="0"/>
        <v>B</v>
      </c>
      <c r="R52" s="12"/>
      <c r="S52" s="12"/>
    </row>
    <row r="53" spans="1:19" ht="70">
      <c r="A53" s="8" t="s">
        <v>9</v>
      </c>
      <c r="B53" s="9" t="s">
        <v>147</v>
      </c>
      <c r="C53" s="9" t="s">
        <v>148</v>
      </c>
      <c r="D53" s="9" t="s">
        <v>195</v>
      </c>
      <c r="E53" s="9" t="s">
        <v>196</v>
      </c>
      <c r="F53" s="9">
        <v>1</v>
      </c>
      <c r="G53" s="8">
        <v>8</v>
      </c>
      <c r="H53" s="8">
        <v>3</v>
      </c>
      <c r="I53" s="8">
        <v>4</v>
      </c>
      <c r="J53" s="8">
        <v>7</v>
      </c>
      <c r="K53" s="8">
        <v>3</v>
      </c>
      <c r="L53" s="8">
        <v>3</v>
      </c>
      <c r="M53" s="8">
        <v>7</v>
      </c>
      <c r="N53" s="8"/>
      <c r="O53" s="11">
        <v>2</v>
      </c>
      <c r="P53" s="8" t="s">
        <v>4</v>
      </c>
      <c r="Q53" s="12" t="str">
        <f t="shared" si="0"/>
        <v>SIN CATEGORÍA</v>
      </c>
      <c r="R53" s="12"/>
      <c r="S53" s="12"/>
    </row>
    <row r="54" spans="1:19" ht="42">
      <c r="A54" s="8" t="s">
        <v>9</v>
      </c>
      <c r="B54" s="9" t="s">
        <v>197</v>
      </c>
      <c r="C54" s="9" t="s">
        <v>198</v>
      </c>
      <c r="D54" s="9" t="s">
        <v>199</v>
      </c>
      <c r="E54" s="9" t="s">
        <v>200</v>
      </c>
      <c r="F54" s="9">
        <v>1</v>
      </c>
      <c r="G54" s="8">
        <v>8</v>
      </c>
      <c r="H54" s="8">
        <v>5</v>
      </c>
      <c r="I54" s="8">
        <v>10</v>
      </c>
      <c r="J54" s="8">
        <v>3</v>
      </c>
      <c r="K54" s="8">
        <v>3</v>
      </c>
      <c r="L54" s="8">
        <v>2</v>
      </c>
      <c r="M54" s="8">
        <v>2</v>
      </c>
      <c r="N54" s="8"/>
      <c r="O54" s="11">
        <v>2</v>
      </c>
      <c r="P54" s="8" t="s">
        <v>4</v>
      </c>
      <c r="Q54" s="12" t="str">
        <f t="shared" si="0"/>
        <v>A</v>
      </c>
      <c r="R54" s="12"/>
      <c r="S54" s="12"/>
    </row>
    <row r="55" spans="1:19" ht="70">
      <c r="A55" s="8" t="s">
        <v>9</v>
      </c>
      <c r="B55" s="9" t="s">
        <v>201</v>
      </c>
      <c r="C55" s="9" t="s">
        <v>148</v>
      </c>
      <c r="D55" s="9" t="s">
        <v>202</v>
      </c>
      <c r="E55" s="9" t="s">
        <v>203</v>
      </c>
      <c r="F55" s="9">
        <v>1</v>
      </c>
      <c r="G55" s="8">
        <v>8</v>
      </c>
      <c r="H55" s="8">
        <v>2</v>
      </c>
      <c r="I55" s="8">
        <v>0</v>
      </c>
      <c r="J55" s="8">
        <v>3</v>
      </c>
      <c r="K55" s="8">
        <v>3</v>
      </c>
      <c r="L55" s="8">
        <v>3</v>
      </c>
      <c r="M55" s="8">
        <v>3</v>
      </c>
      <c r="N55" s="8"/>
      <c r="O55" s="15">
        <v>4</v>
      </c>
      <c r="P55" s="8" t="s">
        <v>6</v>
      </c>
      <c r="Q55" s="12" t="str">
        <f t="shared" si="0"/>
        <v>B</v>
      </c>
      <c r="R55" s="12"/>
      <c r="S55" s="12"/>
    </row>
    <row r="56" spans="1:19" ht="42">
      <c r="A56" s="8" t="s">
        <v>9</v>
      </c>
      <c r="B56" s="9" t="s">
        <v>136</v>
      </c>
      <c r="C56" s="9" t="s">
        <v>204</v>
      </c>
      <c r="D56" s="9" t="s">
        <v>205</v>
      </c>
      <c r="E56" s="9" t="s">
        <v>206</v>
      </c>
      <c r="F56" s="9">
        <v>1</v>
      </c>
      <c r="G56" s="8">
        <v>8</v>
      </c>
      <c r="H56" s="8">
        <v>2</v>
      </c>
      <c r="I56" s="8">
        <v>16</v>
      </c>
      <c r="J56" s="8">
        <v>7</v>
      </c>
      <c r="K56" s="8">
        <v>4</v>
      </c>
      <c r="L56" s="8">
        <v>4</v>
      </c>
      <c r="M56" s="8">
        <v>4</v>
      </c>
      <c r="N56" s="8"/>
      <c r="O56" s="15">
        <v>3</v>
      </c>
      <c r="P56" s="8" t="s">
        <v>5</v>
      </c>
      <c r="Q56" s="12" t="str">
        <f t="shared" si="0"/>
        <v>C</v>
      </c>
      <c r="R56" s="12"/>
      <c r="S56" s="12"/>
    </row>
    <row r="57" spans="1:19" ht="42">
      <c r="A57" s="8" t="s">
        <v>9</v>
      </c>
      <c r="B57" s="9" t="s">
        <v>176</v>
      </c>
      <c r="C57" s="9" t="s">
        <v>187</v>
      </c>
      <c r="D57" s="9" t="s">
        <v>207</v>
      </c>
      <c r="E57" s="9" t="s">
        <v>208</v>
      </c>
      <c r="F57" s="9">
        <v>1</v>
      </c>
      <c r="G57" s="8">
        <v>8</v>
      </c>
      <c r="H57" s="8">
        <v>1</v>
      </c>
      <c r="I57" s="8">
        <v>4</v>
      </c>
      <c r="J57" s="8">
        <v>5</v>
      </c>
      <c r="K57" s="8">
        <v>2</v>
      </c>
      <c r="L57" s="8">
        <v>2</v>
      </c>
      <c r="M57" s="8">
        <v>7</v>
      </c>
      <c r="N57" s="8"/>
      <c r="O57" s="15">
        <v>3</v>
      </c>
      <c r="P57" s="9" t="s">
        <v>5</v>
      </c>
      <c r="Q57" s="12" t="str">
        <f t="shared" si="0"/>
        <v>SIN CATEGORÍA</v>
      </c>
      <c r="R57" s="12"/>
      <c r="S57" s="12"/>
    </row>
    <row r="58" spans="1:19" ht="70">
      <c r="A58" s="8" t="s">
        <v>9</v>
      </c>
      <c r="B58" s="9" t="s">
        <v>147</v>
      </c>
      <c r="C58" s="9" t="s">
        <v>148</v>
      </c>
      <c r="D58" s="9" t="s">
        <v>209</v>
      </c>
      <c r="E58" s="9" t="s">
        <v>210</v>
      </c>
      <c r="F58" s="9">
        <v>1</v>
      </c>
      <c r="G58" s="8">
        <v>8</v>
      </c>
      <c r="H58" s="8">
        <v>3</v>
      </c>
      <c r="I58" s="8">
        <v>25</v>
      </c>
      <c r="J58" s="8">
        <v>2</v>
      </c>
      <c r="K58" s="8">
        <v>2</v>
      </c>
      <c r="L58" s="8">
        <v>2</v>
      </c>
      <c r="M58" s="8">
        <v>2</v>
      </c>
      <c r="N58" s="8"/>
      <c r="O58" s="11">
        <v>2</v>
      </c>
      <c r="P58" s="8" t="s">
        <v>4</v>
      </c>
      <c r="Q58" s="12" t="str">
        <f t="shared" si="0"/>
        <v>A</v>
      </c>
      <c r="R58" s="12"/>
      <c r="S58" s="12"/>
    </row>
    <row r="59" spans="1:19" ht="56">
      <c r="A59" s="8" t="s">
        <v>9</v>
      </c>
      <c r="B59" s="9" t="s">
        <v>169</v>
      </c>
      <c r="C59" s="9" t="s">
        <v>173</v>
      </c>
      <c r="D59" s="9" t="s">
        <v>211</v>
      </c>
      <c r="E59" s="9" t="s">
        <v>212</v>
      </c>
      <c r="F59" s="9">
        <v>1</v>
      </c>
      <c r="G59" s="8">
        <v>8</v>
      </c>
      <c r="H59" s="8">
        <v>2</v>
      </c>
      <c r="I59" s="8">
        <v>23</v>
      </c>
      <c r="J59" s="8">
        <v>3</v>
      </c>
      <c r="K59" s="8">
        <v>3</v>
      </c>
      <c r="L59" s="8">
        <v>7</v>
      </c>
      <c r="M59" s="8">
        <v>2</v>
      </c>
      <c r="N59" s="8"/>
      <c r="O59" s="15">
        <v>3</v>
      </c>
      <c r="P59" s="8" t="s">
        <v>5</v>
      </c>
      <c r="Q59" s="12" t="str">
        <f t="shared" si="0"/>
        <v>A</v>
      </c>
      <c r="R59" s="12"/>
      <c r="S59" s="12"/>
    </row>
    <row r="60" spans="1:19" ht="42">
      <c r="A60" s="8" t="s">
        <v>9</v>
      </c>
      <c r="B60" s="9" t="s">
        <v>136</v>
      </c>
      <c r="C60" s="9" t="s">
        <v>213</v>
      </c>
      <c r="D60" s="9" t="s">
        <v>214</v>
      </c>
      <c r="E60" s="9" t="s">
        <v>215</v>
      </c>
      <c r="F60" s="9">
        <v>1</v>
      </c>
      <c r="G60" s="8">
        <v>8</v>
      </c>
      <c r="H60" s="8">
        <v>3</v>
      </c>
      <c r="I60" s="8">
        <v>9</v>
      </c>
      <c r="J60" s="8">
        <v>3</v>
      </c>
      <c r="K60" s="8">
        <v>5</v>
      </c>
      <c r="L60" s="8">
        <v>3</v>
      </c>
      <c r="M60" s="8">
        <v>4</v>
      </c>
      <c r="N60" s="8"/>
      <c r="O60" s="15">
        <v>3</v>
      </c>
      <c r="P60" s="8" t="s">
        <v>5</v>
      </c>
      <c r="Q60" s="12" t="str">
        <f t="shared" si="0"/>
        <v>C</v>
      </c>
      <c r="R60" s="12"/>
      <c r="S60" s="12"/>
    </row>
    <row r="61" spans="1:19" ht="56">
      <c r="A61" s="8" t="s">
        <v>9</v>
      </c>
      <c r="B61" s="9" t="s">
        <v>197</v>
      </c>
      <c r="C61" s="9" t="s">
        <v>216</v>
      </c>
      <c r="D61" s="9" t="s">
        <v>217</v>
      </c>
      <c r="E61" s="9" t="s">
        <v>218</v>
      </c>
      <c r="F61" s="9">
        <v>4</v>
      </c>
      <c r="G61" s="8">
        <v>0</v>
      </c>
      <c r="H61" s="8">
        <v>1</v>
      </c>
      <c r="I61" s="8">
        <v>2</v>
      </c>
      <c r="J61" s="8">
        <v>7</v>
      </c>
      <c r="K61" s="8">
        <v>7</v>
      </c>
      <c r="L61" s="8">
        <v>7</v>
      </c>
      <c r="M61" s="8">
        <v>7</v>
      </c>
      <c r="N61" s="8"/>
      <c r="O61" s="15">
        <v>6</v>
      </c>
      <c r="P61" s="8" t="s">
        <v>72</v>
      </c>
      <c r="Q61" s="12" t="str">
        <f t="shared" si="0"/>
        <v>SIN CATEGORÍA</v>
      </c>
      <c r="R61" s="12"/>
      <c r="S61" s="12"/>
    </row>
    <row r="62" spans="1:19" ht="42">
      <c r="A62" s="8" t="s">
        <v>9</v>
      </c>
      <c r="B62" s="9" t="s">
        <v>197</v>
      </c>
      <c r="C62" s="9" t="s">
        <v>198</v>
      </c>
      <c r="D62" s="9" t="s">
        <v>219</v>
      </c>
      <c r="E62" s="9" t="s">
        <v>220</v>
      </c>
      <c r="F62" s="9">
        <v>1</v>
      </c>
      <c r="G62" s="8">
        <v>8</v>
      </c>
      <c r="H62" s="8">
        <v>4</v>
      </c>
      <c r="I62" s="8">
        <v>5</v>
      </c>
      <c r="J62" s="8">
        <v>1</v>
      </c>
      <c r="K62" s="8">
        <v>1</v>
      </c>
      <c r="L62" s="8">
        <v>1</v>
      </c>
      <c r="M62" s="8">
        <v>1</v>
      </c>
      <c r="N62" s="8"/>
      <c r="O62" s="15">
        <v>1</v>
      </c>
      <c r="P62" s="8" t="s">
        <v>91</v>
      </c>
      <c r="Q62" s="12" t="str">
        <f t="shared" si="0"/>
        <v>A1</v>
      </c>
      <c r="R62" s="12"/>
      <c r="S62" s="12"/>
    </row>
    <row r="63" spans="1:19" ht="56">
      <c r="A63" s="8" t="s">
        <v>9</v>
      </c>
      <c r="B63" s="9" t="s">
        <v>221</v>
      </c>
      <c r="C63" s="9" t="s">
        <v>222</v>
      </c>
      <c r="D63" s="9" t="s">
        <v>223</v>
      </c>
      <c r="E63" s="9" t="s">
        <v>224</v>
      </c>
      <c r="F63" s="9">
        <v>1</v>
      </c>
      <c r="G63" s="8">
        <v>8</v>
      </c>
      <c r="H63" s="8">
        <v>12</v>
      </c>
      <c r="I63" s="8">
        <v>1</v>
      </c>
      <c r="J63" s="8">
        <v>2</v>
      </c>
      <c r="K63" s="8">
        <v>2</v>
      </c>
      <c r="L63" s="8">
        <v>2</v>
      </c>
      <c r="M63" s="8">
        <v>2</v>
      </c>
      <c r="N63" s="8"/>
      <c r="O63" s="15">
        <v>1</v>
      </c>
      <c r="P63" s="8" t="s">
        <v>91</v>
      </c>
      <c r="Q63" s="12" t="str">
        <f t="shared" si="0"/>
        <v>A</v>
      </c>
      <c r="R63" s="12"/>
      <c r="S63" s="12"/>
    </row>
    <row r="64" spans="1:19" ht="56">
      <c r="A64" s="8" t="s">
        <v>9</v>
      </c>
      <c r="B64" s="9" t="s">
        <v>161</v>
      </c>
      <c r="C64" s="9" t="s">
        <v>158</v>
      </c>
      <c r="D64" s="9" t="s">
        <v>225</v>
      </c>
      <c r="E64" s="9" t="s">
        <v>226</v>
      </c>
      <c r="F64" s="9">
        <v>1</v>
      </c>
      <c r="G64" s="8">
        <v>8</v>
      </c>
      <c r="H64" s="8">
        <v>2</v>
      </c>
      <c r="I64" s="8">
        <v>7</v>
      </c>
      <c r="J64" s="8">
        <v>2</v>
      </c>
      <c r="K64" s="8">
        <v>2</v>
      </c>
      <c r="L64" s="8">
        <v>2</v>
      </c>
      <c r="M64" s="8">
        <v>2</v>
      </c>
      <c r="N64" s="8"/>
      <c r="O64" s="15">
        <v>3</v>
      </c>
      <c r="P64" s="8" t="s">
        <v>5</v>
      </c>
      <c r="Q64" s="12" t="str">
        <f t="shared" si="0"/>
        <v>A</v>
      </c>
      <c r="R64" s="12"/>
      <c r="S64" s="12"/>
    </row>
    <row r="65" spans="1:19" ht="70">
      <c r="A65" s="8" t="s">
        <v>9</v>
      </c>
      <c r="B65" s="9" t="s">
        <v>147</v>
      </c>
      <c r="C65" s="9" t="s">
        <v>148</v>
      </c>
      <c r="D65" s="9" t="s">
        <v>227</v>
      </c>
      <c r="E65" s="9" t="s">
        <v>228</v>
      </c>
      <c r="F65" s="9">
        <v>1</v>
      </c>
      <c r="G65" s="8">
        <v>8</v>
      </c>
      <c r="H65" s="8">
        <v>2</v>
      </c>
      <c r="I65" s="8">
        <v>0</v>
      </c>
      <c r="J65" s="8">
        <v>3</v>
      </c>
      <c r="K65" s="8">
        <v>3</v>
      </c>
      <c r="L65" s="8">
        <v>4</v>
      </c>
      <c r="M65" s="8">
        <v>4</v>
      </c>
      <c r="N65" s="8"/>
      <c r="O65" s="15">
        <v>4</v>
      </c>
      <c r="P65" s="8" t="s">
        <v>6</v>
      </c>
      <c r="Q65" s="12" t="str">
        <f t="shared" si="0"/>
        <v>C</v>
      </c>
      <c r="R65" s="12"/>
      <c r="S65" s="12"/>
    </row>
    <row r="66" spans="1:19" ht="42">
      <c r="A66" s="8" t="s">
        <v>9</v>
      </c>
      <c r="B66" s="9" t="s">
        <v>136</v>
      </c>
      <c r="C66" s="9" t="s">
        <v>204</v>
      </c>
      <c r="D66" s="9" t="s">
        <v>229</v>
      </c>
      <c r="E66" s="9" t="s">
        <v>230</v>
      </c>
      <c r="F66" s="9">
        <v>1</v>
      </c>
      <c r="G66" s="8">
        <v>8</v>
      </c>
      <c r="H66" s="8">
        <v>1</v>
      </c>
      <c r="I66" s="8">
        <v>4</v>
      </c>
      <c r="J66" s="8">
        <v>7</v>
      </c>
      <c r="K66" s="8">
        <v>7</v>
      </c>
      <c r="L66" s="8">
        <v>7</v>
      </c>
      <c r="M66" s="8">
        <v>4</v>
      </c>
      <c r="N66" s="8"/>
      <c r="O66" s="15">
        <v>4</v>
      </c>
      <c r="P66" s="8" t="s">
        <v>6</v>
      </c>
      <c r="Q66" s="12" t="str">
        <f t="shared" si="0"/>
        <v>C</v>
      </c>
      <c r="R66" s="12"/>
      <c r="S66" s="12"/>
    </row>
    <row r="67" spans="1:19" ht="56">
      <c r="A67" s="8" t="s">
        <v>9</v>
      </c>
      <c r="B67" s="9" t="s">
        <v>157</v>
      </c>
      <c r="C67" s="9" t="s">
        <v>231</v>
      </c>
      <c r="D67" s="9" t="s">
        <v>232</v>
      </c>
      <c r="E67" s="9" t="s">
        <v>233</v>
      </c>
      <c r="F67" s="9">
        <v>1</v>
      </c>
      <c r="G67" s="8">
        <v>8</v>
      </c>
      <c r="H67" s="8">
        <v>5</v>
      </c>
      <c r="I67" s="8">
        <v>1</v>
      </c>
      <c r="J67" s="8">
        <v>4</v>
      </c>
      <c r="K67" s="8">
        <v>7</v>
      </c>
      <c r="L67" s="8">
        <v>3</v>
      </c>
      <c r="M67" s="8">
        <v>4</v>
      </c>
      <c r="N67" s="8"/>
      <c r="O67" s="15">
        <v>6</v>
      </c>
      <c r="P67" s="8" t="s">
        <v>72</v>
      </c>
      <c r="Q67" s="12" t="str">
        <f t="shared" si="0"/>
        <v>C</v>
      </c>
      <c r="R67" s="12"/>
      <c r="S67" s="12"/>
    </row>
    <row r="68" spans="1:19" ht="56">
      <c r="A68" s="8" t="s">
        <v>9</v>
      </c>
      <c r="B68" s="9" t="s">
        <v>151</v>
      </c>
      <c r="C68" s="9" t="s">
        <v>234</v>
      </c>
      <c r="D68" s="9" t="s">
        <v>235</v>
      </c>
      <c r="E68" s="9" t="s">
        <v>236</v>
      </c>
      <c r="F68" s="9">
        <v>1</v>
      </c>
      <c r="G68" s="8">
        <v>8</v>
      </c>
      <c r="H68" s="8">
        <v>5</v>
      </c>
      <c r="I68" s="8">
        <v>20</v>
      </c>
      <c r="J68" s="8">
        <v>6</v>
      </c>
      <c r="K68" s="8">
        <v>1</v>
      </c>
      <c r="L68" s="8">
        <v>1</v>
      </c>
      <c r="M68" s="8">
        <v>1</v>
      </c>
      <c r="N68" s="8"/>
      <c r="O68" s="11">
        <v>2</v>
      </c>
      <c r="P68" s="8" t="s">
        <v>4</v>
      </c>
      <c r="Q68" s="12" t="str">
        <f t="shared" si="0"/>
        <v>A1</v>
      </c>
      <c r="R68" s="12"/>
      <c r="S68" s="12"/>
    </row>
    <row r="69" spans="1:19" ht="42">
      <c r="A69" s="8" t="s">
        <v>9</v>
      </c>
      <c r="B69" s="9" t="s">
        <v>136</v>
      </c>
      <c r="C69" s="9" t="s">
        <v>198</v>
      </c>
      <c r="D69" s="9" t="s">
        <v>237</v>
      </c>
      <c r="E69" s="9" t="s">
        <v>238</v>
      </c>
      <c r="F69" s="9">
        <v>1</v>
      </c>
      <c r="G69" s="8">
        <v>8</v>
      </c>
      <c r="H69" s="8">
        <v>4</v>
      </c>
      <c r="I69" s="8">
        <v>3</v>
      </c>
      <c r="J69" s="8">
        <v>7</v>
      </c>
      <c r="K69" s="8">
        <v>7</v>
      </c>
      <c r="L69" s="8">
        <v>7</v>
      </c>
      <c r="M69" s="8">
        <v>4</v>
      </c>
      <c r="N69" s="8"/>
      <c r="O69" s="15">
        <v>4</v>
      </c>
      <c r="P69" s="8" t="s">
        <v>6</v>
      </c>
      <c r="Q69" s="12" t="str">
        <f t="shared" si="0"/>
        <v>C</v>
      </c>
      <c r="R69" s="12"/>
      <c r="S69" s="12"/>
    </row>
    <row r="70" spans="1:19" ht="56">
      <c r="A70" s="8" t="s">
        <v>9</v>
      </c>
      <c r="B70" s="9" t="s">
        <v>157</v>
      </c>
      <c r="C70" s="9" t="s">
        <v>239</v>
      </c>
      <c r="D70" s="9" t="s">
        <v>240</v>
      </c>
      <c r="E70" s="9" t="s">
        <v>241</v>
      </c>
      <c r="F70" s="9">
        <v>3</v>
      </c>
      <c r="G70" s="8">
        <v>0</v>
      </c>
      <c r="H70" s="8">
        <v>1</v>
      </c>
      <c r="I70" s="8">
        <v>1</v>
      </c>
      <c r="J70" s="8">
        <v>7</v>
      </c>
      <c r="K70" s="8">
        <v>7</v>
      </c>
      <c r="L70" s="8">
        <v>7</v>
      </c>
      <c r="M70" s="8">
        <v>7</v>
      </c>
      <c r="N70" s="8"/>
      <c r="O70" s="15">
        <v>6</v>
      </c>
      <c r="P70" s="8" t="s">
        <v>72</v>
      </c>
      <c r="Q70" s="12" t="str">
        <f t="shared" si="0"/>
        <v>SIN CATEGORÍA</v>
      </c>
      <c r="R70" s="12"/>
      <c r="S70" s="12"/>
    </row>
    <row r="71" spans="1:19" ht="42">
      <c r="A71" s="8" t="s">
        <v>9</v>
      </c>
      <c r="B71" s="9" t="s">
        <v>176</v>
      </c>
      <c r="C71" s="9" t="s">
        <v>177</v>
      </c>
      <c r="D71" s="9" t="s">
        <v>242</v>
      </c>
      <c r="E71" s="9" t="s">
        <v>243</v>
      </c>
      <c r="F71" s="9">
        <v>1</v>
      </c>
      <c r="G71" s="8">
        <v>8</v>
      </c>
      <c r="H71" s="8">
        <v>1</v>
      </c>
      <c r="I71" s="8">
        <v>19</v>
      </c>
      <c r="J71" s="8">
        <v>2</v>
      </c>
      <c r="K71" s="8">
        <v>2</v>
      </c>
      <c r="L71" s="8">
        <v>2</v>
      </c>
      <c r="M71" s="8">
        <v>2</v>
      </c>
      <c r="N71" s="8"/>
      <c r="O71" s="15">
        <v>4</v>
      </c>
      <c r="P71" s="8" t="s">
        <v>6</v>
      </c>
      <c r="Q71" s="12" t="str">
        <f t="shared" si="0"/>
        <v>A</v>
      </c>
      <c r="R71" s="12"/>
      <c r="S71" s="12"/>
    </row>
    <row r="72" spans="1:19" ht="70">
      <c r="A72" s="8" t="s">
        <v>9</v>
      </c>
      <c r="B72" s="9" t="s">
        <v>157</v>
      </c>
      <c r="C72" s="9" t="s">
        <v>244</v>
      </c>
      <c r="D72" s="9" t="s">
        <v>245</v>
      </c>
      <c r="E72" s="9" t="s">
        <v>246</v>
      </c>
      <c r="F72" s="9">
        <v>1</v>
      </c>
      <c r="G72" s="8">
        <v>8</v>
      </c>
      <c r="H72" s="8">
        <v>4</v>
      </c>
      <c r="I72" s="8">
        <v>3</v>
      </c>
      <c r="J72" s="8">
        <v>4</v>
      </c>
      <c r="K72" s="8">
        <v>4</v>
      </c>
      <c r="L72" s="8">
        <v>3</v>
      </c>
      <c r="M72" s="8">
        <v>3</v>
      </c>
      <c r="N72" s="8"/>
      <c r="O72" s="15">
        <v>3</v>
      </c>
      <c r="P72" s="8" t="s">
        <v>5</v>
      </c>
      <c r="Q72" s="12" t="str">
        <f t="shared" si="0"/>
        <v>B</v>
      </c>
      <c r="R72" s="12"/>
      <c r="S72" s="12"/>
    </row>
    <row r="73" spans="1:19" ht="56">
      <c r="A73" s="8" t="s">
        <v>9</v>
      </c>
      <c r="B73" s="9" t="s">
        <v>157</v>
      </c>
      <c r="C73" s="9" t="s">
        <v>198</v>
      </c>
      <c r="D73" s="9" t="s">
        <v>247</v>
      </c>
      <c r="E73" s="9" t="s">
        <v>248</v>
      </c>
      <c r="F73" s="9">
        <v>4</v>
      </c>
      <c r="G73" s="8">
        <v>0</v>
      </c>
      <c r="H73" s="8">
        <v>1</v>
      </c>
      <c r="I73" s="8">
        <v>6</v>
      </c>
      <c r="J73" s="8">
        <v>7</v>
      </c>
      <c r="K73" s="8">
        <v>7</v>
      </c>
      <c r="L73" s="8">
        <v>4</v>
      </c>
      <c r="M73" s="8">
        <v>4</v>
      </c>
      <c r="N73" s="8"/>
      <c r="O73" s="15">
        <v>6</v>
      </c>
      <c r="P73" s="8" t="s">
        <v>72</v>
      </c>
      <c r="Q73" s="12" t="str">
        <f t="shared" si="0"/>
        <v>C</v>
      </c>
      <c r="R73" s="12"/>
      <c r="S73" s="12"/>
    </row>
    <row r="74" spans="1:19" ht="70">
      <c r="A74" s="8" t="s">
        <v>9</v>
      </c>
      <c r="B74" s="9" t="s">
        <v>169</v>
      </c>
      <c r="C74" s="9" t="s">
        <v>170</v>
      </c>
      <c r="D74" s="9" t="s">
        <v>249</v>
      </c>
      <c r="E74" s="9" t="s">
        <v>250</v>
      </c>
      <c r="F74" s="9">
        <v>1</v>
      </c>
      <c r="G74" s="8">
        <v>8</v>
      </c>
      <c r="H74" s="8">
        <v>3</v>
      </c>
      <c r="I74" s="8">
        <v>0</v>
      </c>
      <c r="J74" s="8">
        <v>5</v>
      </c>
      <c r="K74" s="8">
        <v>5</v>
      </c>
      <c r="L74" s="8">
        <v>4</v>
      </c>
      <c r="M74" s="8">
        <v>4</v>
      </c>
      <c r="N74" s="8"/>
      <c r="O74" s="15">
        <v>4</v>
      </c>
      <c r="P74" s="8" t="s">
        <v>6</v>
      </c>
      <c r="Q74" s="12" t="str">
        <f t="shared" si="0"/>
        <v>C</v>
      </c>
      <c r="R74" s="12"/>
      <c r="S74" s="12"/>
    </row>
    <row r="75" spans="1:19" ht="70">
      <c r="A75" s="8" t="s">
        <v>9</v>
      </c>
      <c r="B75" s="9" t="s">
        <v>147</v>
      </c>
      <c r="C75" s="9" t="s">
        <v>148</v>
      </c>
      <c r="D75" s="9" t="s">
        <v>251</v>
      </c>
      <c r="E75" s="9" t="s">
        <v>252</v>
      </c>
      <c r="F75" s="9">
        <v>2</v>
      </c>
      <c r="G75" s="8">
        <v>6</v>
      </c>
      <c r="H75" s="8">
        <v>2</v>
      </c>
      <c r="I75" s="8">
        <v>1</v>
      </c>
      <c r="J75" s="8">
        <v>7</v>
      </c>
      <c r="K75" s="8">
        <v>5</v>
      </c>
      <c r="L75" s="8">
        <v>7</v>
      </c>
      <c r="M75" s="8">
        <v>4</v>
      </c>
      <c r="N75" s="8"/>
      <c r="O75" s="15">
        <v>6</v>
      </c>
      <c r="P75" s="8" t="s">
        <v>72</v>
      </c>
      <c r="Q75" s="12" t="str">
        <f t="shared" si="0"/>
        <v>C</v>
      </c>
      <c r="R75" s="12"/>
      <c r="S75" s="12"/>
    </row>
    <row r="76" spans="1:19" ht="70">
      <c r="A76" s="8" t="s">
        <v>9</v>
      </c>
      <c r="B76" s="9" t="s">
        <v>169</v>
      </c>
      <c r="C76" s="9" t="s">
        <v>170</v>
      </c>
      <c r="D76" s="9" t="s">
        <v>253</v>
      </c>
      <c r="E76" s="9" t="s">
        <v>254</v>
      </c>
      <c r="F76" s="9">
        <v>1</v>
      </c>
      <c r="G76" s="8">
        <v>8</v>
      </c>
      <c r="H76" s="8">
        <v>11</v>
      </c>
      <c r="I76" s="8">
        <v>16</v>
      </c>
      <c r="J76" s="8">
        <v>7</v>
      </c>
      <c r="K76" s="8">
        <v>4</v>
      </c>
      <c r="L76" s="8">
        <v>4</v>
      </c>
      <c r="M76" s="8">
        <v>3</v>
      </c>
      <c r="N76" s="8"/>
      <c r="O76" s="15">
        <v>3</v>
      </c>
      <c r="P76" s="8" t="s">
        <v>5</v>
      </c>
      <c r="Q76" s="12" t="str">
        <f t="shared" si="0"/>
        <v>B</v>
      </c>
      <c r="R76" s="12"/>
      <c r="S76" s="12"/>
    </row>
    <row r="77" spans="1:19" ht="56">
      <c r="A77" s="8" t="s">
        <v>9</v>
      </c>
      <c r="B77" s="9" t="s">
        <v>169</v>
      </c>
      <c r="C77" s="9" t="s">
        <v>173</v>
      </c>
      <c r="D77" s="9" t="s">
        <v>255</v>
      </c>
      <c r="E77" s="9" t="s">
        <v>256</v>
      </c>
      <c r="F77" s="9">
        <v>1</v>
      </c>
      <c r="G77" s="8">
        <v>8</v>
      </c>
      <c r="H77" s="8">
        <v>1</v>
      </c>
      <c r="I77" s="8">
        <v>6</v>
      </c>
      <c r="J77" s="8">
        <v>7</v>
      </c>
      <c r="K77" s="8">
        <v>5</v>
      </c>
      <c r="L77" s="8">
        <v>3</v>
      </c>
      <c r="M77" s="8">
        <v>3</v>
      </c>
      <c r="N77" s="8"/>
      <c r="O77" s="11">
        <v>2</v>
      </c>
      <c r="P77" s="8" t="s">
        <v>4</v>
      </c>
      <c r="Q77" s="12" t="str">
        <f t="shared" si="0"/>
        <v>B</v>
      </c>
      <c r="R77" s="12"/>
      <c r="S77" s="12"/>
    </row>
    <row r="78" spans="1:19" ht="42">
      <c r="A78" s="8" t="s">
        <v>9</v>
      </c>
      <c r="B78" s="9" t="s">
        <v>197</v>
      </c>
      <c r="C78" s="9" t="s">
        <v>257</v>
      </c>
      <c r="D78" s="9" t="s">
        <v>258</v>
      </c>
      <c r="E78" s="9" t="s">
        <v>259</v>
      </c>
      <c r="F78" s="9">
        <v>1</v>
      </c>
      <c r="G78" s="8">
        <v>8</v>
      </c>
      <c r="H78" s="8">
        <v>3</v>
      </c>
      <c r="I78" s="8">
        <v>6</v>
      </c>
      <c r="J78" s="8">
        <v>7</v>
      </c>
      <c r="K78" s="8">
        <v>7</v>
      </c>
      <c r="L78" s="8">
        <v>7</v>
      </c>
      <c r="M78" s="8">
        <v>4</v>
      </c>
      <c r="N78" s="8"/>
      <c r="O78" s="15">
        <v>4</v>
      </c>
      <c r="P78" s="8" t="s">
        <v>6</v>
      </c>
      <c r="Q78" s="12" t="str">
        <f t="shared" si="0"/>
        <v>C</v>
      </c>
      <c r="R78" s="12"/>
      <c r="S78" s="12"/>
    </row>
    <row r="79" spans="1:19" ht="42">
      <c r="A79" s="8" t="s">
        <v>9</v>
      </c>
      <c r="B79" s="9" t="s">
        <v>140</v>
      </c>
      <c r="C79" s="9" t="s">
        <v>82</v>
      </c>
      <c r="D79" s="9" t="s">
        <v>260</v>
      </c>
      <c r="E79" s="9" t="s">
        <v>261</v>
      </c>
      <c r="F79" s="9">
        <v>1</v>
      </c>
      <c r="G79" s="8">
        <v>8</v>
      </c>
      <c r="H79" s="8">
        <v>5</v>
      </c>
      <c r="I79" s="8">
        <v>6</v>
      </c>
      <c r="J79" s="8">
        <v>7</v>
      </c>
      <c r="K79" s="8">
        <v>7</v>
      </c>
      <c r="L79" s="8">
        <v>7</v>
      </c>
      <c r="M79" s="8">
        <v>3</v>
      </c>
      <c r="N79" s="8"/>
      <c r="O79" s="15">
        <v>1</v>
      </c>
      <c r="P79" s="8" t="s">
        <v>91</v>
      </c>
      <c r="Q79" s="12" t="str">
        <f t="shared" si="0"/>
        <v>B</v>
      </c>
      <c r="R79" s="12"/>
      <c r="S79" s="12"/>
    </row>
    <row r="80" spans="1:19" ht="42">
      <c r="A80" s="8" t="s">
        <v>9</v>
      </c>
      <c r="B80" s="9" t="s">
        <v>197</v>
      </c>
      <c r="C80" s="9" t="s">
        <v>198</v>
      </c>
      <c r="D80" s="9" t="s">
        <v>262</v>
      </c>
      <c r="E80" s="9" t="s">
        <v>263</v>
      </c>
      <c r="F80" s="9">
        <v>3</v>
      </c>
      <c r="G80" s="8">
        <v>0</v>
      </c>
      <c r="H80" s="19"/>
      <c r="I80" s="19"/>
      <c r="J80" s="8">
        <v>7</v>
      </c>
      <c r="K80" s="8">
        <v>7</v>
      </c>
      <c r="L80" s="8">
        <v>7</v>
      </c>
      <c r="M80" s="8">
        <v>7</v>
      </c>
      <c r="N80" s="8"/>
      <c r="O80" s="15">
        <v>6</v>
      </c>
      <c r="P80" s="8" t="s">
        <v>72</v>
      </c>
      <c r="Q80" s="12" t="str">
        <f t="shared" si="0"/>
        <v>SIN CATEGORÍA</v>
      </c>
      <c r="R80" s="12"/>
      <c r="S80" s="12"/>
    </row>
    <row r="81" spans="1:19" ht="42">
      <c r="A81" s="8" t="s">
        <v>9</v>
      </c>
      <c r="B81" s="9" t="s">
        <v>136</v>
      </c>
      <c r="C81" s="9" t="s">
        <v>264</v>
      </c>
      <c r="D81" s="9" t="s">
        <v>265</v>
      </c>
      <c r="E81" s="9" t="s">
        <v>266</v>
      </c>
      <c r="F81" s="9">
        <v>3</v>
      </c>
      <c r="G81" s="8">
        <v>0</v>
      </c>
      <c r="H81" s="19"/>
      <c r="I81" s="19"/>
      <c r="J81" s="8">
        <v>7</v>
      </c>
      <c r="K81" s="8">
        <v>7</v>
      </c>
      <c r="L81" s="8">
        <v>7</v>
      </c>
      <c r="M81" s="8">
        <v>7</v>
      </c>
      <c r="N81" s="8"/>
      <c r="O81" s="15">
        <v>6</v>
      </c>
      <c r="P81" s="8" t="s">
        <v>72</v>
      </c>
      <c r="Q81" s="12" t="str">
        <f t="shared" si="0"/>
        <v>SIN CATEGORÍA</v>
      </c>
      <c r="R81" s="12"/>
      <c r="S81" s="12"/>
    </row>
    <row r="82" spans="1:19" ht="39.75" customHeight="1">
      <c r="A82" s="8" t="s">
        <v>10</v>
      </c>
      <c r="B82" s="9" t="s">
        <v>267</v>
      </c>
      <c r="C82" s="9" t="s">
        <v>268</v>
      </c>
      <c r="D82" s="8" t="s">
        <v>269</v>
      </c>
      <c r="E82" s="9" t="s">
        <v>270</v>
      </c>
      <c r="F82" s="9">
        <v>1</v>
      </c>
      <c r="G82" s="8">
        <v>8</v>
      </c>
      <c r="H82" s="8">
        <v>6</v>
      </c>
      <c r="I82" s="8">
        <v>8</v>
      </c>
      <c r="J82" s="8">
        <v>3</v>
      </c>
      <c r="K82" s="8">
        <v>4</v>
      </c>
      <c r="L82" s="8">
        <v>4</v>
      </c>
      <c r="M82" s="8">
        <v>3</v>
      </c>
      <c r="N82" s="8"/>
      <c r="O82" s="15">
        <v>3</v>
      </c>
      <c r="P82" s="8" t="s">
        <v>5</v>
      </c>
      <c r="Q82" s="12" t="str">
        <f t="shared" si="0"/>
        <v>B</v>
      </c>
      <c r="R82" s="12"/>
      <c r="S82" s="12"/>
    </row>
    <row r="83" spans="1:19" ht="56">
      <c r="A83" s="8" t="s">
        <v>10</v>
      </c>
      <c r="B83" s="9" t="s">
        <v>271</v>
      </c>
      <c r="C83" s="9" t="s">
        <v>272</v>
      </c>
      <c r="D83" s="8" t="s">
        <v>273</v>
      </c>
      <c r="E83" s="9" t="s">
        <v>274</v>
      </c>
      <c r="F83" s="9">
        <v>2</v>
      </c>
      <c r="G83" s="8">
        <v>6</v>
      </c>
      <c r="H83" s="8">
        <v>4</v>
      </c>
      <c r="I83" s="8">
        <v>0</v>
      </c>
      <c r="J83" s="8">
        <v>5</v>
      </c>
      <c r="K83" s="8">
        <v>4</v>
      </c>
      <c r="L83" s="8">
        <v>4</v>
      </c>
      <c r="M83" s="8">
        <v>7</v>
      </c>
      <c r="N83" s="8"/>
      <c r="O83" s="15">
        <v>6</v>
      </c>
      <c r="P83" s="8" t="s">
        <v>72</v>
      </c>
      <c r="Q83" s="12" t="str">
        <f t="shared" si="0"/>
        <v>SIN CATEGORÍA</v>
      </c>
      <c r="R83" s="12"/>
      <c r="S83" s="12"/>
    </row>
    <row r="84" spans="1:19" ht="28">
      <c r="A84" s="8" t="s">
        <v>10</v>
      </c>
      <c r="B84" s="9" t="s">
        <v>275</v>
      </c>
      <c r="C84" s="9" t="s">
        <v>276</v>
      </c>
      <c r="D84" s="8" t="s">
        <v>277</v>
      </c>
      <c r="E84" s="9" t="s">
        <v>278</v>
      </c>
      <c r="F84" s="9">
        <v>1</v>
      </c>
      <c r="G84" s="8">
        <v>8</v>
      </c>
      <c r="H84" s="8">
        <v>3</v>
      </c>
      <c r="I84" s="8">
        <v>3</v>
      </c>
      <c r="J84" s="8">
        <v>7</v>
      </c>
      <c r="K84" s="8">
        <v>4</v>
      </c>
      <c r="L84" s="8">
        <v>4</v>
      </c>
      <c r="M84" s="8">
        <v>3</v>
      </c>
      <c r="N84" s="8"/>
      <c r="O84" s="15">
        <v>4</v>
      </c>
      <c r="P84" s="8" t="s">
        <v>6</v>
      </c>
      <c r="Q84" s="12" t="str">
        <f t="shared" si="0"/>
        <v>B</v>
      </c>
      <c r="R84" s="12"/>
      <c r="S84" s="12"/>
    </row>
    <row r="85" spans="1:19" ht="56">
      <c r="A85" s="8" t="s">
        <v>10</v>
      </c>
      <c r="B85" s="9" t="s">
        <v>279</v>
      </c>
      <c r="C85" s="9" t="s">
        <v>280</v>
      </c>
      <c r="D85" s="8" t="s">
        <v>281</v>
      </c>
      <c r="E85" s="9" t="s">
        <v>282</v>
      </c>
      <c r="F85" s="9">
        <v>1</v>
      </c>
      <c r="G85" s="8">
        <v>8</v>
      </c>
      <c r="H85" s="8">
        <v>9</v>
      </c>
      <c r="I85" s="8">
        <v>3</v>
      </c>
      <c r="J85" s="8">
        <v>4</v>
      </c>
      <c r="K85" s="8">
        <v>4</v>
      </c>
      <c r="L85" s="8">
        <v>4</v>
      </c>
      <c r="M85" s="8">
        <v>4</v>
      </c>
      <c r="N85" s="8"/>
      <c r="O85" s="11">
        <v>2</v>
      </c>
      <c r="P85" s="8" t="s">
        <v>4</v>
      </c>
      <c r="Q85" s="12" t="str">
        <f t="shared" si="0"/>
        <v>C</v>
      </c>
      <c r="R85" s="12"/>
      <c r="S85" s="12"/>
    </row>
    <row r="86" spans="1:19" ht="42">
      <c r="A86" s="8" t="s">
        <v>10</v>
      </c>
      <c r="B86" s="9" t="s">
        <v>283</v>
      </c>
      <c r="C86" s="9" t="s">
        <v>284</v>
      </c>
      <c r="D86" s="8" t="s">
        <v>285</v>
      </c>
      <c r="E86" s="9" t="s">
        <v>286</v>
      </c>
      <c r="F86" s="9">
        <v>2</v>
      </c>
      <c r="G86" s="8">
        <v>6</v>
      </c>
      <c r="H86" s="8">
        <v>2</v>
      </c>
      <c r="I86" s="8">
        <v>1</v>
      </c>
      <c r="J86" s="8">
        <v>7</v>
      </c>
      <c r="K86" s="8">
        <v>4</v>
      </c>
      <c r="L86" s="8">
        <v>4</v>
      </c>
      <c r="M86" s="8">
        <v>4</v>
      </c>
      <c r="N86" s="8"/>
      <c r="O86" s="15">
        <v>6</v>
      </c>
      <c r="P86" s="8" t="s">
        <v>72</v>
      </c>
      <c r="Q86" s="12" t="str">
        <f t="shared" si="0"/>
        <v>C</v>
      </c>
      <c r="R86" s="12"/>
      <c r="S86" s="12"/>
    </row>
    <row r="87" spans="1:19" ht="28">
      <c r="A87" s="8" t="s">
        <v>10</v>
      </c>
      <c r="B87" s="16" t="s">
        <v>287</v>
      </c>
      <c r="C87" s="9" t="s">
        <v>288</v>
      </c>
      <c r="D87" s="8" t="s">
        <v>289</v>
      </c>
      <c r="E87" s="9" t="s">
        <v>290</v>
      </c>
      <c r="F87" s="9">
        <v>1</v>
      </c>
      <c r="G87" s="8">
        <v>8</v>
      </c>
      <c r="H87" s="8">
        <v>7</v>
      </c>
      <c r="I87" s="8">
        <v>0</v>
      </c>
      <c r="J87" s="8">
        <v>5</v>
      </c>
      <c r="K87" s="8">
        <v>4</v>
      </c>
      <c r="L87" s="8">
        <v>7</v>
      </c>
      <c r="M87" s="8">
        <v>7</v>
      </c>
      <c r="N87" s="8"/>
      <c r="O87" s="15">
        <v>4</v>
      </c>
      <c r="P87" s="8" t="s">
        <v>6</v>
      </c>
      <c r="Q87" s="12" t="str">
        <f t="shared" si="0"/>
        <v>SIN CATEGORÍA</v>
      </c>
      <c r="R87" s="12"/>
      <c r="S87" s="12"/>
    </row>
    <row r="88" spans="1:19" ht="28">
      <c r="A88" s="8" t="s">
        <v>10</v>
      </c>
      <c r="B88" s="9" t="s">
        <v>291</v>
      </c>
      <c r="C88" s="9" t="s">
        <v>268</v>
      </c>
      <c r="D88" s="8" t="s">
        <v>292</v>
      </c>
      <c r="E88" s="9" t="s">
        <v>293</v>
      </c>
      <c r="F88" s="9">
        <v>2</v>
      </c>
      <c r="G88" s="8">
        <v>6</v>
      </c>
      <c r="H88" s="8">
        <v>8</v>
      </c>
      <c r="I88" s="8">
        <v>0</v>
      </c>
      <c r="J88" s="8">
        <v>7</v>
      </c>
      <c r="K88" s="8">
        <v>4</v>
      </c>
      <c r="L88" s="8">
        <v>3</v>
      </c>
      <c r="M88" s="8">
        <v>4</v>
      </c>
      <c r="N88" s="8"/>
      <c r="O88" s="15">
        <v>6</v>
      </c>
      <c r="P88" s="8" t="s">
        <v>72</v>
      </c>
      <c r="Q88" s="12" t="str">
        <f t="shared" si="0"/>
        <v>C</v>
      </c>
      <c r="R88" s="12"/>
      <c r="S88" s="12"/>
    </row>
    <row r="89" spans="1:19" ht="42">
      <c r="A89" s="8" t="s">
        <v>10</v>
      </c>
      <c r="B89" s="9" t="s">
        <v>267</v>
      </c>
      <c r="C89" s="9" t="s">
        <v>105</v>
      </c>
      <c r="D89" s="8" t="s">
        <v>294</v>
      </c>
      <c r="E89" s="9" t="s">
        <v>295</v>
      </c>
      <c r="F89" s="9">
        <v>1</v>
      </c>
      <c r="G89" s="8">
        <v>8</v>
      </c>
      <c r="H89" s="8">
        <v>3</v>
      </c>
      <c r="I89" s="8">
        <v>4</v>
      </c>
      <c r="J89" s="8">
        <v>7</v>
      </c>
      <c r="K89" s="8">
        <v>4</v>
      </c>
      <c r="L89" s="8">
        <v>4</v>
      </c>
      <c r="M89" s="8">
        <v>4</v>
      </c>
      <c r="N89" s="8"/>
      <c r="O89" s="15">
        <v>4</v>
      </c>
      <c r="P89" s="8" t="s">
        <v>6</v>
      </c>
      <c r="Q89" s="12" t="str">
        <f t="shared" si="0"/>
        <v>C</v>
      </c>
      <c r="R89" s="12"/>
      <c r="S89" s="12"/>
    </row>
    <row r="90" spans="1:19" ht="28">
      <c r="A90" s="8" t="s">
        <v>10</v>
      </c>
      <c r="B90" s="9" t="s">
        <v>267</v>
      </c>
      <c r="C90" s="9" t="s">
        <v>268</v>
      </c>
      <c r="D90" s="8" t="s">
        <v>296</v>
      </c>
      <c r="E90" s="9" t="s">
        <v>297</v>
      </c>
      <c r="F90" s="9">
        <v>1</v>
      </c>
      <c r="G90" s="8">
        <v>8</v>
      </c>
      <c r="H90" s="8">
        <v>9</v>
      </c>
      <c r="I90" s="8">
        <v>17</v>
      </c>
      <c r="J90" s="8">
        <v>2</v>
      </c>
      <c r="K90" s="8">
        <v>1</v>
      </c>
      <c r="L90" s="8">
        <v>2</v>
      </c>
      <c r="M90" s="8">
        <v>4</v>
      </c>
      <c r="N90" s="8"/>
      <c r="O90" s="15">
        <v>3</v>
      </c>
      <c r="P90" s="8" t="s">
        <v>5</v>
      </c>
      <c r="Q90" s="12" t="str">
        <f t="shared" si="0"/>
        <v>C</v>
      </c>
      <c r="R90" s="12"/>
      <c r="S90" s="12"/>
    </row>
    <row r="91" spans="1:19" ht="42">
      <c r="A91" s="8" t="s">
        <v>10</v>
      </c>
      <c r="B91" s="9" t="s">
        <v>267</v>
      </c>
      <c r="C91" s="9" t="s">
        <v>268</v>
      </c>
      <c r="D91" s="8" t="s">
        <v>298</v>
      </c>
      <c r="E91" s="9" t="s">
        <v>299</v>
      </c>
      <c r="F91" s="9">
        <v>1</v>
      </c>
      <c r="G91" s="8">
        <v>8</v>
      </c>
      <c r="H91" s="8">
        <v>5</v>
      </c>
      <c r="I91" s="8">
        <v>0</v>
      </c>
      <c r="J91" s="8">
        <v>7</v>
      </c>
      <c r="K91" s="8">
        <v>7</v>
      </c>
      <c r="L91" s="8">
        <v>7</v>
      </c>
      <c r="M91" s="8">
        <v>7</v>
      </c>
      <c r="N91" s="8"/>
      <c r="O91" s="15">
        <v>5</v>
      </c>
      <c r="P91" s="8" t="s">
        <v>7</v>
      </c>
      <c r="Q91" s="12" t="str">
        <f t="shared" si="0"/>
        <v>SIN CATEGORÍA</v>
      </c>
      <c r="R91" s="12"/>
      <c r="S91" s="12"/>
    </row>
    <row r="92" spans="1:19" ht="42">
      <c r="A92" s="8" t="s">
        <v>10</v>
      </c>
      <c r="B92" s="9" t="s">
        <v>279</v>
      </c>
      <c r="C92" s="9" t="s">
        <v>280</v>
      </c>
      <c r="D92" s="8" t="s">
        <v>300</v>
      </c>
      <c r="E92" s="9" t="s">
        <v>301</v>
      </c>
      <c r="F92" s="9">
        <v>2</v>
      </c>
      <c r="G92" s="8">
        <v>6</v>
      </c>
      <c r="H92" s="8">
        <v>3</v>
      </c>
      <c r="I92" s="8">
        <v>0</v>
      </c>
      <c r="J92" s="8">
        <v>4</v>
      </c>
      <c r="K92" s="8">
        <v>4</v>
      </c>
      <c r="L92" s="8">
        <v>4</v>
      </c>
      <c r="M92" s="8">
        <v>4</v>
      </c>
      <c r="N92" s="8"/>
      <c r="O92" s="15">
        <v>6</v>
      </c>
      <c r="P92" s="8" t="s">
        <v>72</v>
      </c>
      <c r="Q92" s="12" t="str">
        <f t="shared" si="0"/>
        <v>C</v>
      </c>
      <c r="R92" s="12"/>
      <c r="S92" s="12"/>
    </row>
    <row r="93" spans="1:19" ht="42">
      <c r="A93" s="8" t="s">
        <v>10</v>
      </c>
      <c r="B93" s="9" t="s">
        <v>279</v>
      </c>
      <c r="C93" s="9" t="s">
        <v>302</v>
      </c>
      <c r="D93" s="8" t="s">
        <v>303</v>
      </c>
      <c r="E93" s="9" t="s">
        <v>304</v>
      </c>
      <c r="F93" s="9">
        <v>1</v>
      </c>
      <c r="G93" s="8">
        <v>8</v>
      </c>
      <c r="H93" s="8">
        <v>7</v>
      </c>
      <c r="I93" s="8">
        <v>2</v>
      </c>
      <c r="J93" s="8">
        <v>5</v>
      </c>
      <c r="K93" s="8">
        <v>3</v>
      </c>
      <c r="L93" s="8">
        <v>4</v>
      </c>
      <c r="M93" s="8">
        <v>4</v>
      </c>
      <c r="N93" s="8"/>
      <c r="O93" s="15">
        <v>4</v>
      </c>
      <c r="P93" s="8" t="s">
        <v>6</v>
      </c>
      <c r="Q93" s="12" t="str">
        <f t="shared" si="0"/>
        <v>C</v>
      </c>
      <c r="R93" s="12"/>
      <c r="S93" s="12"/>
    </row>
    <row r="94" spans="1:19" ht="28">
      <c r="A94" s="8" t="s">
        <v>10</v>
      </c>
      <c r="B94" s="9" t="s">
        <v>287</v>
      </c>
      <c r="C94" s="9" t="s">
        <v>305</v>
      </c>
      <c r="D94" s="8" t="s">
        <v>306</v>
      </c>
      <c r="E94" s="9" t="s">
        <v>307</v>
      </c>
      <c r="F94" s="9">
        <v>1</v>
      </c>
      <c r="G94" s="8">
        <v>8</v>
      </c>
      <c r="H94" s="8">
        <v>3</v>
      </c>
      <c r="I94" s="8">
        <v>1</v>
      </c>
      <c r="J94" s="8">
        <v>6</v>
      </c>
      <c r="K94" s="8">
        <v>4</v>
      </c>
      <c r="L94" s="8">
        <v>4</v>
      </c>
      <c r="M94" s="8">
        <v>4</v>
      </c>
      <c r="N94" s="8"/>
      <c r="O94" s="11">
        <v>2</v>
      </c>
      <c r="P94" s="8" t="s">
        <v>4</v>
      </c>
      <c r="Q94" s="12" t="str">
        <f t="shared" si="0"/>
        <v>C</v>
      </c>
      <c r="R94" s="12"/>
      <c r="S94" s="12"/>
    </row>
    <row r="95" spans="1:19" ht="56">
      <c r="A95" s="8" t="s">
        <v>10</v>
      </c>
      <c r="B95" s="9" t="s">
        <v>287</v>
      </c>
      <c r="C95" s="9" t="s">
        <v>305</v>
      </c>
      <c r="D95" s="8" t="s">
        <v>308</v>
      </c>
      <c r="E95" s="9" t="s">
        <v>309</v>
      </c>
      <c r="F95" s="9">
        <v>2</v>
      </c>
      <c r="G95" s="8">
        <v>6</v>
      </c>
      <c r="H95" s="8">
        <v>2</v>
      </c>
      <c r="I95" s="8">
        <v>0</v>
      </c>
      <c r="J95" s="8">
        <v>7</v>
      </c>
      <c r="K95" s="8">
        <v>4</v>
      </c>
      <c r="L95" s="8">
        <v>7</v>
      </c>
      <c r="M95" s="8">
        <v>7</v>
      </c>
      <c r="N95" s="8"/>
      <c r="O95" s="15">
        <v>6</v>
      </c>
      <c r="P95" s="8" t="s">
        <v>72</v>
      </c>
      <c r="Q95" s="12" t="str">
        <f t="shared" si="0"/>
        <v>SIN CATEGORÍA</v>
      </c>
      <c r="R95" s="12"/>
      <c r="S95" s="12"/>
    </row>
    <row r="96" spans="1:19" ht="42">
      <c r="A96" s="8" t="s">
        <v>10</v>
      </c>
      <c r="B96" s="9" t="s">
        <v>310</v>
      </c>
      <c r="C96" s="9" t="s">
        <v>311</v>
      </c>
      <c r="D96" s="8" t="s">
        <v>312</v>
      </c>
      <c r="E96" s="9" t="s">
        <v>313</v>
      </c>
      <c r="F96" s="9">
        <v>2</v>
      </c>
      <c r="G96" s="8">
        <v>6</v>
      </c>
      <c r="H96" s="8">
        <v>2</v>
      </c>
      <c r="I96" s="8">
        <v>0</v>
      </c>
      <c r="J96" s="8">
        <v>7</v>
      </c>
      <c r="K96" s="8">
        <v>7</v>
      </c>
      <c r="L96" s="8">
        <v>7</v>
      </c>
      <c r="M96" s="8">
        <v>6</v>
      </c>
      <c r="N96" s="8"/>
      <c r="O96" s="15">
        <v>6</v>
      </c>
      <c r="P96" s="8" t="s">
        <v>72</v>
      </c>
      <c r="Q96" s="12" t="str">
        <f t="shared" si="0"/>
        <v>RECONOCIDO</v>
      </c>
      <c r="R96" s="12"/>
      <c r="S96" s="12"/>
    </row>
    <row r="97" spans="1:19" ht="42">
      <c r="A97" s="8" t="s">
        <v>10</v>
      </c>
      <c r="B97" s="9" t="s">
        <v>314</v>
      </c>
      <c r="C97" s="9" t="s">
        <v>302</v>
      </c>
      <c r="D97" s="8" t="s">
        <v>315</v>
      </c>
      <c r="E97" s="9" t="s">
        <v>316</v>
      </c>
      <c r="F97" s="9">
        <v>1</v>
      </c>
      <c r="G97" s="8">
        <v>8</v>
      </c>
      <c r="H97" s="8">
        <v>2</v>
      </c>
      <c r="I97" s="8">
        <v>0</v>
      </c>
      <c r="J97" s="8">
        <v>7</v>
      </c>
      <c r="K97" s="8">
        <v>7</v>
      </c>
      <c r="L97" s="8">
        <v>7</v>
      </c>
      <c r="M97" s="8">
        <v>6</v>
      </c>
      <c r="N97" s="8"/>
      <c r="O97" s="15">
        <v>5</v>
      </c>
      <c r="P97" s="8" t="s">
        <v>7</v>
      </c>
      <c r="Q97" s="12" t="str">
        <f t="shared" si="0"/>
        <v>RECONOCIDO</v>
      </c>
      <c r="R97" s="12"/>
      <c r="S97" s="12"/>
    </row>
    <row r="98" spans="1:19" ht="42">
      <c r="A98" s="8" t="s">
        <v>10</v>
      </c>
      <c r="B98" s="9" t="s">
        <v>314</v>
      </c>
      <c r="C98" s="9" t="s">
        <v>302</v>
      </c>
      <c r="D98" s="8" t="s">
        <v>317</v>
      </c>
      <c r="E98" s="9" t="s">
        <v>318</v>
      </c>
      <c r="F98" s="9">
        <v>1</v>
      </c>
      <c r="G98" s="8">
        <v>8</v>
      </c>
      <c r="H98" s="8">
        <v>3</v>
      </c>
      <c r="I98" s="8">
        <v>2</v>
      </c>
      <c r="J98" s="8">
        <v>7</v>
      </c>
      <c r="K98" s="8">
        <v>7</v>
      </c>
      <c r="L98" s="8">
        <v>7</v>
      </c>
      <c r="M98" s="8">
        <v>6</v>
      </c>
      <c r="N98" s="8"/>
      <c r="O98" s="15">
        <v>3</v>
      </c>
      <c r="P98" s="8" t="s">
        <v>5</v>
      </c>
      <c r="Q98" s="12" t="str">
        <f t="shared" si="0"/>
        <v>RECONOCIDO</v>
      </c>
      <c r="R98" s="12"/>
      <c r="S98" s="12"/>
    </row>
    <row r="99" spans="1:19" ht="56">
      <c r="A99" s="8" t="s">
        <v>10</v>
      </c>
      <c r="B99" s="9" t="s">
        <v>279</v>
      </c>
      <c r="C99" s="9" t="str">
        <f>UPPER("Ciencias Sociales -- Periodismo y Comunicaciones -- Ciencias de la Información (Aspectos Sociales)")</f>
        <v>CIENCIAS SOCIALES -- PERIODISMO Y COMUNICACIONES -- CIENCIAS DE LA INFORMACIÓN (ASPECTOS SOCIALES)</v>
      </c>
      <c r="D99" s="8" t="s">
        <v>319</v>
      </c>
      <c r="E99" s="9" t="s">
        <v>320</v>
      </c>
      <c r="F99" s="9">
        <v>4</v>
      </c>
      <c r="G99" s="8">
        <v>0</v>
      </c>
      <c r="H99" s="19"/>
      <c r="I99" s="19"/>
      <c r="J99" s="8">
        <v>7</v>
      </c>
      <c r="K99" s="8">
        <v>7</v>
      </c>
      <c r="L99" s="8">
        <v>7</v>
      </c>
      <c r="M99" s="8">
        <v>6</v>
      </c>
      <c r="N99" s="8"/>
      <c r="O99" s="15">
        <v>6</v>
      </c>
      <c r="P99" s="8" t="s">
        <v>72</v>
      </c>
      <c r="Q99" s="12" t="str">
        <f t="shared" si="0"/>
        <v>RECONOCIDO</v>
      </c>
      <c r="R99" s="12"/>
      <c r="S99" s="12"/>
    </row>
    <row r="100" spans="1:19" ht="42">
      <c r="A100" s="8" t="s">
        <v>10</v>
      </c>
      <c r="B100" s="9" t="s">
        <v>314</v>
      </c>
      <c r="C100" s="9" t="s">
        <v>302</v>
      </c>
      <c r="D100" s="8" t="s">
        <v>321</v>
      </c>
      <c r="E100" s="9" t="s">
        <v>322</v>
      </c>
      <c r="F100" s="9">
        <v>4</v>
      </c>
      <c r="G100" s="8">
        <v>0</v>
      </c>
      <c r="H100" s="19"/>
      <c r="I100" s="19"/>
      <c r="J100" s="8">
        <v>7</v>
      </c>
      <c r="K100" s="8">
        <v>7</v>
      </c>
      <c r="L100" s="8">
        <v>7</v>
      </c>
      <c r="M100" s="8">
        <v>6</v>
      </c>
      <c r="N100" s="8"/>
      <c r="O100" s="15">
        <v>6</v>
      </c>
      <c r="P100" s="8" t="s">
        <v>72</v>
      </c>
      <c r="Q100" s="12" t="str">
        <f t="shared" si="0"/>
        <v>RECONOCIDO</v>
      </c>
      <c r="R100" s="12"/>
      <c r="S100" s="12"/>
    </row>
    <row r="101" spans="1:19" ht="28">
      <c r="A101" s="8" t="s">
        <v>10</v>
      </c>
      <c r="B101" s="9" t="s">
        <v>283</v>
      </c>
      <c r="C101" s="13" t="s">
        <v>284</v>
      </c>
      <c r="D101" s="8" t="s">
        <v>323</v>
      </c>
      <c r="E101" s="9" t="s">
        <v>324</v>
      </c>
      <c r="F101" s="9">
        <v>4</v>
      </c>
      <c r="G101" s="8">
        <v>0</v>
      </c>
      <c r="H101" s="19"/>
      <c r="I101" s="19"/>
      <c r="J101" s="8">
        <v>7</v>
      </c>
      <c r="K101" s="8">
        <v>7</v>
      </c>
      <c r="L101" s="8">
        <v>7</v>
      </c>
      <c r="M101" s="8">
        <v>6</v>
      </c>
      <c r="N101" s="8"/>
      <c r="O101" s="15">
        <v>6</v>
      </c>
      <c r="P101" s="8" t="s">
        <v>72</v>
      </c>
      <c r="Q101" s="12" t="str">
        <f t="shared" si="0"/>
        <v>RECONOCIDO</v>
      </c>
      <c r="R101" s="12"/>
      <c r="S101" s="12"/>
    </row>
    <row r="102" spans="1:19" ht="42">
      <c r="A102" s="8" t="s">
        <v>10</v>
      </c>
      <c r="B102" s="9" t="s">
        <v>267</v>
      </c>
      <c r="C102" s="13" t="s">
        <v>302</v>
      </c>
      <c r="D102" s="8" t="s">
        <v>325</v>
      </c>
      <c r="E102" s="9" t="s">
        <v>326</v>
      </c>
      <c r="F102" s="9">
        <v>4</v>
      </c>
      <c r="G102" s="8">
        <v>0</v>
      </c>
      <c r="H102" s="19"/>
      <c r="I102" s="19"/>
      <c r="J102" s="8">
        <v>7</v>
      </c>
      <c r="K102" s="8">
        <v>7</v>
      </c>
      <c r="L102" s="8">
        <v>7</v>
      </c>
      <c r="M102" s="8">
        <v>7</v>
      </c>
      <c r="N102" s="8"/>
      <c r="O102" s="15">
        <v>6</v>
      </c>
      <c r="P102" s="8" t="s">
        <v>72</v>
      </c>
      <c r="Q102" s="12" t="str">
        <f t="shared" si="0"/>
        <v>SIN CATEGORÍA</v>
      </c>
      <c r="R102" s="12"/>
      <c r="S102" s="12"/>
    </row>
    <row r="103" spans="1:19" ht="42">
      <c r="A103" s="8" t="s">
        <v>10</v>
      </c>
      <c r="B103" s="9" t="s">
        <v>267</v>
      </c>
      <c r="C103" s="13" t="s">
        <v>105</v>
      </c>
      <c r="D103" s="8" t="s">
        <v>327</v>
      </c>
      <c r="E103" s="9" t="s">
        <v>328</v>
      </c>
      <c r="F103" s="9">
        <v>4</v>
      </c>
      <c r="G103" s="8">
        <v>0</v>
      </c>
      <c r="H103" s="19"/>
      <c r="I103" s="19"/>
      <c r="J103" s="8">
        <v>7</v>
      </c>
      <c r="K103" s="8">
        <v>7</v>
      </c>
      <c r="L103" s="8">
        <v>7</v>
      </c>
      <c r="M103" s="8">
        <v>6</v>
      </c>
      <c r="N103" s="8"/>
      <c r="O103" s="15">
        <v>6</v>
      </c>
      <c r="P103" s="8" t="s">
        <v>72</v>
      </c>
      <c r="Q103" s="12" t="str">
        <f t="shared" si="0"/>
        <v>RECONOCIDO</v>
      </c>
      <c r="R103" s="12"/>
      <c r="S103" s="12"/>
    </row>
    <row r="104" spans="1:19" ht="42">
      <c r="A104" s="8" t="s">
        <v>10</v>
      </c>
      <c r="B104" s="9" t="s">
        <v>310</v>
      </c>
      <c r="C104" s="13" t="s">
        <v>311</v>
      </c>
      <c r="D104" s="8" t="s">
        <v>329</v>
      </c>
      <c r="E104" s="9" t="s">
        <v>330</v>
      </c>
      <c r="F104" s="9">
        <v>4</v>
      </c>
      <c r="G104" s="8">
        <v>0</v>
      </c>
      <c r="H104" s="19"/>
      <c r="I104" s="19"/>
      <c r="J104" s="8">
        <v>7</v>
      </c>
      <c r="K104" s="8">
        <v>7</v>
      </c>
      <c r="L104" s="8">
        <v>7</v>
      </c>
      <c r="M104" s="8">
        <v>6</v>
      </c>
      <c r="N104" s="8"/>
      <c r="O104" s="15">
        <v>6</v>
      </c>
      <c r="P104" s="8" t="s">
        <v>72</v>
      </c>
      <c r="Q104" s="12" t="str">
        <f t="shared" si="0"/>
        <v>RECONOCIDO</v>
      </c>
      <c r="R104" s="12"/>
      <c r="S104" s="12"/>
    </row>
    <row r="105" spans="1:19" ht="42">
      <c r="A105" s="8" t="s">
        <v>10</v>
      </c>
      <c r="B105" s="9" t="s">
        <v>314</v>
      </c>
      <c r="C105" s="13" t="s">
        <v>302</v>
      </c>
      <c r="D105" s="8" t="s">
        <v>331</v>
      </c>
      <c r="E105" s="9" t="s">
        <v>332</v>
      </c>
      <c r="F105" s="9">
        <v>4</v>
      </c>
      <c r="G105" s="8">
        <v>0</v>
      </c>
      <c r="H105" s="19"/>
      <c r="I105" s="19"/>
      <c r="J105" s="8">
        <v>7</v>
      </c>
      <c r="K105" s="8">
        <v>7</v>
      </c>
      <c r="L105" s="8">
        <v>7</v>
      </c>
      <c r="M105" s="8">
        <v>6</v>
      </c>
      <c r="N105" s="8"/>
      <c r="O105" s="15">
        <v>6</v>
      </c>
      <c r="P105" s="8" t="s">
        <v>72</v>
      </c>
      <c r="Q105" s="12" t="str">
        <f t="shared" si="0"/>
        <v>RECONOCIDO</v>
      </c>
      <c r="R105" s="12"/>
      <c r="S105" s="12"/>
    </row>
    <row r="106" spans="1:19" ht="28">
      <c r="A106" s="8" t="s">
        <v>10</v>
      </c>
      <c r="B106" s="9" t="s">
        <v>283</v>
      </c>
      <c r="C106" s="13" t="s">
        <v>284</v>
      </c>
      <c r="D106" s="8" t="s">
        <v>333</v>
      </c>
      <c r="E106" s="9" t="s">
        <v>334</v>
      </c>
      <c r="F106" s="9">
        <v>3</v>
      </c>
      <c r="G106" s="8">
        <v>0</v>
      </c>
      <c r="H106" s="8">
        <v>5</v>
      </c>
      <c r="I106" s="8">
        <v>1</v>
      </c>
      <c r="J106" s="8">
        <v>7</v>
      </c>
      <c r="K106" s="8">
        <v>4</v>
      </c>
      <c r="L106" s="8">
        <v>7</v>
      </c>
      <c r="M106" s="8">
        <v>4</v>
      </c>
      <c r="N106" s="8"/>
      <c r="O106" s="15">
        <v>6</v>
      </c>
      <c r="P106" s="8" t="s">
        <v>72</v>
      </c>
      <c r="Q106" s="12" t="str">
        <f t="shared" si="0"/>
        <v>C</v>
      </c>
      <c r="R106" s="12"/>
      <c r="S106" s="12"/>
    </row>
    <row r="107" spans="1:19" ht="42">
      <c r="A107" s="8" t="s">
        <v>10</v>
      </c>
      <c r="B107" s="9" t="s">
        <v>283</v>
      </c>
      <c r="C107" s="13" t="s">
        <v>311</v>
      </c>
      <c r="D107" s="8" t="s">
        <v>335</v>
      </c>
      <c r="E107" s="9" t="s">
        <v>336</v>
      </c>
      <c r="F107" s="9">
        <v>3</v>
      </c>
      <c r="G107" s="8">
        <v>0</v>
      </c>
      <c r="H107" s="19"/>
      <c r="I107" s="19"/>
      <c r="J107" s="8">
        <v>7</v>
      </c>
      <c r="K107" s="8">
        <v>7</v>
      </c>
      <c r="L107" s="8">
        <v>7</v>
      </c>
      <c r="M107" s="8">
        <v>6</v>
      </c>
      <c r="N107" s="8"/>
      <c r="O107" s="15">
        <v>6</v>
      </c>
      <c r="P107" s="8" t="s">
        <v>72</v>
      </c>
      <c r="Q107" s="12" t="str">
        <f t="shared" si="0"/>
        <v>RECONOCIDO</v>
      </c>
      <c r="R107" s="12"/>
      <c r="S107" s="12"/>
    </row>
    <row r="108" spans="1:19" ht="42">
      <c r="A108" s="8" t="s">
        <v>12</v>
      </c>
      <c r="B108" s="9" t="s">
        <v>337</v>
      </c>
      <c r="C108" s="20" t="s">
        <v>338</v>
      </c>
      <c r="D108" s="8" t="s">
        <v>339</v>
      </c>
      <c r="E108" s="9" t="s">
        <v>340</v>
      </c>
      <c r="F108" s="9">
        <v>1</v>
      </c>
      <c r="G108" s="8">
        <v>8</v>
      </c>
      <c r="H108" s="8">
        <v>11</v>
      </c>
      <c r="I108" s="8">
        <v>12</v>
      </c>
      <c r="J108" s="8">
        <v>1</v>
      </c>
      <c r="K108" s="8">
        <v>1</v>
      </c>
      <c r="L108" s="8">
        <v>2</v>
      </c>
      <c r="M108" s="8">
        <v>2</v>
      </c>
      <c r="N108" s="8"/>
      <c r="O108" s="11">
        <v>2</v>
      </c>
      <c r="P108" s="8" t="s">
        <v>4</v>
      </c>
      <c r="Q108" s="12" t="str">
        <f t="shared" si="0"/>
        <v>A</v>
      </c>
      <c r="R108" s="12"/>
      <c r="S108" s="12"/>
    </row>
    <row r="109" spans="1:19" ht="28">
      <c r="A109" s="8" t="s">
        <v>12</v>
      </c>
      <c r="B109" s="13" t="s">
        <v>337</v>
      </c>
      <c r="C109" s="21" t="s">
        <v>341</v>
      </c>
      <c r="D109" s="8" t="s">
        <v>342</v>
      </c>
      <c r="E109" s="9" t="s">
        <v>343</v>
      </c>
      <c r="F109" s="9">
        <v>1</v>
      </c>
      <c r="G109" s="8">
        <v>8</v>
      </c>
      <c r="H109" s="8">
        <v>7</v>
      </c>
      <c r="I109" s="8">
        <v>25</v>
      </c>
      <c r="J109" s="8">
        <v>2</v>
      </c>
      <c r="K109" s="8">
        <v>3</v>
      </c>
      <c r="L109" s="8">
        <v>2</v>
      </c>
      <c r="M109" s="8">
        <v>2</v>
      </c>
      <c r="N109" s="8"/>
      <c r="O109" s="11">
        <v>2</v>
      </c>
      <c r="P109" s="8" t="s">
        <v>4</v>
      </c>
      <c r="Q109" s="12" t="str">
        <f t="shared" si="0"/>
        <v>A</v>
      </c>
      <c r="R109" s="12"/>
      <c r="S109" s="12"/>
    </row>
    <row r="110" spans="1:19" ht="28">
      <c r="A110" s="8" t="s">
        <v>12</v>
      </c>
      <c r="B110" s="13" t="s">
        <v>344</v>
      </c>
      <c r="C110" s="21" t="s">
        <v>341</v>
      </c>
      <c r="D110" s="8" t="s">
        <v>345</v>
      </c>
      <c r="E110" s="9" t="s">
        <v>346</v>
      </c>
      <c r="F110" s="9">
        <v>1</v>
      </c>
      <c r="G110" s="8">
        <v>8</v>
      </c>
      <c r="H110" s="8">
        <v>7</v>
      </c>
      <c r="I110" s="8">
        <v>6</v>
      </c>
      <c r="J110" s="8">
        <v>5</v>
      </c>
      <c r="K110" s="8">
        <v>4</v>
      </c>
      <c r="L110" s="8">
        <v>2</v>
      </c>
      <c r="M110" s="8">
        <v>2</v>
      </c>
      <c r="N110" s="8"/>
      <c r="O110" s="11">
        <v>2</v>
      </c>
      <c r="P110" s="8" t="s">
        <v>4</v>
      </c>
      <c r="Q110" s="12" t="str">
        <f t="shared" si="0"/>
        <v>A</v>
      </c>
      <c r="R110" s="12"/>
      <c r="S110" s="12"/>
    </row>
    <row r="111" spans="1:19" ht="28">
      <c r="A111" s="8" t="s">
        <v>12</v>
      </c>
      <c r="B111" s="13" t="s">
        <v>337</v>
      </c>
      <c r="C111" s="21" t="s">
        <v>341</v>
      </c>
      <c r="D111" s="8" t="s">
        <v>347</v>
      </c>
      <c r="E111" s="9" t="s">
        <v>348</v>
      </c>
      <c r="F111" s="9">
        <v>1</v>
      </c>
      <c r="G111" s="8">
        <v>8</v>
      </c>
      <c r="H111" s="8">
        <v>5</v>
      </c>
      <c r="I111" s="8">
        <v>19</v>
      </c>
      <c r="J111" s="8">
        <v>3</v>
      </c>
      <c r="K111" s="8">
        <v>3</v>
      </c>
      <c r="L111" s="8">
        <v>3</v>
      </c>
      <c r="M111" s="8">
        <v>2</v>
      </c>
      <c r="N111" s="8"/>
      <c r="O111" s="15">
        <v>1</v>
      </c>
      <c r="P111" s="8" t="s">
        <v>91</v>
      </c>
      <c r="Q111" s="12" t="str">
        <f t="shared" si="0"/>
        <v>A</v>
      </c>
      <c r="R111" s="12"/>
      <c r="S111" s="12"/>
    </row>
    <row r="112" spans="1:19" ht="28">
      <c r="A112" s="8" t="s">
        <v>12</v>
      </c>
      <c r="B112" s="13" t="s">
        <v>337</v>
      </c>
      <c r="C112" s="21" t="s">
        <v>341</v>
      </c>
      <c r="D112" s="8" t="s">
        <v>349</v>
      </c>
      <c r="E112" s="9" t="s">
        <v>350</v>
      </c>
      <c r="F112" s="9">
        <v>1</v>
      </c>
      <c r="G112" s="8">
        <v>8</v>
      </c>
      <c r="H112" s="8">
        <v>7</v>
      </c>
      <c r="I112" s="8">
        <v>9</v>
      </c>
      <c r="J112" s="8">
        <v>6</v>
      </c>
      <c r="K112" s="8">
        <v>7</v>
      </c>
      <c r="L112" s="8">
        <v>3</v>
      </c>
      <c r="M112" s="8">
        <v>2</v>
      </c>
      <c r="N112" s="8"/>
      <c r="O112" s="11">
        <v>2</v>
      </c>
      <c r="P112" s="8" t="s">
        <v>4</v>
      </c>
      <c r="Q112" s="12" t="str">
        <f t="shared" si="0"/>
        <v>A</v>
      </c>
      <c r="R112" s="12"/>
      <c r="S112" s="12"/>
    </row>
    <row r="113" spans="1:19" ht="28">
      <c r="A113" s="8" t="s">
        <v>12</v>
      </c>
      <c r="B113" s="13" t="s">
        <v>337</v>
      </c>
      <c r="C113" s="21" t="s">
        <v>341</v>
      </c>
      <c r="D113" s="8" t="s">
        <v>351</v>
      </c>
      <c r="E113" s="9" t="s">
        <v>352</v>
      </c>
      <c r="F113" s="9">
        <v>1</v>
      </c>
      <c r="G113" s="8">
        <v>8</v>
      </c>
      <c r="H113" s="8">
        <v>4</v>
      </c>
      <c r="I113" s="8">
        <v>4</v>
      </c>
      <c r="J113" s="8">
        <v>7</v>
      </c>
      <c r="K113" s="8">
        <v>4</v>
      </c>
      <c r="L113" s="8">
        <v>4</v>
      </c>
      <c r="M113" s="8">
        <v>4</v>
      </c>
      <c r="N113" s="8"/>
      <c r="O113" s="15">
        <v>3</v>
      </c>
      <c r="P113" s="8" t="s">
        <v>5</v>
      </c>
      <c r="Q113" s="12" t="str">
        <f t="shared" si="0"/>
        <v>C</v>
      </c>
      <c r="R113" s="12"/>
      <c r="S113" s="12"/>
    </row>
    <row r="114" spans="1:19" ht="28">
      <c r="A114" s="8" t="s">
        <v>12</v>
      </c>
      <c r="B114" s="13" t="s">
        <v>344</v>
      </c>
      <c r="C114" s="21" t="s">
        <v>341</v>
      </c>
      <c r="D114" s="8" t="s">
        <v>353</v>
      </c>
      <c r="E114" s="9" t="s">
        <v>354</v>
      </c>
      <c r="F114" s="9">
        <v>2</v>
      </c>
      <c r="G114" s="8">
        <v>6</v>
      </c>
      <c r="H114" s="8">
        <v>3</v>
      </c>
      <c r="I114" s="8">
        <v>3</v>
      </c>
      <c r="J114" s="8">
        <v>7</v>
      </c>
      <c r="K114" s="8">
        <v>7</v>
      </c>
      <c r="L114" s="8">
        <v>7</v>
      </c>
      <c r="M114" s="8">
        <v>7</v>
      </c>
      <c r="N114" s="8"/>
      <c r="O114" s="15">
        <v>6</v>
      </c>
      <c r="P114" s="8" t="s">
        <v>72</v>
      </c>
      <c r="Q114" s="12" t="str">
        <f t="shared" si="0"/>
        <v>SIN CATEGORÍA</v>
      </c>
      <c r="R114" s="12"/>
      <c r="S114" s="12"/>
    </row>
    <row r="115" spans="1:19" ht="42">
      <c r="A115" s="8" t="s">
        <v>12</v>
      </c>
      <c r="B115" s="13" t="s">
        <v>337</v>
      </c>
      <c r="C115" s="21" t="s">
        <v>341</v>
      </c>
      <c r="D115" s="8" t="s">
        <v>355</v>
      </c>
      <c r="E115" s="9" t="s">
        <v>356</v>
      </c>
      <c r="F115" s="9">
        <v>1</v>
      </c>
      <c r="G115" s="8">
        <v>8</v>
      </c>
      <c r="H115" s="8">
        <v>4</v>
      </c>
      <c r="I115" s="8">
        <v>4</v>
      </c>
      <c r="J115" s="8">
        <v>7</v>
      </c>
      <c r="K115" s="8">
        <v>7</v>
      </c>
      <c r="L115" s="8">
        <v>7</v>
      </c>
      <c r="M115" s="8">
        <v>4</v>
      </c>
      <c r="N115" s="8"/>
      <c r="O115" s="15">
        <v>4</v>
      </c>
      <c r="P115" s="8" t="s">
        <v>6</v>
      </c>
      <c r="Q115" s="12" t="str">
        <f t="shared" si="0"/>
        <v>C</v>
      </c>
      <c r="R115" s="12"/>
      <c r="S115" s="12"/>
    </row>
    <row r="116" spans="1:19" ht="42">
      <c r="A116" s="8" t="s">
        <v>12</v>
      </c>
      <c r="B116" s="13" t="s">
        <v>344</v>
      </c>
      <c r="C116" s="21" t="s">
        <v>341</v>
      </c>
      <c r="D116" s="8" t="s">
        <v>357</v>
      </c>
      <c r="E116" s="9" t="s">
        <v>358</v>
      </c>
      <c r="F116" s="9">
        <v>4</v>
      </c>
      <c r="G116" s="8">
        <v>0</v>
      </c>
      <c r="H116" s="8">
        <v>9</v>
      </c>
      <c r="I116" s="8">
        <v>0</v>
      </c>
      <c r="J116" s="8">
        <v>7</v>
      </c>
      <c r="K116" s="8">
        <v>2</v>
      </c>
      <c r="L116" s="8">
        <v>3</v>
      </c>
      <c r="M116" s="8">
        <v>7</v>
      </c>
      <c r="N116" s="8"/>
      <c r="O116" s="15">
        <v>6</v>
      </c>
      <c r="P116" s="8" t="s">
        <v>72</v>
      </c>
      <c r="Q116" s="12" t="str">
        <f t="shared" si="0"/>
        <v>SIN CATEGORÍA</v>
      </c>
      <c r="R116" s="12"/>
      <c r="S116" s="12"/>
    </row>
    <row r="117" spans="1:19" ht="42">
      <c r="A117" s="8" t="s">
        <v>12</v>
      </c>
      <c r="B117" s="13" t="s">
        <v>344</v>
      </c>
      <c r="C117" s="21" t="s">
        <v>341</v>
      </c>
      <c r="D117" s="8" t="s">
        <v>359</v>
      </c>
      <c r="E117" s="9" t="s">
        <v>360</v>
      </c>
      <c r="F117" s="9">
        <v>1</v>
      </c>
      <c r="G117" s="8">
        <v>8</v>
      </c>
      <c r="H117" s="8">
        <v>5</v>
      </c>
      <c r="I117" s="8">
        <v>3</v>
      </c>
      <c r="J117" s="8">
        <v>2</v>
      </c>
      <c r="K117" s="8">
        <v>4</v>
      </c>
      <c r="L117" s="8">
        <v>4</v>
      </c>
      <c r="M117" s="8">
        <v>4</v>
      </c>
      <c r="N117" s="8"/>
      <c r="O117" s="15">
        <v>4</v>
      </c>
      <c r="P117" s="8" t="s">
        <v>6</v>
      </c>
      <c r="Q117" s="12" t="str">
        <f t="shared" si="0"/>
        <v>C</v>
      </c>
      <c r="R117" s="12"/>
      <c r="S117" s="12"/>
    </row>
    <row r="118" spans="1:19" ht="42">
      <c r="A118" s="8" t="s">
        <v>12</v>
      </c>
      <c r="B118" s="13" t="s">
        <v>344</v>
      </c>
      <c r="C118" s="21" t="s">
        <v>341</v>
      </c>
      <c r="D118" s="8" t="s">
        <v>361</v>
      </c>
      <c r="E118" s="9" t="s">
        <v>362</v>
      </c>
      <c r="F118" s="9">
        <v>2</v>
      </c>
      <c r="G118" s="8">
        <v>6</v>
      </c>
      <c r="H118" s="8">
        <v>2</v>
      </c>
      <c r="I118" s="8">
        <v>3</v>
      </c>
      <c r="J118" s="8">
        <v>2</v>
      </c>
      <c r="K118" s="8">
        <v>4</v>
      </c>
      <c r="L118" s="8">
        <v>4</v>
      </c>
      <c r="M118" s="8">
        <v>4</v>
      </c>
      <c r="N118" s="8"/>
      <c r="O118" s="15">
        <v>6</v>
      </c>
      <c r="P118" s="8" t="s">
        <v>72</v>
      </c>
      <c r="Q118" s="12" t="str">
        <f t="shared" si="0"/>
        <v>C</v>
      </c>
      <c r="R118" s="12"/>
      <c r="S118" s="12"/>
    </row>
    <row r="119" spans="1:19" ht="28">
      <c r="A119" s="8" t="s">
        <v>12</v>
      </c>
      <c r="B119" s="13" t="s">
        <v>337</v>
      </c>
      <c r="C119" s="21" t="s">
        <v>341</v>
      </c>
      <c r="D119" s="8" t="s">
        <v>363</v>
      </c>
      <c r="E119" s="9" t="s">
        <v>364</v>
      </c>
      <c r="F119" s="9">
        <v>1</v>
      </c>
      <c r="G119" s="8">
        <v>8</v>
      </c>
      <c r="H119" s="8">
        <v>6</v>
      </c>
      <c r="I119" s="8">
        <v>18</v>
      </c>
      <c r="J119" s="8">
        <v>1</v>
      </c>
      <c r="K119" s="8">
        <v>2</v>
      </c>
      <c r="L119" s="8">
        <v>2</v>
      </c>
      <c r="M119" s="8">
        <v>2</v>
      </c>
      <c r="N119" s="8"/>
      <c r="O119" s="15">
        <v>1</v>
      </c>
      <c r="P119" s="8" t="s">
        <v>91</v>
      </c>
      <c r="Q119" s="12" t="str">
        <f t="shared" si="0"/>
        <v>A</v>
      </c>
      <c r="R119" s="12"/>
      <c r="S119" s="12"/>
    </row>
    <row r="120" spans="1:19" ht="28">
      <c r="A120" s="8" t="s">
        <v>12</v>
      </c>
      <c r="B120" s="13" t="s">
        <v>344</v>
      </c>
      <c r="C120" s="21" t="s">
        <v>341</v>
      </c>
      <c r="D120" s="8" t="s">
        <v>365</v>
      </c>
      <c r="E120" s="9" t="s">
        <v>366</v>
      </c>
      <c r="F120" s="9">
        <v>4</v>
      </c>
      <c r="G120" s="8">
        <v>0</v>
      </c>
      <c r="H120" s="8">
        <v>2</v>
      </c>
      <c r="I120" s="8">
        <v>3</v>
      </c>
      <c r="J120" s="8">
        <v>7</v>
      </c>
      <c r="K120" s="8">
        <v>7</v>
      </c>
      <c r="L120" s="8">
        <v>7</v>
      </c>
      <c r="M120" s="15">
        <v>7</v>
      </c>
      <c r="N120" s="15"/>
      <c r="O120" s="15">
        <v>6</v>
      </c>
      <c r="P120" s="8" t="s">
        <v>72</v>
      </c>
      <c r="Q120" s="12" t="str">
        <f t="shared" si="0"/>
        <v>SIN CATEGORÍA</v>
      </c>
      <c r="R120" s="12"/>
      <c r="S120" s="12"/>
    </row>
    <row r="121" spans="1:19" ht="28">
      <c r="A121" s="8" t="s">
        <v>12</v>
      </c>
      <c r="B121" s="13" t="s">
        <v>337</v>
      </c>
      <c r="C121" s="21" t="s">
        <v>341</v>
      </c>
      <c r="D121" s="8" t="s">
        <v>367</v>
      </c>
      <c r="E121" s="9" t="s">
        <v>368</v>
      </c>
      <c r="F121" s="9">
        <v>1</v>
      </c>
      <c r="G121" s="8">
        <v>8</v>
      </c>
      <c r="H121" s="8">
        <v>5</v>
      </c>
      <c r="I121" s="8">
        <v>6</v>
      </c>
      <c r="J121" s="8">
        <v>5</v>
      </c>
      <c r="K121" s="8">
        <v>5</v>
      </c>
      <c r="L121" s="8">
        <v>3</v>
      </c>
      <c r="M121" s="8">
        <v>3</v>
      </c>
      <c r="N121" s="8"/>
      <c r="O121" s="11">
        <v>2</v>
      </c>
      <c r="P121" s="8" t="s">
        <v>4</v>
      </c>
      <c r="Q121" s="12" t="str">
        <f t="shared" si="0"/>
        <v>B</v>
      </c>
      <c r="R121" s="12"/>
      <c r="S121" s="12"/>
    </row>
    <row r="122" spans="1:19" ht="42">
      <c r="A122" s="8" t="s">
        <v>12</v>
      </c>
      <c r="B122" s="13" t="s">
        <v>369</v>
      </c>
      <c r="C122" s="21" t="s">
        <v>341</v>
      </c>
      <c r="D122" s="8" t="s">
        <v>370</v>
      </c>
      <c r="E122" s="9" t="s">
        <v>371</v>
      </c>
      <c r="F122" s="9">
        <v>3</v>
      </c>
      <c r="G122" s="8">
        <v>0</v>
      </c>
      <c r="H122" s="8">
        <v>2</v>
      </c>
      <c r="I122" s="8">
        <v>7</v>
      </c>
      <c r="J122" s="15">
        <v>7</v>
      </c>
      <c r="K122" s="11">
        <v>7</v>
      </c>
      <c r="L122" s="15">
        <v>7</v>
      </c>
      <c r="M122" s="15">
        <v>7</v>
      </c>
      <c r="N122" s="15"/>
      <c r="O122" s="15">
        <v>6</v>
      </c>
      <c r="P122" s="8" t="s">
        <v>72</v>
      </c>
      <c r="Q122" s="12" t="str">
        <f t="shared" si="0"/>
        <v>SIN CATEGORÍA</v>
      </c>
      <c r="R122" s="12"/>
      <c r="S122" s="12"/>
    </row>
    <row r="123" spans="1:19" ht="42">
      <c r="A123" s="8" t="s">
        <v>8</v>
      </c>
      <c r="B123" s="9" t="s">
        <v>372</v>
      </c>
      <c r="C123" s="9" t="s">
        <v>373</v>
      </c>
      <c r="D123" s="8" t="s">
        <v>374</v>
      </c>
      <c r="E123" s="9" t="s">
        <v>375</v>
      </c>
      <c r="F123" s="9">
        <v>1</v>
      </c>
      <c r="G123" s="8">
        <v>8</v>
      </c>
      <c r="H123" s="8">
        <v>6</v>
      </c>
      <c r="I123" s="8">
        <v>15</v>
      </c>
      <c r="J123" s="8">
        <v>3</v>
      </c>
      <c r="K123" s="8">
        <v>3</v>
      </c>
      <c r="L123" s="8">
        <v>2</v>
      </c>
      <c r="M123" s="8">
        <v>2</v>
      </c>
      <c r="N123" s="8"/>
      <c r="O123" s="15">
        <v>1</v>
      </c>
      <c r="P123" s="8" t="s">
        <v>91</v>
      </c>
      <c r="Q123" s="12" t="str">
        <f t="shared" si="0"/>
        <v>A</v>
      </c>
      <c r="R123" s="12"/>
      <c r="S123" s="12"/>
    </row>
    <row r="124" spans="1:19" ht="42">
      <c r="A124" s="8" t="s">
        <v>8</v>
      </c>
      <c r="B124" s="9" t="s">
        <v>372</v>
      </c>
      <c r="C124" s="9" t="s">
        <v>376</v>
      </c>
      <c r="D124" s="8" t="s">
        <v>377</v>
      </c>
      <c r="E124" s="9" t="s">
        <v>378</v>
      </c>
      <c r="F124" s="9">
        <v>2</v>
      </c>
      <c r="G124" s="8">
        <v>6</v>
      </c>
      <c r="H124" s="8">
        <v>4</v>
      </c>
      <c r="I124" s="8">
        <v>8</v>
      </c>
      <c r="J124" s="15">
        <v>7</v>
      </c>
      <c r="K124" s="8">
        <v>3</v>
      </c>
      <c r="L124" s="8">
        <v>4</v>
      </c>
      <c r="M124" s="8">
        <v>7</v>
      </c>
      <c r="N124" s="8"/>
      <c r="O124" s="15">
        <v>6</v>
      </c>
      <c r="P124" s="8" t="s">
        <v>72</v>
      </c>
      <c r="Q124" s="12" t="str">
        <f t="shared" si="0"/>
        <v>SIN CATEGORÍA</v>
      </c>
      <c r="R124" s="12"/>
      <c r="S124" s="12"/>
    </row>
    <row r="125" spans="1:19" ht="28">
      <c r="A125" s="8" t="s">
        <v>8</v>
      </c>
      <c r="B125" s="9" t="s">
        <v>372</v>
      </c>
      <c r="C125" s="9" t="s">
        <v>373</v>
      </c>
      <c r="D125" s="8" t="s">
        <v>379</v>
      </c>
      <c r="E125" s="9" t="s">
        <v>380</v>
      </c>
      <c r="F125" s="9">
        <v>1</v>
      </c>
      <c r="G125" s="8">
        <v>8</v>
      </c>
      <c r="H125" s="8">
        <v>4</v>
      </c>
      <c r="I125" s="8">
        <v>18</v>
      </c>
      <c r="J125" s="8">
        <v>3</v>
      </c>
      <c r="K125" s="8">
        <v>4</v>
      </c>
      <c r="L125" s="8">
        <v>4</v>
      </c>
      <c r="M125" s="8">
        <v>3</v>
      </c>
      <c r="N125" s="8"/>
      <c r="O125" s="11">
        <v>2</v>
      </c>
      <c r="P125" s="8" t="s">
        <v>4</v>
      </c>
      <c r="Q125" s="12" t="str">
        <f t="shared" si="0"/>
        <v>B</v>
      </c>
      <c r="R125" s="12"/>
      <c r="S125" s="12"/>
    </row>
    <row r="126" spans="1:19" ht="28">
      <c r="A126" s="8" t="s">
        <v>8</v>
      </c>
      <c r="B126" s="9" t="s">
        <v>372</v>
      </c>
      <c r="C126" s="9" t="s">
        <v>373</v>
      </c>
      <c r="D126" s="8" t="s">
        <v>381</v>
      </c>
      <c r="E126" s="9" t="s">
        <v>382</v>
      </c>
      <c r="F126" s="9">
        <v>1</v>
      </c>
      <c r="G126" s="8">
        <v>8</v>
      </c>
      <c r="H126" s="8">
        <v>3</v>
      </c>
      <c r="I126" s="8">
        <v>12</v>
      </c>
      <c r="J126" s="8">
        <v>6</v>
      </c>
      <c r="K126" s="8">
        <v>3</v>
      </c>
      <c r="L126" s="8">
        <v>2</v>
      </c>
      <c r="M126" s="8">
        <v>2</v>
      </c>
      <c r="N126" s="8"/>
      <c r="O126" s="11">
        <v>2</v>
      </c>
      <c r="P126" s="8" t="s">
        <v>4</v>
      </c>
      <c r="Q126" s="12" t="str">
        <f t="shared" si="0"/>
        <v>A</v>
      </c>
      <c r="R126" s="12"/>
      <c r="S126" s="12"/>
    </row>
    <row r="127" spans="1:19" ht="28">
      <c r="A127" s="8" t="s">
        <v>8</v>
      </c>
      <c r="B127" s="9" t="s">
        <v>372</v>
      </c>
      <c r="C127" s="9" t="s">
        <v>373</v>
      </c>
      <c r="D127" s="8" t="s">
        <v>383</v>
      </c>
      <c r="E127" s="9" t="s">
        <v>384</v>
      </c>
      <c r="F127" s="9">
        <v>4</v>
      </c>
      <c r="G127" s="8">
        <v>0</v>
      </c>
      <c r="H127" s="19"/>
      <c r="I127" s="19"/>
      <c r="J127" s="8">
        <v>2</v>
      </c>
      <c r="K127" s="8">
        <v>4</v>
      </c>
      <c r="L127" s="8">
        <v>6</v>
      </c>
      <c r="M127" s="8">
        <v>3</v>
      </c>
      <c r="N127" s="8"/>
      <c r="O127" s="15">
        <v>6</v>
      </c>
      <c r="P127" s="8" t="s">
        <v>72</v>
      </c>
      <c r="Q127" s="12" t="str">
        <f t="shared" si="0"/>
        <v>B</v>
      </c>
      <c r="R127" s="12"/>
      <c r="S127" s="12"/>
    </row>
    <row r="128" spans="1:19" ht="28">
      <c r="A128" s="8" t="s">
        <v>8</v>
      </c>
      <c r="B128" s="9" t="s">
        <v>372</v>
      </c>
      <c r="C128" s="9" t="s">
        <v>373</v>
      </c>
      <c r="D128" s="8" t="s">
        <v>385</v>
      </c>
      <c r="E128" s="9" t="s">
        <v>386</v>
      </c>
      <c r="F128" s="9">
        <v>1</v>
      </c>
      <c r="G128" s="8">
        <v>8</v>
      </c>
      <c r="H128" s="8">
        <v>4</v>
      </c>
      <c r="I128" s="8">
        <v>10</v>
      </c>
      <c r="J128" s="8">
        <v>2</v>
      </c>
      <c r="K128" s="8">
        <v>2</v>
      </c>
      <c r="L128" s="8">
        <v>2</v>
      </c>
      <c r="M128" s="8">
        <v>3</v>
      </c>
      <c r="N128" s="8"/>
      <c r="O128" s="11">
        <v>2</v>
      </c>
      <c r="P128" s="8" t="s">
        <v>4</v>
      </c>
      <c r="Q128" s="12" t="str">
        <f t="shared" si="0"/>
        <v>B</v>
      </c>
      <c r="R128" s="12"/>
      <c r="S128" s="12"/>
    </row>
    <row r="129" spans="1:19" ht="56">
      <c r="A129" s="8" t="s">
        <v>8</v>
      </c>
      <c r="B129" s="9" t="s">
        <v>372</v>
      </c>
      <c r="C129" s="9" t="s">
        <v>373</v>
      </c>
      <c r="D129" s="8" t="s">
        <v>387</v>
      </c>
      <c r="E129" s="9" t="s">
        <v>388</v>
      </c>
      <c r="F129" s="9">
        <v>1</v>
      </c>
      <c r="G129" s="8">
        <v>8</v>
      </c>
      <c r="H129" s="8">
        <v>5</v>
      </c>
      <c r="I129" s="8">
        <v>40</v>
      </c>
      <c r="J129" s="8">
        <v>4</v>
      </c>
      <c r="K129" s="8">
        <v>2</v>
      </c>
      <c r="L129" s="8">
        <v>2</v>
      </c>
      <c r="M129" s="8">
        <v>4</v>
      </c>
      <c r="N129" s="8"/>
      <c r="O129" s="15">
        <v>1</v>
      </c>
      <c r="P129" s="8" t="s">
        <v>91</v>
      </c>
      <c r="Q129" s="12" t="str">
        <f t="shared" si="0"/>
        <v>C</v>
      </c>
      <c r="R129" s="12"/>
      <c r="S129" s="12"/>
    </row>
    <row r="130" spans="1:19" ht="42">
      <c r="A130" s="8" t="s">
        <v>8</v>
      </c>
      <c r="B130" s="9" t="s">
        <v>372</v>
      </c>
      <c r="C130" s="9" t="s">
        <v>373</v>
      </c>
      <c r="D130" s="8" t="s">
        <v>389</v>
      </c>
      <c r="E130" s="9" t="s">
        <v>390</v>
      </c>
      <c r="F130" s="9">
        <v>1</v>
      </c>
      <c r="G130" s="8">
        <v>8</v>
      </c>
      <c r="H130" s="8">
        <v>3</v>
      </c>
      <c r="I130" s="8">
        <v>3</v>
      </c>
      <c r="J130" s="8">
        <v>7</v>
      </c>
      <c r="K130" s="8">
        <v>3</v>
      </c>
      <c r="L130" s="8">
        <v>7</v>
      </c>
      <c r="M130" s="8">
        <v>7</v>
      </c>
      <c r="N130" s="8"/>
      <c r="O130" s="15">
        <v>5</v>
      </c>
      <c r="P130" s="8" t="s">
        <v>7</v>
      </c>
      <c r="Q130" s="12" t="str">
        <f t="shared" si="0"/>
        <v>SIN CATEGORÍA</v>
      </c>
      <c r="R130" s="12"/>
      <c r="S130" s="12"/>
    </row>
    <row r="131" spans="1:19" ht="28">
      <c r="A131" s="8" t="s">
        <v>14</v>
      </c>
      <c r="B131" s="9" t="s">
        <v>391</v>
      </c>
      <c r="C131" s="9" t="s">
        <v>392</v>
      </c>
      <c r="D131" s="8" t="s">
        <v>393</v>
      </c>
      <c r="E131" s="9" t="s">
        <v>394</v>
      </c>
      <c r="F131" s="9">
        <v>1</v>
      </c>
      <c r="G131" s="8">
        <v>8</v>
      </c>
      <c r="H131" s="8">
        <v>5</v>
      </c>
      <c r="I131" s="8">
        <v>1</v>
      </c>
      <c r="J131" s="8">
        <v>3</v>
      </c>
      <c r="K131" s="8">
        <v>3</v>
      </c>
      <c r="L131" s="8">
        <v>2</v>
      </c>
      <c r="M131" s="8">
        <v>1</v>
      </c>
      <c r="N131" s="8"/>
      <c r="O131" s="11">
        <v>2</v>
      </c>
      <c r="P131" s="8" t="s">
        <v>4</v>
      </c>
      <c r="Q131" s="12" t="str">
        <f t="shared" si="0"/>
        <v>A1</v>
      </c>
      <c r="R131" s="12"/>
      <c r="S131" s="12"/>
    </row>
    <row r="132" spans="1:19" ht="28">
      <c r="A132" s="8" t="s">
        <v>14</v>
      </c>
      <c r="B132" s="9" t="s">
        <v>391</v>
      </c>
      <c r="C132" s="9" t="s">
        <v>46</v>
      </c>
      <c r="D132" s="8" t="s">
        <v>395</v>
      </c>
      <c r="E132" s="9" t="s">
        <v>396</v>
      </c>
      <c r="F132" s="9">
        <v>1</v>
      </c>
      <c r="G132" s="8">
        <v>8</v>
      </c>
      <c r="H132" s="8">
        <v>6</v>
      </c>
      <c r="I132" s="8">
        <v>4</v>
      </c>
      <c r="J132" s="8">
        <v>3</v>
      </c>
      <c r="K132" s="8">
        <v>2</v>
      </c>
      <c r="L132" s="8">
        <v>2</v>
      </c>
      <c r="M132" s="8">
        <v>2</v>
      </c>
      <c r="N132" s="8"/>
      <c r="O132" s="11">
        <v>2</v>
      </c>
      <c r="P132" s="8" t="s">
        <v>4</v>
      </c>
      <c r="Q132" s="12" t="str">
        <f t="shared" si="0"/>
        <v>A</v>
      </c>
      <c r="R132" s="12"/>
      <c r="S132" s="12"/>
    </row>
    <row r="133" spans="1:19" ht="56">
      <c r="A133" s="8" t="s">
        <v>14</v>
      </c>
      <c r="B133" s="9" t="s">
        <v>391</v>
      </c>
      <c r="C133" s="9" t="s">
        <v>392</v>
      </c>
      <c r="D133" s="8" t="s">
        <v>397</v>
      </c>
      <c r="E133" s="9" t="s">
        <v>398</v>
      </c>
      <c r="F133" s="9">
        <v>1</v>
      </c>
      <c r="G133" s="8">
        <v>8</v>
      </c>
      <c r="H133" s="8">
        <v>6</v>
      </c>
      <c r="I133" s="8">
        <v>1</v>
      </c>
      <c r="J133" s="8">
        <v>3</v>
      </c>
      <c r="K133" s="8">
        <v>1</v>
      </c>
      <c r="L133" s="8">
        <v>2</v>
      </c>
      <c r="M133" s="8">
        <v>2</v>
      </c>
      <c r="N133" s="8"/>
      <c r="O133" s="15">
        <v>1</v>
      </c>
      <c r="P133" s="8" t="s">
        <v>91</v>
      </c>
      <c r="Q133" s="12" t="str">
        <f t="shared" si="0"/>
        <v>A</v>
      </c>
      <c r="R133" s="12"/>
      <c r="S133" s="12"/>
    </row>
    <row r="134" spans="1:19" ht="28">
      <c r="A134" s="8" t="s">
        <v>14</v>
      </c>
      <c r="B134" s="9" t="s">
        <v>399</v>
      </c>
      <c r="C134" s="9" t="s">
        <v>400</v>
      </c>
      <c r="D134" s="8" t="s">
        <v>401</v>
      </c>
      <c r="E134" s="9" t="s">
        <v>402</v>
      </c>
      <c r="F134" s="9">
        <v>1</v>
      </c>
      <c r="G134" s="8">
        <v>8</v>
      </c>
      <c r="H134" s="8">
        <v>5</v>
      </c>
      <c r="I134" s="8">
        <v>6</v>
      </c>
      <c r="J134" s="8">
        <v>4</v>
      </c>
      <c r="K134" s="8">
        <v>3</v>
      </c>
      <c r="L134" s="8">
        <v>3</v>
      </c>
      <c r="M134" s="8">
        <v>4</v>
      </c>
      <c r="N134" s="8"/>
      <c r="O134" s="15">
        <v>3</v>
      </c>
      <c r="P134" s="8" t="s">
        <v>5</v>
      </c>
      <c r="Q134" s="12" t="str">
        <f t="shared" si="0"/>
        <v>C</v>
      </c>
      <c r="R134" s="12"/>
      <c r="S134" s="12"/>
    </row>
    <row r="135" spans="1:19" ht="28">
      <c r="A135" s="8" t="s">
        <v>14</v>
      </c>
      <c r="B135" s="9" t="s">
        <v>399</v>
      </c>
      <c r="C135" s="9" t="s">
        <v>400</v>
      </c>
      <c r="D135" s="8" t="s">
        <v>403</v>
      </c>
      <c r="E135" s="9" t="s">
        <v>404</v>
      </c>
      <c r="F135" s="9">
        <v>1</v>
      </c>
      <c r="G135" s="8">
        <v>8</v>
      </c>
      <c r="H135" s="8">
        <v>4</v>
      </c>
      <c r="I135" s="8">
        <v>0</v>
      </c>
      <c r="J135" s="8">
        <v>4</v>
      </c>
      <c r="K135" s="8">
        <v>3</v>
      </c>
      <c r="L135" s="8">
        <v>3</v>
      </c>
      <c r="M135" s="8">
        <v>4</v>
      </c>
      <c r="N135" s="8"/>
      <c r="O135" s="15">
        <v>3</v>
      </c>
      <c r="P135" s="8" t="s">
        <v>5</v>
      </c>
      <c r="Q135" s="12" t="str">
        <f t="shared" si="0"/>
        <v>C</v>
      </c>
      <c r="R135" s="12"/>
      <c r="S135" s="12"/>
    </row>
    <row r="136" spans="1:19" ht="28">
      <c r="A136" s="8" t="s">
        <v>14</v>
      </c>
      <c r="B136" s="9" t="s">
        <v>399</v>
      </c>
      <c r="C136" s="9" t="s">
        <v>400</v>
      </c>
      <c r="D136" s="8" t="s">
        <v>405</v>
      </c>
      <c r="E136" s="9" t="s">
        <v>406</v>
      </c>
      <c r="F136" s="9">
        <v>1</v>
      </c>
      <c r="G136" s="8">
        <v>8</v>
      </c>
      <c r="H136" s="8">
        <v>5</v>
      </c>
      <c r="I136" s="8">
        <v>20</v>
      </c>
      <c r="J136" s="8">
        <v>4</v>
      </c>
      <c r="K136" s="8">
        <v>4</v>
      </c>
      <c r="L136" s="8">
        <v>2</v>
      </c>
      <c r="M136" s="8">
        <v>1</v>
      </c>
      <c r="N136" s="8"/>
      <c r="O136" s="15">
        <v>1</v>
      </c>
      <c r="P136" s="8" t="s">
        <v>91</v>
      </c>
      <c r="Q136" s="12" t="str">
        <f t="shared" si="0"/>
        <v>A1</v>
      </c>
      <c r="R136" s="12"/>
      <c r="S136" s="12"/>
    </row>
    <row r="137" spans="1:19" ht="42">
      <c r="A137" s="8" t="s">
        <v>14</v>
      </c>
      <c r="B137" s="9" t="s">
        <v>399</v>
      </c>
      <c r="C137" s="9" t="s">
        <v>400</v>
      </c>
      <c r="D137" s="8" t="s">
        <v>407</v>
      </c>
      <c r="E137" s="9" t="s">
        <v>408</v>
      </c>
      <c r="F137" s="9">
        <v>1</v>
      </c>
      <c r="G137" s="8">
        <v>8</v>
      </c>
      <c r="H137" s="8">
        <v>6</v>
      </c>
      <c r="I137" s="8">
        <v>0</v>
      </c>
      <c r="J137" s="8">
        <v>3</v>
      </c>
      <c r="K137" s="8">
        <v>2</v>
      </c>
      <c r="L137" s="8">
        <v>2</v>
      </c>
      <c r="M137" s="8">
        <v>2</v>
      </c>
      <c r="N137" s="8"/>
      <c r="O137" s="11">
        <v>2</v>
      </c>
      <c r="P137" s="8" t="s">
        <v>4</v>
      </c>
      <c r="Q137" s="12" t="str">
        <f t="shared" si="0"/>
        <v>A</v>
      </c>
      <c r="R137" s="12"/>
      <c r="S137" s="12"/>
    </row>
    <row r="138" spans="1:19" ht="42">
      <c r="A138" s="8" t="s">
        <v>14</v>
      </c>
      <c r="B138" s="9" t="s">
        <v>399</v>
      </c>
      <c r="C138" s="9" t="s">
        <v>400</v>
      </c>
      <c r="D138" s="8" t="s">
        <v>409</v>
      </c>
      <c r="E138" s="16" t="s">
        <v>410</v>
      </c>
      <c r="F138" s="9">
        <v>1</v>
      </c>
      <c r="G138" s="8">
        <v>8</v>
      </c>
      <c r="H138" s="8">
        <v>1</v>
      </c>
      <c r="I138" s="8">
        <v>7</v>
      </c>
      <c r="J138" s="8">
        <v>7</v>
      </c>
      <c r="K138" s="8">
        <v>7</v>
      </c>
      <c r="L138" s="8">
        <v>7</v>
      </c>
      <c r="M138" s="8">
        <v>7</v>
      </c>
      <c r="N138" s="8"/>
      <c r="O138" s="15">
        <v>5</v>
      </c>
      <c r="P138" s="8" t="s">
        <v>7</v>
      </c>
      <c r="Q138" s="12" t="str">
        <f t="shared" si="0"/>
        <v>SIN CATEGORÍA</v>
      </c>
      <c r="R138" s="12"/>
      <c r="S138" s="12"/>
    </row>
    <row r="139" spans="1:19" ht="42">
      <c r="A139" s="8" t="s">
        <v>13</v>
      </c>
      <c r="B139" s="9" t="s">
        <v>13</v>
      </c>
      <c r="C139" s="9" t="s">
        <v>411</v>
      </c>
      <c r="D139" s="8" t="s">
        <v>412</v>
      </c>
      <c r="E139" s="9" t="s">
        <v>413</v>
      </c>
      <c r="F139" s="9">
        <v>1</v>
      </c>
      <c r="G139" s="8">
        <v>8</v>
      </c>
      <c r="H139" s="8">
        <v>3</v>
      </c>
      <c r="I139" s="8">
        <v>20</v>
      </c>
      <c r="J139" s="8">
        <v>4</v>
      </c>
      <c r="K139" s="8">
        <v>2</v>
      </c>
      <c r="L139" s="8">
        <v>1</v>
      </c>
      <c r="M139" s="8">
        <v>1</v>
      </c>
      <c r="N139" s="8"/>
      <c r="O139" s="15">
        <v>1</v>
      </c>
      <c r="P139" s="8" t="s">
        <v>91</v>
      </c>
      <c r="Q139" s="12" t="str">
        <f t="shared" si="0"/>
        <v>A1</v>
      </c>
      <c r="R139" s="12"/>
      <c r="S139" s="12"/>
    </row>
    <row r="140" spans="1:19" ht="28">
      <c r="A140" s="8" t="s">
        <v>13</v>
      </c>
      <c r="B140" s="9" t="s">
        <v>13</v>
      </c>
      <c r="C140" s="13" t="s">
        <v>414</v>
      </c>
      <c r="D140" s="8" t="s">
        <v>415</v>
      </c>
      <c r="E140" s="9" t="s">
        <v>416</v>
      </c>
      <c r="F140" s="9">
        <v>1</v>
      </c>
      <c r="G140" s="8">
        <v>8</v>
      </c>
      <c r="H140" s="8">
        <v>2</v>
      </c>
      <c r="I140" s="8">
        <v>13</v>
      </c>
      <c r="J140" s="8">
        <v>4</v>
      </c>
      <c r="K140" s="8">
        <v>2</v>
      </c>
      <c r="L140" s="8">
        <v>2</v>
      </c>
      <c r="M140" s="8">
        <v>1</v>
      </c>
      <c r="N140" s="8"/>
      <c r="O140" s="11">
        <v>2</v>
      </c>
      <c r="P140" s="8" t="s">
        <v>4</v>
      </c>
      <c r="Q140" s="12" t="str">
        <f t="shared" si="0"/>
        <v>A1</v>
      </c>
      <c r="R140" s="12"/>
      <c r="S140" s="12"/>
    </row>
    <row r="141" spans="1:19" ht="56">
      <c r="A141" s="8" t="s">
        <v>13</v>
      </c>
      <c r="B141" s="9" t="s">
        <v>13</v>
      </c>
      <c r="C141" s="13" t="s">
        <v>180</v>
      </c>
      <c r="D141" s="8" t="s">
        <v>417</v>
      </c>
      <c r="E141" s="9" t="s">
        <v>418</v>
      </c>
      <c r="F141" s="9">
        <v>1</v>
      </c>
      <c r="G141" s="8">
        <v>8</v>
      </c>
      <c r="H141" s="8">
        <v>1</v>
      </c>
      <c r="I141" s="8">
        <v>15</v>
      </c>
      <c r="J141" s="8">
        <v>3</v>
      </c>
      <c r="K141" s="8">
        <v>2</v>
      </c>
      <c r="L141" s="8">
        <v>6</v>
      </c>
      <c r="M141" s="8">
        <v>3</v>
      </c>
      <c r="N141" s="8"/>
      <c r="O141" s="15">
        <v>3</v>
      </c>
      <c r="P141" s="8" t="s">
        <v>5</v>
      </c>
      <c r="Q141" s="12" t="str">
        <f t="shared" si="0"/>
        <v>B</v>
      </c>
      <c r="R141" s="12"/>
      <c r="S141" s="12"/>
    </row>
    <row r="142" spans="1:19" ht="42">
      <c r="A142" s="8" t="s">
        <v>13</v>
      </c>
      <c r="B142" s="9" t="s">
        <v>13</v>
      </c>
      <c r="C142" s="13" t="s">
        <v>419</v>
      </c>
      <c r="D142" s="8" t="s">
        <v>420</v>
      </c>
      <c r="E142" s="9" t="s">
        <v>421</v>
      </c>
      <c r="F142" s="9">
        <v>1</v>
      </c>
      <c r="G142" s="8">
        <v>8</v>
      </c>
      <c r="H142" s="8">
        <v>2</v>
      </c>
      <c r="I142" s="8">
        <v>6</v>
      </c>
      <c r="J142" s="8">
        <v>3</v>
      </c>
      <c r="K142" s="8">
        <v>4</v>
      </c>
      <c r="L142" s="8">
        <v>3</v>
      </c>
      <c r="M142" s="8">
        <v>3</v>
      </c>
      <c r="N142" s="8"/>
      <c r="O142" s="15">
        <v>4</v>
      </c>
      <c r="P142" s="8" t="s">
        <v>6</v>
      </c>
      <c r="Q142" s="12" t="str">
        <f t="shared" si="0"/>
        <v>B</v>
      </c>
      <c r="R142" s="12"/>
      <c r="S142" s="12"/>
    </row>
    <row r="143" spans="1:19" ht="42">
      <c r="A143" s="8" t="s">
        <v>13</v>
      </c>
      <c r="B143" s="9" t="s">
        <v>13</v>
      </c>
      <c r="C143" s="13" t="s">
        <v>422</v>
      </c>
      <c r="D143" s="8" t="s">
        <v>423</v>
      </c>
      <c r="E143" s="9" t="s">
        <v>424</v>
      </c>
      <c r="F143" s="9">
        <v>1</v>
      </c>
      <c r="G143" s="8">
        <v>8</v>
      </c>
      <c r="H143" s="8">
        <v>2</v>
      </c>
      <c r="I143" s="8">
        <v>34</v>
      </c>
      <c r="J143" s="8">
        <v>4</v>
      </c>
      <c r="K143" s="8">
        <v>2</v>
      </c>
      <c r="L143" s="8">
        <v>2</v>
      </c>
      <c r="M143" s="8">
        <v>1</v>
      </c>
      <c r="N143" s="8"/>
      <c r="O143" s="15">
        <v>1</v>
      </c>
      <c r="P143" s="8" t="s">
        <v>91</v>
      </c>
      <c r="Q143" s="12" t="str">
        <f t="shared" si="0"/>
        <v>A1</v>
      </c>
      <c r="R143" s="12"/>
      <c r="S143" s="12"/>
    </row>
    <row r="144" spans="1:19" ht="28">
      <c r="A144" s="8" t="s">
        <v>13</v>
      </c>
      <c r="B144" s="9" t="s">
        <v>13</v>
      </c>
      <c r="C144" s="13" t="s">
        <v>425</v>
      </c>
      <c r="D144" s="8" t="s">
        <v>426</v>
      </c>
      <c r="E144" s="9" t="s">
        <v>427</v>
      </c>
      <c r="F144" s="9">
        <v>1</v>
      </c>
      <c r="G144" s="8">
        <v>8</v>
      </c>
      <c r="H144" s="8">
        <v>3</v>
      </c>
      <c r="I144" s="8">
        <v>13</v>
      </c>
      <c r="J144" s="8">
        <v>3</v>
      </c>
      <c r="K144" s="8">
        <v>2</v>
      </c>
      <c r="L144" s="8">
        <v>2</v>
      </c>
      <c r="M144" s="8">
        <v>2</v>
      </c>
      <c r="N144" s="8"/>
      <c r="O144" s="11">
        <v>2</v>
      </c>
      <c r="P144" s="8" t="s">
        <v>4</v>
      </c>
      <c r="Q144" s="12" t="str">
        <f t="shared" si="0"/>
        <v>A</v>
      </c>
      <c r="R144" s="12"/>
      <c r="S144" s="12"/>
    </row>
    <row r="145" spans="1:19" ht="42">
      <c r="A145" s="8" t="s">
        <v>13</v>
      </c>
      <c r="B145" s="9" t="s">
        <v>13</v>
      </c>
      <c r="C145" s="13" t="s">
        <v>414</v>
      </c>
      <c r="D145" s="8" t="s">
        <v>428</v>
      </c>
      <c r="E145" s="9" t="s">
        <v>429</v>
      </c>
      <c r="F145" s="9">
        <v>1</v>
      </c>
      <c r="G145" s="8">
        <v>8</v>
      </c>
      <c r="H145" s="8">
        <v>2</v>
      </c>
      <c r="I145" s="8">
        <v>13</v>
      </c>
      <c r="J145" s="8">
        <v>6</v>
      </c>
      <c r="K145" s="8">
        <v>2</v>
      </c>
      <c r="L145" s="8">
        <v>1</v>
      </c>
      <c r="M145" s="8">
        <v>1</v>
      </c>
      <c r="N145" s="8"/>
      <c r="O145" s="15">
        <v>1</v>
      </c>
      <c r="P145" s="8" t="s">
        <v>91</v>
      </c>
      <c r="Q145" s="12" t="str">
        <f t="shared" si="0"/>
        <v>A1</v>
      </c>
      <c r="R145" s="12"/>
      <c r="S145" s="12"/>
    </row>
    <row r="146" spans="1:19" ht="70">
      <c r="A146" s="8" t="s">
        <v>13</v>
      </c>
      <c r="B146" s="9" t="s">
        <v>13</v>
      </c>
      <c r="C146" s="13" t="s">
        <v>430</v>
      </c>
      <c r="D146" s="8" t="s">
        <v>431</v>
      </c>
      <c r="E146" s="9" t="s">
        <v>432</v>
      </c>
      <c r="F146" s="9">
        <v>1</v>
      </c>
      <c r="G146" s="8">
        <v>8</v>
      </c>
      <c r="H146" s="8">
        <v>4</v>
      </c>
      <c r="I146" s="8">
        <v>12</v>
      </c>
      <c r="J146" s="8">
        <v>1</v>
      </c>
      <c r="K146" s="8">
        <v>1</v>
      </c>
      <c r="L146" s="8">
        <v>1</v>
      </c>
      <c r="M146" s="8">
        <v>1</v>
      </c>
      <c r="N146" s="8"/>
      <c r="O146" s="15">
        <v>1</v>
      </c>
      <c r="P146" s="8" t="s">
        <v>91</v>
      </c>
      <c r="Q146" s="12" t="str">
        <f t="shared" si="0"/>
        <v>A1</v>
      </c>
      <c r="R146" s="12"/>
      <c r="S146" s="12"/>
    </row>
    <row r="147" spans="1:19" ht="42">
      <c r="A147" s="8" t="s">
        <v>13</v>
      </c>
      <c r="B147" s="9" t="s">
        <v>13</v>
      </c>
      <c r="C147" s="13" t="s">
        <v>433</v>
      </c>
      <c r="D147" s="8" t="s">
        <v>434</v>
      </c>
      <c r="E147" s="9" t="s">
        <v>435</v>
      </c>
      <c r="F147" s="9">
        <v>1</v>
      </c>
      <c r="G147" s="8">
        <v>8</v>
      </c>
      <c r="H147" s="8">
        <v>3</v>
      </c>
      <c r="I147" s="8">
        <v>7</v>
      </c>
      <c r="J147" s="8">
        <v>4</v>
      </c>
      <c r="K147" s="8">
        <v>2</v>
      </c>
      <c r="L147" s="8">
        <v>2</v>
      </c>
      <c r="M147" s="8">
        <v>1</v>
      </c>
      <c r="N147" s="8"/>
      <c r="O147" s="11">
        <v>2</v>
      </c>
      <c r="P147" s="8" t="s">
        <v>4</v>
      </c>
      <c r="Q147" s="12" t="s">
        <v>4</v>
      </c>
      <c r="R147" s="12"/>
      <c r="S147" s="12"/>
    </row>
    <row r="148" spans="1:19" ht="42">
      <c r="A148" s="8" t="s">
        <v>13</v>
      </c>
      <c r="B148" s="9" t="s">
        <v>13</v>
      </c>
      <c r="C148" s="13" t="s">
        <v>433</v>
      </c>
      <c r="D148" s="8" t="s">
        <v>436</v>
      </c>
      <c r="E148" s="9" t="s">
        <v>437</v>
      </c>
      <c r="F148" s="9">
        <v>1</v>
      </c>
      <c r="G148" s="8">
        <v>8</v>
      </c>
      <c r="H148" s="8">
        <v>3</v>
      </c>
      <c r="I148" s="8">
        <v>23</v>
      </c>
      <c r="J148" s="8">
        <v>2</v>
      </c>
      <c r="K148" s="8">
        <v>2</v>
      </c>
      <c r="L148" s="8">
        <v>2</v>
      </c>
      <c r="M148" s="8">
        <v>2</v>
      </c>
      <c r="N148" s="8"/>
      <c r="O148" s="11">
        <v>2</v>
      </c>
      <c r="P148" s="8" t="s">
        <v>4</v>
      </c>
      <c r="Q148" s="12" t="str">
        <f t="shared" ref="Q148:Q252" si="1">IF(M148=1,"A1",IF(M148=2,"A",IF(M148=3,"B", IF(M148=4,"C",IF(M148=6,"RECONOCIDO",IF(M148=7,"SIN CATEGORÍA"))))))</f>
        <v>A</v>
      </c>
      <c r="R148" s="12"/>
      <c r="S148" s="12"/>
    </row>
    <row r="149" spans="1:19" ht="42">
      <c r="A149" s="8" t="s">
        <v>13</v>
      </c>
      <c r="B149" s="9" t="s">
        <v>13</v>
      </c>
      <c r="C149" s="13" t="s">
        <v>411</v>
      </c>
      <c r="D149" s="8" t="s">
        <v>438</v>
      </c>
      <c r="E149" s="9" t="s">
        <v>439</v>
      </c>
      <c r="F149" s="9">
        <v>1</v>
      </c>
      <c r="G149" s="8">
        <v>8</v>
      </c>
      <c r="H149" s="8">
        <v>5</v>
      </c>
      <c r="I149" s="8">
        <v>31</v>
      </c>
      <c r="J149" s="8">
        <v>1</v>
      </c>
      <c r="K149" s="8">
        <v>1</v>
      </c>
      <c r="L149" s="8">
        <v>1</v>
      </c>
      <c r="M149" s="8">
        <v>1</v>
      </c>
      <c r="N149" s="8"/>
      <c r="O149" s="15">
        <v>1</v>
      </c>
      <c r="P149" s="8" t="s">
        <v>91</v>
      </c>
      <c r="Q149" s="12" t="str">
        <f t="shared" si="1"/>
        <v>A1</v>
      </c>
      <c r="R149" s="12"/>
      <c r="S149" s="12"/>
    </row>
    <row r="150" spans="1:19" ht="70">
      <c r="A150" s="8" t="s">
        <v>13</v>
      </c>
      <c r="B150" s="9" t="s">
        <v>13</v>
      </c>
      <c r="C150" s="13" t="s">
        <v>430</v>
      </c>
      <c r="D150" s="8" t="s">
        <v>440</v>
      </c>
      <c r="E150" s="9" t="s">
        <v>441</v>
      </c>
      <c r="F150" s="9">
        <v>1</v>
      </c>
      <c r="G150" s="8">
        <v>8</v>
      </c>
      <c r="H150" s="8">
        <v>3</v>
      </c>
      <c r="I150" s="8">
        <v>41</v>
      </c>
      <c r="J150" s="8">
        <v>3</v>
      </c>
      <c r="K150" s="8">
        <v>1</v>
      </c>
      <c r="L150" s="8">
        <v>1</v>
      </c>
      <c r="M150" s="8">
        <v>1</v>
      </c>
      <c r="N150" s="8"/>
      <c r="O150" s="15">
        <v>1</v>
      </c>
      <c r="P150" s="8" t="s">
        <v>91</v>
      </c>
      <c r="Q150" s="12" t="str">
        <f t="shared" si="1"/>
        <v>A1</v>
      </c>
      <c r="R150" s="12"/>
      <c r="S150" s="12"/>
    </row>
    <row r="151" spans="1:19" ht="70">
      <c r="A151" s="8" t="s">
        <v>13</v>
      </c>
      <c r="B151" s="9" t="s">
        <v>13</v>
      </c>
      <c r="C151" s="13" t="s">
        <v>414</v>
      </c>
      <c r="D151" s="8" t="s">
        <v>442</v>
      </c>
      <c r="E151" s="9" t="s">
        <v>443</v>
      </c>
      <c r="F151" s="9">
        <v>1</v>
      </c>
      <c r="G151" s="8">
        <v>8</v>
      </c>
      <c r="H151" s="8">
        <v>1</v>
      </c>
      <c r="I151" s="8">
        <v>10</v>
      </c>
      <c r="J151" s="8">
        <v>6</v>
      </c>
      <c r="K151" s="8">
        <v>7</v>
      </c>
      <c r="L151" s="8">
        <v>4</v>
      </c>
      <c r="M151" s="8">
        <v>4</v>
      </c>
      <c r="N151" s="8"/>
      <c r="O151" s="15">
        <v>3</v>
      </c>
      <c r="P151" s="8" t="s">
        <v>5</v>
      </c>
      <c r="Q151" s="12" t="str">
        <f t="shared" si="1"/>
        <v>C</v>
      </c>
      <c r="R151" s="12"/>
      <c r="S151" s="12"/>
    </row>
    <row r="152" spans="1:19" ht="42">
      <c r="A152" s="8" t="s">
        <v>13</v>
      </c>
      <c r="B152" s="9" t="s">
        <v>13</v>
      </c>
      <c r="C152" s="13" t="s">
        <v>433</v>
      </c>
      <c r="D152" s="8" t="s">
        <v>444</v>
      </c>
      <c r="E152" s="9" t="s">
        <v>445</v>
      </c>
      <c r="F152" s="9">
        <v>1</v>
      </c>
      <c r="G152" s="8">
        <v>8</v>
      </c>
      <c r="H152" s="8">
        <v>3</v>
      </c>
      <c r="I152" s="8">
        <v>18</v>
      </c>
      <c r="J152" s="8">
        <v>7</v>
      </c>
      <c r="K152" s="8">
        <v>7</v>
      </c>
      <c r="L152" s="8">
        <v>4</v>
      </c>
      <c r="M152" s="8">
        <v>3</v>
      </c>
      <c r="N152" s="8"/>
      <c r="O152" s="15">
        <v>3</v>
      </c>
      <c r="P152" s="8" t="s">
        <v>5</v>
      </c>
      <c r="Q152" s="12" t="str">
        <f t="shared" si="1"/>
        <v>B</v>
      </c>
      <c r="R152" s="12"/>
      <c r="S152" s="12"/>
    </row>
    <row r="153" spans="1:19" ht="42">
      <c r="A153" s="8" t="s">
        <v>13</v>
      </c>
      <c r="B153" s="9" t="s">
        <v>13</v>
      </c>
      <c r="C153" s="13" t="s">
        <v>446</v>
      </c>
      <c r="D153" s="8" t="s">
        <v>447</v>
      </c>
      <c r="E153" s="9" t="s">
        <v>448</v>
      </c>
      <c r="F153" s="9">
        <v>1</v>
      </c>
      <c r="G153" s="8">
        <v>8</v>
      </c>
      <c r="H153" s="8">
        <v>2</v>
      </c>
      <c r="I153" s="8">
        <v>12</v>
      </c>
      <c r="J153" s="8">
        <v>1</v>
      </c>
      <c r="K153" s="8">
        <v>4</v>
      </c>
      <c r="L153" s="8">
        <v>1</v>
      </c>
      <c r="M153" s="8">
        <v>2</v>
      </c>
      <c r="N153" s="8"/>
      <c r="O153" s="11">
        <v>2</v>
      </c>
      <c r="P153" s="8" t="s">
        <v>4</v>
      </c>
      <c r="Q153" s="12" t="str">
        <f t="shared" si="1"/>
        <v>A</v>
      </c>
      <c r="R153" s="12"/>
      <c r="S153" s="12"/>
    </row>
    <row r="154" spans="1:19" ht="28">
      <c r="A154" s="8" t="s">
        <v>13</v>
      </c>
      <c r="B154" s="9" t="s">
        <v>13</v>
      </c>
      <c r="C154" s="13" t="s">
        <v>449</v>
      </c>
      <c r="D154" s="8" t="s">
        <v>450</v>
      </c>
      <c r="E154" s="9" t="s">
        <v>451</v>
      </c>
      <c r="F154" s="9">
        <v>1</v>
      </c>
      <c r="G154" s="8">
        <v>8</v>
      </c>
      <c r="H154" s="8">
        <v>3</v>
      </c>
      <c r="I154" s="8">
        <v>24</v>
      </c>
      <c r="J154" s="8">
        <v>1</v>
      </c>
      <c r="K154" s="8">
        <v>1</v>
      </c>
      <c r="L154" s="8">
        <v>1</v>
      </c>
      <c r="M154" s="8">
        <v>1</v>
      </c>
      <c r="N154" s="8"/>
      <c r="O154" s="11">
        <v>2</v>
      </c>
      <c r="P154" s="8" t="s">
        <v>4</v>
      </c>
      <c r="Q154" s="12" t="str">
        <f t="shared" si="1"/>
        <v>A1</v>
      </c>
      <c r="R154" s="12"/>
      <c r="S154" s="12"/>
    </row>
    <row r="155" spans="1:19" ht="28">
      <c r="A155" s="8" t="s">
        <v>13</v>
      </c>
      <c r="B155" s="9" t="s">
        <v>13</v>
      </c>
      <c r="C155" s="13" t="s">
        <v>449</v>
      </c>
      <c r="D155" s="8" t="s">
        <v>452</v>
      </c>
      <c r="E155" s="9" t="s">
        <v>453</v>
      </c>
      <c r="F155" s="9">
        <v>1</v>
      </c>
      <c r="G155" s="8">
        <v>8</v>
      </c>
      <c r="H155" s="8">
        <v>5</v>
      </c>
      <c r="I155" s="8">
        <v>6</v>
      </c>
      <c r="J155" s="8">
        <v>1</v>
      </c>
      <c r="K155" s="8">
        <v>1</v>
      </c>
      <c r="L155" s="8">
        <v>2</v>
      </c>
      <c r="M155" s="8">
        <v>1</v>
      </c>
      <c r="N155" s="8"/>
      <c r="O155" s="15">
        <v>4</v>
      </c>
      <c r="P155" s="8" t="s">
        <v>6</v>
      </c>
      <c r="Q155" s="12" t="str">
        <f t="shared" si="1"/>
        <v>A1</v>
      </c>
      <c r="R155" s="12"/>
      <c r="S155" s="12"/>
    </row>
    <row r="156" spans="1:19" ht="28">
      <c r="A156" s="8" t="s">
        <v>13</v>
      </c>
      <c r="B156" s="9" t="s">
        <v>13</v>
      </c>
      <c r="C156" s="13" t="s">
        <v>449</v>
      </c>
      <c r="D156" s="8" t="s">
        <v>454</v>
      </c>
      <c r="E156" s="9" t="s">
        <v>455</v>
      </c>
      <c r="F156" s="9">
        <v>1</v>
      </c>
      <c r="G156" s="8">
        <v>8</v>
      </c>
      <c r="H156" s="8">
        <v>5</v>
      </c>
      <c r="I156" s="8">
        <v>11</v>
      </c>
      <c r="J156" s="8">
        <v>1</v>
      </c>
      <c r="K156" s="8">
        <v>1</v>
      </c>
      <c r="L156" s="8">
        <v>1</v>
      </c>
      <c r="M156" s="8">
        <v>1</v>
      </c>
      <c r="N156" s="8"/>
      <c r="O156" s="11">
        <v>2</v>
      </c>
      <c r="P156" s="8" t="s">
        <v>4</v>
      </c>
      <c r="Q156" s="12" t="str">
        <f t="shared" si="1"/>
        <v>A1</v>
      </c>
      <c r="R156" s="12"/>
      <c r="S156" s="12"/>
    </row>
    <row r="157" spans="1:19" ht="42">
      <c r="A157" s="8" t="s">
        <v>13</v>
      </c>
      <c r="B157" s="9" t="s">
        <v>13</v>
      </c>
      <c r="C157" s="13" t="s">
        <v>456</v>
      </c>
      <c r="D157" s="8" t="s">
        <v>457</v>
      </c>
      <c r="E157" s="9" t="s">
        <v>458</v>
      </c>
      <c r="F157" s="9">
        <v>1</v>
      </c>
      <c r="G157" s="8">
        <v>8</v>
      </c>
      <c r="H157" s="8">
        <v>5</v>
      </c>
      <c r="I157" s="8">
        <v>17</v>
      </c>
      <c r="J157" s="8">
        <v>4</v>
      </c>
      <c r="K157" s="8">
        <v>3</v>
      </c>
      <c r="L157" s="8">
        <v>3</v>
      </c>
      <c r="M157" s="8">
        <v>7</v>
      </c>
      <c r="N157" s="8"/>
      <c r="O157" s="15">
        <v>3</v>
      </c>
      <c r="P157" s="8" t="s">
        <v>5</v>
      </c>
      <c r="Q157" s="12" t="str">
        <f t="shared" si="1"/>
        <v>SIN CATEGORÍA</v>
      </c>
      <c r="R157" s="12"/>
      <c r="S157" s="12"/>
    </row>
    <row r="158" spans="1:19" ht="28">
      <c r="A158" s="8" t="s">
        <v>13</v>
      </c>
      <c r="B158" s="9" t="s">
        <v>13</v>
      </c>
      <c r="C158" s="13" t="s">
        <v>449</v>
      </c>
      <c r="D158" s="8" t="s">
        <v>459</v>
      </c>
      <c r="E158" s="9" t="s">
        <v>460</v>
      </c>
      <c r="F158" s="9">
        <v>1</v>
      </c>
      <c r="G158" s="8">
        <v>8</v>
      </c>
      <c r="H158" s="8">
        <v>5</v>
      </c>
      <c r="I158" s="8">
        <v>12</v>
      </c>
      <c r="J158" s="8">
        <v>3</v>
      </c>
      <c r="K158" s="8">
        <v>2</v>
      </c>
      <c r="L158" s="8">
        <v>2</v>
      </c>
      <c r="M158" s="8">
        <v>2</v>
      </c>
      <c r="N158" s="8"/>
      <c r="O158" s="11">
        <v>2</v>
      </c>
      <c r="P158" s="8" t="s">
        <v>4</v>
      </c>
      <c r="Q158" s="12" t="str">
        <f t="shared" si="1"/>
        <v>A</v>
      </c>
      <c r="R158" s="12"/>
      <c r="S158" s="12"/>
    </row>
    <row r="159" spans="1:19" ht="42">
      <c r="A159" s="8" t="s">
        <v>13</v>
      </c>
      <c r="B159" s="9" t="s">
        <v>13</v>
      </c>
      <c r="C159" s="13" t="s">
        <v>461</v>
      </c>
      <c r="D159" s="8" t="s">
        <v>462</v>
      </c>
      <c r="E159" s="9" t="s">
        <v>463</v>
      </c>
      <c r="F159" s="9">
        <v>1</v>
      </c>
      <c r="G159" s="8">
        <v>8</v>
      </c>
      <c r="H159" s="8">
        <v>2</v>
      </c>
      <c r="I159" s="8">
        <v>13</v>
      </c>
      <c r="J159" s="8">
        <v>1</v>
      </c>
      <c r="K159" s="8">
        <v>1</v>
      </c>
      <c r="L159" s="8">
        <v>1</v>
      </c>
      <c r="M159" s="8">
        <v>1</v>
      </c>
      <c r="N159" s="8"/>
      <c r="O159" s="11">
        <v>2</v>
      </c>
      <c r="P159" s="8" t="s">
        <v>4</v>
      </c>
      <c r="Q159" s="12" t="str">
        <f t="shared" si="1"/>
        <v>A1</v>
      </c>
      <c r="R159" s="12"/>
      <c r="S159" s="12"/>
    </row>
    <row r="160" spans="1:19" ht="28">
      <c r="A160" s="8" t="s">
        <v>13</v>
      </c>
      <c r="B160" s="9" t="s">
        <v>13</v>
      </c>
      <c r="C160" s="13" t="s">
        <v>464</v>
      </c>
      <c r="D160" s="8" t="s">
        <v>465</v>
      </c>
      <c r="E160" s="9" t="s">
        <v>466</v>
      </c>
      <c r="F160" s="9">
        <v>1</v>
      </c>
      <c r="G160" s="8">
        <v>8</v>
      </c>
      <c r="H160" s="8">
        <v>2</v>
      </c>
      <c r="I160" s="8">
        <v>3</v>
      </c>
      <c r="J160" s="8">
        <v>7</v>
      </c>
      <c r="K160" s="8">
        <v>7</v>
      </c>
      <c r="L160" s="8">
        <v>7</v>
      </c>
      <c r="M160" s="8">
        <v>7</v>
      </c>
      <c r="N160" s="8"/>
      <c r="O160" s="15">
        <v>4</v>
      </c>
      <c r="P160" s="8" t="s">
        <v>6</v>
      </c>
      <c r="Q160" s="12" t="str">
        <f t="shared" si="1"/>
        <v>SIN CATEGORÍA</v>
      </c>
      <c r="R160" s="12"/>
      <c r="S160" s="12"/>
    </row>
    <row r="161" spans="1:19" ht="42">
      <c r="A161" s="8" t="s">
        <v>13</v>
      </c>
      <c r="B161" s="9" t="s">
        <v>13</v>
      </c>
      <c r="C161" s="13" t="s">
        <v>244</v>
      </c>
      <c r="D161" s="8" t="s">
        <v>467</v>
      </c>
      <c r="E161" s="9" t="s">
        <v>468</v>
      </c>
      <c r="F161" s="9">
        <v>1</v>
      </c>
      <c r="G161" s="8">
        <v>8</v>
      </c>
      <c r="H161" s="8">
        <v>5</v>
      </c>
      <c r="I161" s="8">
        <v>6</v>
      </c>
      <c r="J161" s="8">
        <v>4</v>
      </c>
      <c r="K161" s="8">
        <v>4</v>
      </c>
      <c r="L161" s="8">
        <v>4</v>
      </c>
      <c r="M161" s="8">
        <v>4</v>
      </c>
      <c r="N161" s="8"/>
      <c r="O161" s="15">
        <v>4</v>
      </c>
      <c r="P161" s="8" t="s">
        <v>6</v>
      </c>
      <c r="Q161" s="12" t="str">
        <f t="shared" si="1"/>
        <v>C</v>
      </c>
      <c r="R161" s="12"/>
      <c r="S161" s="12"/>
    </row>
    <row r="162" spans="1:19" ht="42">
      <c r="A162" s="8" t="s">
        <v>13</v>
      </c>
      <c r="B162" s="9" t="s">
        <v>13</v>
      </c>
      <c r="C162" s="13" t="s">
        <v>469</v>
      </c>
      <c r="D162" s="8" t="s">
        <v>470</v>
      </c>
      <c r="E162" s="9" t="s">
        <v>471</v>
      </c>
      <c r="F162" s="9">
        <v>1</v>
      </c>
      <c r="G162" s="8">
        <v>8</v>
      </c>
      <c r="H162" s="8">
        <v>4</v>
      </c>
      <c r="I162" s="8">
        <v>2</v>
      </c>
      <c r="J162" s="8">
        <v>4</v>
      </c>
      <c r="K162" s="8">
        <v>4</v>
      </c>
      <c r="L162" s="8">
        <v>2</v>
      </c>
      <c r="M162" s="8">
        <v>2</v>
      </c>
      <c r="N162" s="8"/>
      <c r="O162" s="11">
        <v>2</v>
      </c>
      <c r="P162" s="8" t="s">
        <v>4</v>
      </c>
      <c r="Q162" s="12" t="str">
        <f t="shared" si="1"/>
        <v>A</v>
      </c>
      <c r="R162" s="12"/>
      <c r="S162" s="12"/>
    </row>
    <row r="163" spans="1:19" ht="42">
      <c r="A163" s="8" t="s">
        <v>13</v>
      </c>
      <c r="B163" s="9" t="s">
        <v>13</v>
      </c>
      <c r="C163" s="13" t="s">
        <v>472</v>
      </c>
      <c r="D163" s="8" t="s">
        <v>473</v>
      </c>
      <c r="E163" s="9" t="s">
        <v>474</v>
      </c>
      <c r="F163" s="9">
        <v>1</v>
      </c>
      <c r="G163" s="8">
        <v>8</v>
      </c>
      <c r="H163" s="8">
        <v>8</v>
      </c>
      <c r="I163" s="8">
        <v>1</v>
      </c>
      <c r="J163" s="8">
        <v>6</v>
      </c>
      <c r="K163" s="8">
        <v>2</v>
      </c>
      <c r="L163" s="8">
        <v>2</v>
      </c>
      <c r="M163" s="8">
        <v>2</v>
      </c>
      <c r="N163" s="8"/>
      <c r="O163" s="15">
        <v>4</v>
      </c>
      <c r="P163" s="8" t="s">
        <v>6</v>
      </c>
      <c r="Q163" s="12" t="str">
        <f t="shared" si="1"/>
        <v>A</v>
      </c>
      <c r="R163" s="12"/>
      <c r="S163" s="12"/>
    </row>
    <row r="164" spans="1:19" ht="42">
      <c r="A164" s="8" t="s">
        <v>13</v>
      </c>
      <c r="B164" s="9" t="s">
        <v>13</v>
      </c>
      <c r="C164" s="13" t="s">
        <v>472</v>
      </c>
      <c r="D164" s="8" t="s">
        <v>475</v>
      </c>
      <c r="E164" s="9" t="s">
        <v>476</v>
      </c>
      <c r="F164" s="9">
        <v>1</v>
      </c>
      <c r="G164" s="8">
        <v>8</v>
      </c>
      <c r="H164" s="8">
        <v>3</v>
      </c>
      <c r="I164" s="8">
        <v>79</v>
      </c>
      <c r="J164" s="8">
        <v>7</v>
      </c>
      <c r="K164" s="8">
        <v>7</v>
      </c>
      <c r="L164" s="8">
        <v>7</v>
      </c>
      <c r="M164" s="8">
        <v>1</v>
      </c>
      <c r="N164" s="8"/>
      <c r="O164" s="15">
        <v>1</v>
      </c>
      <c r="P164" s="8" t="s">
        <v>91</v>
      </c>
      <c r="Q164" s="12" t="str">
        <f t="shared" si="1"/>
        <v>A1</v>
      </c>
      <c r="R164" s="12"/>
      <c r="S164" s="12"/>
    </row>
    <row r="165" spans="1:19" ht="42">
      <c r="A165" s="8" t="s">
        <v>13</v>
      </c>
      <c r="B165" s="9" t="s">
        <v>13</v>
      </c>
      <c r="C165" s="13" t="s">
        <v>469</v>
      </c>
      <c r="D165" s="8" t="s">
        <v>477</v>
      </c>
      <c r="E165" s="9" t="s">
        <v>478</v>
      </c>
      <c r="F165" s="9">
        <v>1</v>
      </c>
      <c r="G165" s="8">
        <v>8</v>
      </c>
      <c r="H165" s="8">
        <v>3</v>
      </c>
      <c r="I165" s="8">
        <v>7</v>
      </c>
      <c r="J165" s="8">
        <v>6</v>
      </c>
      <c r="K165" s="8">
        <v>5</v>
      </c>
      <c r="L165" s="8">
        <v>2</v>
      </c>
      <c r="M165" s="8">
        <v>2</v>
      </c>
      <c r="N165" s="8"/>
      <c r="O165" s="11">
        <v>2</v>
      </c>
      <c r="P165" s="8" t="s">
        <v>4</v>
      </c>
      <c r="Q165" s="12" t="str">
        <f t="shared" si="1"/>
        <v>A</v>
      </c>
      <c r="R165" s="12"/>
      <c r="S165" s="12"/>
    </row>
    <row r="166" spans="1:19" ht="28">
      <c r="A166" s="8" t="s">
        <v>13</v>
      </c>
      <c r="B166" s="9" t="s">
        <v>13</v>
      </c>
      <c r="C166" s="13" t="s">
        <v>479</v>
      </c>
      <c r="D166" s="8" t="s">
        <v>480</v>
      </c>
      <c r="E166" s="8" t="s">
        <v>481</v>
      </c>
      <c r="F166" s="9">
        <v>1</v>
      </c>
      <c r="G166" s="8">
        <v>8</v>
      </c>
      <c r="H166" s="8">
        <v>1</v>
      </c>
      <c r="I166" s="8">
        <v>2</v>
      </c>
      <c r="J166" s="8">
        <v>7</v>
      </c>
      <c r="K166" s="8">
        <v>3</v>
      </c>
      <c r="L166" s="8">
        <v>4</v>
      </c>
      <c r="M166" s="8">
        <v>3</v>
      </c>
      <c r="N166" s="8"/>
      <c r="O166" s="15">
        <v>3</v>
      </c>
      <c r="P166" s="8" t="s">
        <v>5</v>
      </c>
      <c r="Q166" s="12" t="str">
        <f t="shared" si="1"/>
        <v>B</v>
      </c>
      <c r="R166" s="12"/>
      <c r="S166" s="12"/>
    </row>
    <row r="167" spans="1:19" ht="42">
      <c r="A167" s="8" t="s">
        <v>13</v>
      </c>
      <c r="B167" s="9" t="s">
        <v>13</v>
      </c>
      <c r="C167" s="13" t="s">
        <v>482</v>
      </c>
      <c r="D167" s="8" t="s">
        <v>483</v>
      </c>
      <c r="E167" s="9" t="s">
        <v>484</v>
      </c>
      <c r="F167" s="9">
        <v>1</v>
      </c>
      <c r="G167" s="8">
        <v>8</v>
      </c>
      <c r="H167" s="8">
        <v>2</v>
      </c>
      <c r="I167" s="8">
        <v>7</v>
      </c>
      <c r="J167" s="8">
        <v>4</v>
      </c>
      <c r="K167" s="8">
        <v>4</v>
      </c>
      <c r="L167" s="8">
        <v>2</v>
      </c>
      <c r="M167" s="8">
        <v>2</v>
      </c>
      <c r="N167" s="8"/>
      <c r="O167" s="15">
        <v>3</v>
      </c>
      <c r="P167" s="8" t="s">
        <v>5</v>
      </c>
      <c r="Q167" s="12" t="str">
        <f t="shared" si="1"/>
        <v>A</v>
      </c>
      <c r="R167" s="12"/>
      <c r="S167" s="12"/>
    </row>
    <row r="168" spans="1:19" ht="28">
      <c r="A168" s="8" t="s">
        <v>13</v>
      </c>
      <c r="B168" s="9" t="s">
        <v>13</v>
      </c>
      <c r="C168" s="13" t="s">
        <v>479</v>
      </c>
      <c r="D168" s="8" t="s">
        <v>485</v>
      </c>
      <c r="E168" s="9" t="s">
        <v>486</v>
      </c>
      <c r="F168" s="9">
        <v>2</v>
      </c>
      <c r="G168" s="8">
        <v>5</v>
      </c>
      <c r="H168" s="19"/>
      <c r="I168" s="19"/>
      <c r="J168" s="8">
        <v>7</v>
      </c>
      <c r="K168" s="8">
        <v>7</v>
      </c>
      <c r="L168" s="8">
        <v>7</v>
      </c>
      <c r="M168" s="8">
        <v>7</v>
      </c>
      <c r="N168" s="8"/>
      <c r="O168" s="15">
        <v>6</v>
      </c>
      <c r="P168" s="8" t="s">
        <v>72</v>
      </c>
      <c r="Q168" s="12" t="str">
        <f t="shared" si="1"/>
        <v>SIN CATEGORÍA</v>
      </c>
      <c r="R168" s="12"/>
      <c r="S168" s="12"/>
    </row>
    <row r="169" spans="1:19" ht="42">
      <c r="A169" s="8" t="s">
        <v>13</v>
      </c>
      <c r="B169" s="9" t="s">
        <v>13</v>
      </c>
      <c r="C169" s="13" t="s">
        <v>482</v>
      </c>
      <c r="D169" s="8" t="s">
        <v>487</v>
      </c>
      <c r="E169" s="9" t="s">
        <v>488</v>
      </c>
      <c r="F169" s="9">
        <v>1</v>
      </c>
      <c r="G169" s="8">
        <v>8</v>
      </c>
      <c r="H169" s="8">
        <v>2</v>
      </c>
      <c r="I169" s="8">
        <v>9</v>
      </c>
      <c r="J169" s="8">
        <v>2</v>
      </c>
      <c r="K169" s="8">
        <v>4</v>
      </c>
      <c r="L169" s="8">
        <v>1</v>
      </c>
      <c r="M169" s="8">
        <v>1</v>
      </c>
      <c r="N169" s="8"/>
      <c r="O169" s="15">
        <v>1</v>
      </c>
      <c r="P169" s="8" t="s">
        <v>91</v>
      </c>
      <c r="Q169" s="12" t="str">
        <f t="shared" si="1"/>
        <v>A1</v>
      </c>
      <c r="R169" s="12"/>
      <c r="S169" s="12"/>
    </row>
    <row r="170" spans="1:19" ht="42">
      <c r="A170" s="8" t="s">
        <v>13</v>
      </c>
      <c r="B170" s="9" t="s">
        <v>13</v>
      </c>
      <c r="C170" s="13" t="s">
        <v>489</v>
      </c>
      <c r="D170" s="8" t="s">
        <v>490</v>
      </c>
      <c r="E170" s="9" t="s">
        <v>491</v>
      </c>
      <c r="F170" s="9">
        <v>1</v>
      </c>
      <c r="G170" s="8">
        <v>8</v>
      </c>
      <c r="H170" s="8">
        <v>2</v>
      </c>
      <c r="I170" s="8">
        <v>8</v>
      </c>
      <c r="J170" s="8">
        <v>7</v>
      </c>
      <c r="K170" s="8">
        <v>7</v>
      </c>
      <c r="L170" s="8">
        <v>3</v>
      </c>
      <c r="M170" s="8">
        <v>7</v>
      </c>
      <c r="N170" s="8"/>
      <c r="O170" s="15">
        <v>4</v>
      </c>
      <c r="P170" s="8" t="s">
        <v>6</v>
      </c>
      <c r="Q170" s="12" t="str">
        <f t="shared" si="1"/>
        <v>SIN CATEGORÍA</v>
      </c>
      <c r="R170" s="12"/>
      <c r="S170" s="12"/>
    </row>
    <row r="171" spans="1:19" ht="28">
      <c r="A171" s="8" t="s">
        <v>13</v>
      </c>
      <c r="B171" s="9" t="s">
        <v>13</v>
      </c>
      <c r="C171" s="13" t="s">
        <v>482</v>
      </c>
      <c r="D171" s="8" t="s">
        <v>492</v>
      </c>
      <c r="E171" s="9" t="s">
        <v>493</v>
      </c>
      <c r="F171" s="9">
        <v>1</v>
      </c>
      <c r="G171" s="8">
        <v>8</v>
      </c>
      <c r="H171" s="8">
        <v>4</v>
      </c>
      <c r="I171" s="8">
        <v>15</v>
      </c>
      <c r="J171" s="8">
        <v>1</v>
      </c>
      <c r="K171" s="8">
        <v>1</v>
      </c>
      <c r="L171" s="8">
        <v>1</v>
      </c>
      <c r="M171" s="8">
        <v>1</v>
      </c>
      <c r="N171" s="8"/>
      <c r="O171" s="15">
        <v>1</v>
      </c>
      <c r="P171" s="8" t="s">
        <v>91</v>
      </c>
      <c r="Q171" s="12" t="str">
        <f t="shared" si="1"/>
        <v>A1</v>
      </c>
      <c r="R171" s="12"/>
      <c r="S171" s="12"/>
    </row>
    <row r="172" spans="1:19" ht="42">
      <c r="A172" s="8" t="s">
        <v>13</v>
      </c>
      <c r="B172" s="9" t="s">
        <v>13</v>
      </c>
      <c r="C172" s="13" t="s">
        <v>489</v>
      </c>
      <c r="D172" s="8" t="s">
        <v>494</v>
      </c>
      <c r="E172" s="9" t="s">
        <v>495</v>
      </c>
      <c r="F172" s="9">
        <v>1</v>
      </c>
      <c r="G172" s="8">
        <v>8</v>
      </c>
      <c r="H172" s="8">
        <v>5</v>
      </c>
      <c r="I172" s="8">
        <v>23</v>
      </c>
      <c r="J172" s="8">
        <v>2</v>
      </c>
      <c r="K172" s="8">
        <v>2</v>
      </c>
      <c r="L172" s="8">
        <v>3</v>
      </c>
      <c r="M172" s="8">
        <v>3</v>
      </c>
      <c r="N172" s="8"/>
      <c r="O172" s="11">
        <v>2</v>
      </c>
      <c r="P172" s="8" t="s">
        <v>4</v>
      </c>
      <c r="Q172" s="12" t="str">
        <f t="shared" si="1"/>
        <v>B</v>
      </c>
      <c r="R172" s="12"/>
      <c r="S172" s="12"/>
    </row>
    <row r="173" spans="1:19" ht="42">
      <c r="A173" s="8" t="s">
        <v>13</v>
      </c>
      <c r="B173" s="9" t="s">
        <v>13</v>
      </c>
      <c r="C173" s="13" t="s">
        <v>496</v>
      </c>
      <c r="D173" s="8" t="s">
        <v>497</v>
      </c>
      <c r="E173" s="9" t="s">
        <v>498</v>
      </c>
      <c r="F173" s="9">
        <v>1</v>
      </c>
      <c r="G173" s="8">
        <v>8</v>
      </c>
      <c r="H173" s="8">
        <v>3</v>
      </c>
      <c r="I173" s="8">
        <v>22</v>
      </c>
      <c r="J173" s="8">
        <v>4</v>
      </c>
      <c r="K173" s="8">
        <v>4</v>
      </c>
      <c r="L173" s="8">
        <v>4</v>
      </c>
      <c r="M173" s="8">
        <v>2</v>
      </c>
      <c r="N173" s="8"/>
      <c r="O173" s="11">
        <v>2</v>
      </c>
      <c r="P173" s="8" t="s">
        <v>4</v>
      </c>
      <c r="Q173" s="12" t="str">
        <f t="shared" si="1"/>
        <v>A</v>
      </c>
      <c r="R173" s="12"/>
      <c r="S173" s="12"/>
    </row>
    <row r="174" spans="1:19" ht="84">
      <c r="A174" s="8" t="s">
        <v>13</v>
      </c>
      <c r="B174" s="9" t="s">
        <v>13</v>
      </c>
      <c r="C174" s="13" t="s">
        <v>496</v>
      </c>
      <c r="D174" s="8" t="s">
        <v>499</v>
      </c>
      <c r="E174" s="9" t="s">
        <v>500</v>
      </c>
      <c r="F174" s="9">
        <v>1</v>
      </c>
      <c r="G174" s="8">
        <v>8</v>
      </c>
      <c r="H174" s="8">
        <v>2</v>
      </c>
      <c r="I174" s="8">
        <v>15</v>
      </c>
      <c r="J174" s="8">
        <v>6</v>
      </c>
      <c r="K174" s="8">
        <v>3</v>
      </c>
      <c r="L174" s="8">
        <v>3</v>
      </c>
      <c r="M174" s="8">
        <v>3</v>
      </c>
      <c r="N174" s="8"/>
      <c r="O174" s="15">
        <v>3</v>
      </c>
      <c r="P174" s="8" t="s">
        <v>5</v>
      </c>
      <c r="Q174" s="12" t="str">
        <f t="shared" si="1"/>
        <v>B</v>
      </c>
      <c r="R174" s="12"/>
      <c r="S174" s="12"/>
    </row>
    <row r="175" spans="1:19" ht="28">
      <c r="A175" s="8" t="s">
        <v>13</v>
      </c>
      <c r="B175" s="9" t="s">
        <v>13</v>
      </c>
      <c r="C175" s="13" t="s">
        <v>482</v>
      </c>
      <c r="D175" s="8" t="s">
        <v>501</v>
      </c>
      <c r="E175" s="8" t="s">
        <v>502</v>
      </c>
      <c r="F175" s="9">
        <v>1</v>
      </c>
      <c r="G175" s="8">
        <v>8</v>
      </c>
      <c r="H175" s="8">
        <v>2</v>
      </c>
      <c r="I175" s="8">
        <v>11</v>
      </c>
      <c r="J175" s="8">
        <v>4</v>
      </c>
      <c r="K175" s="8">
        <v>4</v>
      </c>
      <c r="L175" s="8">
        <v>4</v>
      </c>
      <c r="M175" s="8">
        <v>3</v>
      </c>
      <c r="N175" s="8"/>
      <c r="O175" s="15">
        <v>5</v>
      </c>
      <c r="P175" s="8" t="s">
        <v>7</v>
      </c>
      <c r="Q175" s="12" t="str">
        <f t="shared" si="1"/>
        <v>B</v>
      </c>
      <c r="R175" s="12"/>
      <c r="S175" s="12"/>
    </row>
    <row r="176" spans="1:19" ht="28">
      <c r="A176" s="8" t="s">
        <v>13</v>
      </c>
      <c r="B176" s="9" t="s">
        <v>13</v>
      </c>
      <c r="C176" s="13" t="s">
        <v>479</v>
      </c>
      <c r="D176" s="22" t="s">
        <v>503</v>
      </c>
      <c r="E176" s="9" t="s">
        <v>504</v>
      </c>
      <c r="F176" s="9">
        <v>1</v>
      </c>
      <c r="G176" s="8">
        <v>8</v>
      </c>
      <c r="H176" s="8">
        <v>2</v>
      </c>
      <c r="I176" s="8">
        <v>2</v>
      </c>
      <c r="J176" s="8">
        <v>4</v>
      </c>
      <c r="K176" s="8">
        <v>7</v>
      </c>
      <c r="L176" s="8">
        <v>2</v>
      </c>
      <c r="M176" s="8">
        <v>7</v>
      </c>
      <c r="N176" s="8"/>
      <c r="O176" s="15">
        <v>3</v>
      </c>
      <c r="P176" s="8" t="s">
        <v>5</v>
      </c>
      <c r="Q176" s="12" t="str">
        <f t="shared" si="1"/>
        <v>SIN CATEGORÍA</v>
      </c>
      <c r="R176" s="12"/>
      <c r="S176" s="12"/>
    </row>
    <row r="177" spans="1:19" ht="28">
      <c r="A177" s="8" t="s">
        <v>13</v>
      </c>
      <c r="B177" s="9" t="s">
        <v>505</v>
      </c>
      <c r="C177" s="23" t="s">
        <v>130</v>
      </c>
      <c r="D177" s="23" t="s">
        <v>130</v>
      </c>
      <c r="E177" s="9" t="s">
        <v>506</v>
      </c>
      <c r="F177" s="9">
        <v>4</v>
      </c>
      <c r="G177" s="8">
        <v>0</v>
      </c>
      <c r="H177" s="19"/>
      <c r="I177" s="19"/>
      <c r="J177" s="8">
        <v>7</v>
      </c>
      <c r="K177" s="8">
        <v>7</v>
      </c>
      <c r="L177" s="8">
        <v>7</v>
      </c>
      <c r="M177" s="8">
        <v>7</v>
      </c>
      <c r="N177" s="8"/>
      <c r="O177" s="15">
        <v>6</v>
      </c>
      <c r="P177" s="8" t="s">
        <v>72</v>
      </c>
      <c r="Q177" s="12" t="str">
        <f t="shared" si="1"/>
        <v>SIN CATEGORÍA</v>
      </c>
      <c r="R177" s="12"/>
      <c r="S177" s="12"/>
    </row>
    <row r="178" spans="1:19" ht="28">
      <c r="A178" s="8" t="s">
        <v>13</v>
      </c>
      <c r="B178" s="9" t="s">
        <v>507</v>
      </c>
      <c r="C178" s="13" t="s">
        <v>482</v>
      </c>
      <c r="D178" s="23" t="s">
        <v>508</v>
      </c>
      <c r="E178" s="9" t="s">
        <v>509</v>
      </c>
      <c r="F178" s="9">
        <v>4</v>
      </c>
      <c r="G178" s="8">
        <v>0</v>
      </c>
      <c r="H178" s="19"/>
      <c r="I178" s="19"/>
      <c r="J178" s="8">
        <v>7</v>
      </c>
      <c r="K178" s="8">
        <v>7</v>
      </c>
      <c r="L178" s="8">
        <v>7</v>
      </c>
      <c r="M178" s="8">
        <v>7</v>
      </c>
      <c r="N178" s="8"/>
      <c r="O178" s="15">
        <v>6</v>
      </c>
      <c r="P178" s="8" t="s">
        <v>72</v>
      </c>
      <c r="Q178" s="12" t="str">
        <f t="shared" si="1"/>
        <v>SIN CATEGORÍA</v>
      </c>
      <c r="R178" s="12"/>
      <c r="S178" s="12"/>
    </row>
    <row r="179" spans="1:19" ht="28">
      <c r="A179" s="8" t="s">
        <v>13</v>
      </c>
      <c r="B179" s="9" t="s">
        <v>510</v>
      </c>
      <c r="C179" s="23" t="s">
        <v>130</v>
      </c>
      <c r="D179" s="23" t="s">
        <v>130</v>
      </c>
      <c r="E179" s="9" t="s">
        <v>511</v>
      </c>
      <c r="F179" s="9">
        <v>4</v>
      </c>
      <c r="G179" s="8">
        <v>0</v>
      </c>
      <c r="H179" s="19"/>
      <c r="I179" s="19"/>
      <c r="J179" s="8">
        <v>7</v>
      </c>
      <c r="K179" s="8">
        <v>7</v>
      </c>
      <c r="L179" s="8">
        <v>7</v>
      </c>
      <c r="M179" s="8">
        <v>7</v>
      </c>
      <c r="N179" s="8"/>
      <c r="O179" s="15">
        <v>6</v>
      </c>
      <c r="P179" s="8" t="s">
        <v>72</v>
      </c>
      <c r="Q179" s="12" t="str">
        <f t="shared" si="1"/>
        <v>SIN CATEGORÍA</v>
      </c>
      <c r="R179" s="12"/>
      <c r="S179" s="12"/>
    </row>
    <row r="180" spans="1:19" ht="28">
      <c r="A180" s="8" t="s">
        <v>13</v>
      </c>
      <c r="B180" s="9" t="s">
        <v>512</v>
      </c>
      <c r="C180" s="13" t="s">
        <v>414</v>
      </c>
      <c r="D180" s="23" t="s">
        <v>513</v>
      </c>
      <c r="E180" s="9" t="s">
        <v>514</v>
      </c>
      <c r="F180" s="9">
        <v>4</v>
      </c>
      <c r="G180" s="8">
        <v>0</v>
      </c>
      <c r="H180" s="19"/>
      <c r="I180" s="19"/>
      <c r="J180" s="8">
        <v>7</v>
      </c>
      <c r="K180" s="8">
        <v>7</v>
      </c>
      <c r="L180" s="8">
        <v>7</v>
      </c>
      <c r="M180" s="8">
        <v>7</v>
      </c>
      <c r="N180" s="8"/>
      <c r="O180" s="15">
        <v>6</v>
      </c>
      <c r="P180" s="8" t="s">
        <v>72</v>
      </c>
      <c r="Q180" s="12" t="str">
        <f t="shared" si="1"/>
        <v>SIN CATEGORÍA</v>
      </c>
      <c r="R180" s="12"/>
      <c r="S180" s="12"/>
    </row>
    <row r="181" spans="1:19" ht="42">
      <c r="A181" s="8" t="s">
        <v>13</v>
      </c>
      <c r="B181" s="9" t="s">
        <v>512</v>
      </c>
      <c r="C181" s="13" t="s">
        <v>515</v>
      </c>
      <c r="D181" s="23" t="s">
        <v>516</v>
      </c>
      <c r="E181" s="9" t="s">
        <v>517</v>
      </c>
      <c r="F181" s="9">
        <v>4</v>
      </c>
      <c r="G181" s="8">
        <v>0</v>
      </c>
      <c r="H181" s="19"/>
      <c r="I181" s="19"/>
      <c r="J181" s="8">
        <v>7</v>
      </c>
      <c r="K181" s="8">
        <v>7</v>
      </c>
      <c r="L181" s="8">
        <v>7</v>
      </c>
      <c r="M181" s="8">
        <v>7</v>
      </c>
      <c r="N181" s="8"/>
      <c r="O181" s="15">
        <v>6</v>
      </c>
      <c r="P181" s="8" t="s">
        <v>72</v>
      </c>
      <c r="Q181" s="12" t="str">
        <f t="shared" si="1"/>
        <v>SIN CATEGORÍA</v>
      </c>
      <c r="R181" s="12"/>
      <c r="S181" s="12"/>
    </row>
    <row r="182" spans="1:19" ht="42">
      <c r="A182" s="8" t="s">
        <v>13</v>
      </c>
      <c r="B182" s="9" t="s">
        <v>505</v>
      </c>
      <c r="C182" s="13" t="s">
        <v>472</v>
      </c>
      <c r="D182" s="23" t="s">
        <v>518</v>
      </c>
      <c r="E182" s="9" t="s">
        <v>519</v>
      </c>
      <c r="F182" s="9">
        <v>4</v>
      </c>
      <c r="G182" s="8">
        <v>0</v>
      </c>
      <c r="H182" s="19"/>
      <c r="I182" s="19"/>
      <c r="J182" s="8">
        <v>7</v>
      </c>
      <c r="K182" s="8">
        <v>7</v>
      </c>
      <c r="L182" s="8">
        <v>7</v>
      </c>
      <c r="M182" s="8">
        <v>7</v>
      </c>
      <c r="N182" s="8"/>
      <c r="O182" s="15">
        <v>6</v>
      </c>
      <c r="P182" s="8" t="s">
        <v>72</v>
      </c>
      <c r="Q182" s="12" t="str">
        <f t="shared" si="1"/>
        <v>SIN CATEGORÍA</v>
      </c>
      <c r="R182" s="12"/>
      <c r="S182" s="12"/>
    </row>
    <row r="183" spans="1:19" ht="42">
      <c r="A183" s="8" t="s">
        <v>13</v>
      </c>
      <c r="B183" s="9" t="s">
        <v>512</v>
      </c>
      <c r="C183" s="13" t="s">
        <v>520</v>
      </c>
      <c r="D183" s="23" t="s">
        <v>521</v>
      </c>
      <c r="E183" s="9" t="s">
        <v>522</v>
      </c>
      <c r="F183" s="9">
        <v>4</v>
      </c>
      <c r="G183" s="8">
        <v>0</v>
      </c>
      <c r="H183" s="19"/>
      <c r="I183" s="19"/>
      <c r="J183" s="8">
        <v>7</v>
      </c>
      <c r="K183" s="8">
        <v>7</v>
      </c>
      <c r="L183" s="8">
        <v>7</v>
      </c>
      <c r="M183" s="8">
        <v>7</v>
      </c>
      <c r="N183" s="8"/>
      <c r="O183" s="15">
        <v>6</v>
      </c>
      <c r="P183" s="8" t="s">
        <v>72</v>
      </c>
      <c r="Q183" s="12" t="str">
        <f t="shared" si="1"/>
        <v>SIN CATEGORÍA</v>
      </c>
      <c r="R183" s="12"/>
      <c r="S183" s="12"/>
    </row>
    <row r="184" spans="1:19" ht="42">
      <c r="A184" s="8" t="s">
        <v>13</v>
      </c>
      <c r="B184" s="9" t="s">
        <v>512</v>
      </c>
      <c r="C184" s="13" t="s">
        <v>422</v>
      </c>
      <c r="D184" s="23" t="s">
        <v>523</v>
      </c>
      <c r="E184" s="9" t="s">
        <v>524</v>
      </c>
      <c r="F184" s="9">
        <v>4</v>
      </c>
      <c r="G184" s="8">
        <v>0</v>
      </c>
      <c r="H184" s="19"/>
      <c r="I184" s="19"/>
      <c r="J184" s="8">
        <v>7</v>
      </c>
      <c r="K184" s="8">
        <v>7</v>
      </c>
      <c r="L184" s="8">
        <v>7</v>
      </c>
      <c r="M184" s="8">
        <v>7</v>
      </c>
      <c r="N184" s="8"/>
      <c r="O184" s="15">
        <v>6</v>
      </c>
      <c r="P184" s="8" t="s">
        <v>72</v>
      </c>
      <c r="Q184" s="12" t="str">
        <f t="shared" si="1"/>
        <v>SIN CATEGORÍA</v>
      </c>
      <c r="R184" s="12"/>
      <c r="S184" s="12"/>
    </row>
    <row r="185" spans="1:19" ht="42">
      <c r="A185" s="8" t="s">
        <v>13</v>
      </c>
      <c r="B185" s="9" t="s">
        <v>505</v>
      </c>
      <c r="C185" s="13" t="s">
        <v>472</v>
      </c>
      <c r="D185" s="23" t="s">
        <v>525</v>
      </c>
      <c r="E185" s="9" t="s">
        <v>526</v>
      </c>
      <c r="F185" s="9">
        <v>4</v>
      </c>
      <c r="G185" s="8">
        <v>0</v>
      </c>
      <c r="H185" s="19"/>
      <c r="I185" s="19"/>
      <c r="J185" s="8">
        <v>6</v>
      </c>
      <c r="K185" s="8">
        <v>7</v>
      </c>
      <c r="L185" s="8">
        <v>4</v>
      </c>
      <c r="M185" s="8">
        <v>7</v>
      </c>
      <c r="N185" s="8"/>
      <c r="O185" s="15">
        <v>6</v>
      </c>
      <c r="P185" s="8" t="s">
        <v>72</v>
      </c>
      <c r="Q185" s="12" t="str">
        <f t="shared" si="1"/>
        <v>SIN CATEGORÍA</v>
      </c>
      <c r="R185" s="12"/>
      <c r="S185" s="12"/>
    </row>
    <row r="186" spans="1:19" ht="42">
      <c r="A186" s="8" t="s">
        <v>16</v>
      </c>
      <c r="B186" s="9" t="s">
        <v>527</v>
      </c>
      <c r="C186" s="9" t="s">
        <v>82</v>
      </c>
      <c r="D186" s="8" t="s">
        <v>528</v>
      </c>
      <c r="E186" s="9" t="s">
        <v>529</v>
      </c>
      <c r="F186" s="9">
        <v>1</v>
      </c>
      <c r="G186" s="8">
        <v>8</v>
      </c>
      <c r="H186" s="8">
        <v>1</v>
      </c>
      <c r="I186" s="8">
        <v>10</v>
      </c>
      <c r="J186" s="8">
        <v>7</v>
      </c>
      <c r="K186" s="8">
        <v>7</v>
      </c>
      <c r="L186" s="8">
        <v>7</v>
      </c>
      <c r="M186" s="8">
        <v>6</v>
      </c>
      <c r="N186" s="8"/>
      <c r="O186" s="15">
        <v>4</v>
      </c>
      <c r="P186" s="8" t="s">
        <v>6</v>
      </c>
      <c r="Q186" s="12" t="str">
        <f t="shared" si="1"/>
        <v>RECONOCIDO</v>
      </c>
      <c r="R186" s="12"/>
      <c r="S186" s="12"/>
    </row>
    <row r="187" spans="1:19" ht="70">
      <c r="A187" s="8" t="s">
        <v>16</v>
      </c>
      <c r="B187" s="9" t="s">
        <v>530</v>
      </c>
      <c r="C187" s="16" t="s">
        <v>170</v>
      </c>
      <c r="D187" s="8" t="s">
        <v>531</v>
      </c>
      <c r="E187" s="9" t="s">
        <v>532</v>
      </c>
      <c r="F187" s="9">
        <v>1</v>
      </c>
      <c r="G187" s="8">
        <v>8</v>
      </c>
      <c r="H187" s="8">
        <v>1</v>
      </c>
      <c r="I187" s="8">
        <v>13</v>
      </c>
      <c r="J187" s="8">
        <v>7</v>
      </c>
      <c r="K187" s="8">
        <v>7</v>
      </c>
      <c r="L187" s="8">
        <v>7</v>
      </c>
      <c r="M187" s="8">
        <v>6</v>
      </c>
      <c r="N187" s="8"/>
      <c r="O187" s="15">
        <v>4</v>
      </c>
      <c r="P187" s="8" t="s">
        <v>6</v>
      </c>
      <c r="Q187" s="12" t="str">
        <f t="shared" si="1"/>
        <v>RECONOCIDO</v>
      </c>
      <c r="R187" s="12"/>
      <c r="S187" s="12"/>
    </row>
    <row r="188" spans="1:19" ht="70">
      <c r="A188" s="8" t="s">
        <v>16</v>
      </c>
      <c r="B188" s="9" t="s">
        <v>533</v>
      </c>
      <c r="C188" s="9" t="s">
        <v>148</v>
      </c>
      <c r="D188" s="8" t="s">
        <v>534</v>
      </c>
      <c r="E188" s="9" t="s">
        <v>535</v>
      </c>
      <c r="F188" s="9">
        <v>1</v>
      </c>
      <c r="G188" s="8">
        <v>8</v>
      </c>
      <c r="H188" s="8">
        <v>0</v>
      </c>
      <c r="I188" s="8">
        <v>9</v>
      </c>
      <c r="J188" s="8">
        <v>7</v>
      </c>
      <c r="K188" s="8">
        <v>7</v>
      </c>
      <c r="L188" s="8">
        <v>7</v>
      </c>
      <c r="M188" s="8">
        <v>6</v>
      </c>
      <c r="N188" s="8"/>
      <c r="O188" s="15">
        <v>5</v>
      </c>
      <c r="P188" s="8" t="s">
        <v>7</v>
      </c>
      <c r="Q188" s="12" t="str">
        <f t="shared" si="1"/>
        <v>RECONOCIDO</v>
      </c>
      <c r="R188" s="12"/>
      <c r="S188" s="12"/>
    </row>
    <row r="189" spans="1:19" ht="42">
      <c r="A189" s="8" t="s">
        <v>16</v>
      </c>
      <c r="B189" s="9" t="s">
        <v>536</v>
      </c>
      <c r="C189" s="9" t="s">
        <v>82</v>
      </c>
      <c r="D189" s="8" t="s">
        <v>537</v>
      </c>
      <c r="E189" s="9" t="s">
        <v>538</v>
      </c>
      <c r="F189" s="9">
        <v>1</v>
      </c>
      <c r="G189" s="8">
        <v>8</v>
      </c>
      <c r="H189" s="8">
        <v>0</v>
      </c>
      <c r="I189" s="8">
        <v>11</v>
      </c>
      <c r="J189" s="8">
        <v>7</v>
      </c>
      <c r="K189" s="8">
        <v>7</v>
      </c>
      <c r="L189" s="8">
        <v>7</v>
      </c>
      <c r="M189" s="8">
        <v>4</v>
      </c>
      <c r="N189" s="8"/>
      <c r="O189" s="15">
        <v>1</v>
      </c>
      <c r="P189" s="8" t="s">
        <v>91</v>
      </c>
      <c r="Q189" s="12" t="str">
        <f t="shared" si="1"/>
        <v>C</v>
      </c>
      <c r="R189" s="12"/>
      <c r="S189" s="12"/>
    </row>
    <row r="190" spans="1:19" ht="28">
      <c r="A190" s="8" t="s">
        <v>3</v>
      </c>
      <c r="B190" s="9" t="s">
        <v>539</v>
      </c>
      <c r="C190" s="20" t="s">
        <v>540</v>
      </c>
      <c r="D190" s="8" t="s">
        <v>541</v>
      </c>
      <c r="E190" s="9" t="s">
        <v>542</v>
      </c>
      <c r="F190" s="9">
        <v>1</v>
      </c>
      <c r="G190" s="8">
        <v>8</v>
      </c>
      <c r="H190" s="8">
        <v>6</v>
      </c>
      <c r="I190" s="8">
        <v>9</v>
      </c>
      <c r="J190" s="8">
        <v>1</v>
      </c>
      <c r="K190" s="8">
        <v>2</v>
      </c>
      <c r="L190" s="8">
        <v>2</v>
      </c>
      <c r="M190" s="8">
        <v>3</v>
      </c>
      <c r="N190" s="8"/>
      <c r="O190" s="11">
        <v>2</v>
      </c>
      <c r="P190" s="12" t="s">
        <v>4</v>
      </c>
      <c r="Q190" s="12" t="str">
        <f t="shared" si="1"/>
        <v>B</v>
      </c>
      <c r="R190" s="12"/>
      <c r="S190" s="12"/>
    </row>
    <row r="191" spans="1:19" ht="14">
      <c r="A191" s="8" t="s">
        <v>3</v>
      </c>
      <c r="B191" s="13" t="s">
        <v>543</v>
      </c>
      <c r="C191" s="21" t="s">
        <v>540</v>
      </c>
      <c r="D191" s="8" t="s">
        <v>544</v>
      </c>
      <c r="E191" s="9" t="s">
        <v>545</v>
      </c>
      <c r="F191" s="9">
        <v>1</v>
      </c>
      <c r="G191" s="8">
        <v>8</v>
      </c>
      <c r="H191" s="8">
        <v>12</v>
      </c>
      <c r="I191" s="8">
        <v>28</v>
      </c>
      <c r="J191" s="8">
        <v>1</v>
      </c>
      <c r="K191" s="8">
        <v>1</v>
      </c>
      <c r="L191" s="8">
        <v>1</v>
      </c>
      <c r="M191" s="8">
        <v>4</v>
      </c>
      <c r="N191" s="8"/>
      <c r="O191" s="15">
        <v>1</v>
      </c>
      <c r="P191" s="8" t="s">
        <v>91</v>
      </c>
      <c r="Q191" s="12" t="str">
        <f t="shared" si="1"/>
        <v>C</v>
      </c>
      <c r="R191" s="12"/>
      <c r="S191" s="12"/>
    </row>
    <row r="192" spans="1:19" ht="28">
      <c r="A192" s="8" t="s">
        <v>3</v>
      </c>
      <c r="B192" s="13" t="s">
        <v>546</v>
      </c>
      <c r="C192" s="21" t="s">
        <v>540</v>
      </c>
      <c r="D192" s="8" t="s">
        <v>547</v>
      </c>
      <c r="E192" s="9" t="s">
        <v>548</v>
      </c>
      <c r="F192" s="9">
        <v>1</v>
      </c>
      <c r="G192" s="8">
        <v>8</v>
      </c>
      <c r="H192" s="8">
        <v>6</v>
      </c>
      <c r="I192" s="8">
        <v>11</v>
      </c>
      <c r="J192" s="8">
        <v>4</v>
      </c>
      <c r="K192" s="8">
        <v>1</v>
      </c>
      <c r="L192" s="8">
        <v>2</v>
      </c>
      <c r="M192" s="8">
        <v>1</v>
      </c>
      <c r="N192" s="8"/>
      <c r="O192" s="15">
        <v>1</v>
      </c>
      <c r="P192" s="8" t="s">
        <v>91</v>
      </c>
      <c r="Q192" s="12" t="str">
        <f t="shared" si="1"/>
        <v>A1</v>
      </c>
      <c r="R192" s="12"/>
      <c r="S192" s="12"/>
    </row>
    <row r="193" spans="1:19" ht="42">
      <c r="A193" s="8" t="s">
        <v>3</v>
      </c>
      <c r="B193" s="13" t="s">
        <v>549</v>
      </c>
      <c r="C193" s="21" t="s">
        <v>540</v>
      </c>
      <c r="D193" s="8" t="s">
        <v>550</v>
      </c>
      <c r="E193" s="9" t="s">
        <v>551</v>
      </c>
      <c r="F193" s="9">
        <v>1</v>
      </c>
      <c r="G193" s="8">
        <v>8</v>
      </c>
      <c r="H193" s="8">
        <v>3</v>
      </c>
      <c r="I193" s="8">
        <v>11</v>
      </c>
      <c r="J193" s="8">
        <v>4</v>
      </c>
      <c r="K193" s="8">
        <v>4</v>
      </c>
      <c r="L193" s="8">
        <v>4</v>
      </c>
      <c r="M193" s="8">
        <v>4</v>
      </c>
      <c r="N193" s="8"/>
      <c r="O193" s="15">
        <v>4</v>
      </c>
      <c r="P193" s="12" t="s">
        <v>6</v>
      </c>
      <c r="Q193" s="12" t="str">
        <f t="shared" si="1"/>
        <v>C</v>
      </c>
      <c r="R193" s="12"/>
      <c r="S193" s="12"/>
    </row>
    <row r="194" spans="1:19" ht="14">
      <c r="A194" s="8" t="s">
        <v>3</v>
      </c>
      <c r="B194" s="13" t="s">
        <v>552</v>
      </c>
      <c r="C194" s="21" t="s">
        <v>540</v>
      </c>
      <c r="D194" s="8" t="s">
        <v>553</v>
      </c>
      <c r="E194" s="9" t="s">
        <v>554</v>
      </c>
      <c r="F194" s="9">
        <v>1</v>
      </c>
      <c r="G194" s="8">
        <v>8</v>
      </c>
      <c r="H194" s="8">
        <v>14</v>
      </c>
      <c r="I194" s="8">
        <v>6</v>
      </c>
      <c r="J194" s="8">
        <v>6</v>
      </c>
      <c r="K194" s="8">
        <v>3</v>
      </c>
      <c r="L194" s="8">
        <v>2</v>
      </c>
      <c r="M194" s="8">
        <v>3</v>
      </c>
      <c r="N194" s="8"/>
      <c r="O194" s="15">
        <v>4</v>
      </c>
      <c r="P194" s="12" t="s">
        <v>6</v>
      </c>
      <c r="Q194" s="12" t="str">
        <f t="shared" si="1"/>
        <v>B</v>
      </c>
      <c r="R194" s="12"/>
      <c r="S194" s="12"/>
    </row>
    <row r="195" spans="1:19" ht="28">
      <c r="A195" s="8" t="s">
        <v>3</v>
      </c>
      <c r="B195" s="13" t="s">
        <v>555</v>
      </c>
      <c r="C195" s="21" t="s">
        <v>540</v>
      </c>
      <c r="D195" s="8" t="s">
        <v>556</v>
      </c>
      <c r="E195" s="9" t="s">
        <v>557</v>
      </c>
      <c r="F195" s="9">
        <v>1</v>
      </c>
      <c r="G195" s="8">
        <v>8</v>
      </c>
      <c r="H195" s="8">
        <v>7</v>
      </c>
      <c r="I195" s="8">
        <v>7</v>
      </c>
      <c r="J195" s="8">
        <v>3</v>
      </c>
      <c r="K195" s="8">
        <v>3</v>
      </c>
      <c r="L195" s="8">
        <v>1</v>
      </c>
      <c r="M195" s="8">
        <v>1</v>
      </c>
      <c r="N195" s="8"/>
      <c r="O195" s="11">
        <v>2</v>
      </c>
      <c r="P195" s="12" t="s">
        <v>4</v>
      </c>
      <c r="Q195" s="12" t="str">
        <f t="shared" si="1"/>
        <v>A1</v>
      </c>
      <c r="R195" s="12"/>
      <c r="S195" s="12"/>
    </row>
    <row r="196" spans="1:19" ht="28">
      <c r="A196" s="8" t="s">
        <v>3</v>
      </c>
      <c r="B196" s="13" t="s">
        <v>558</v>
      </c>
      <c r="C196" s="21" t="s">
        <v>540</v>
      </c>
      <c r="D196" s="8" t="s">
        <v>559</v>
      </c>
      <c r="E196" s="9" t="s">
        <v>560</v>
      </c>
      <c r="F196" s="9">
        <v>1</v>
      </c>
      <c r="G196" s="8">
        <v>8</v>
      </c>
      <c r="H196" s="8">
        <v>4</v>
      </c>
      <c r="I196" s="8">
        <v>17</v>
      </c>
      <c r="J196" s="8">
        <v>4</v>
      </c>
      <c r="K196" s="8">
        <v>2</v>
      </c>
      <c r="L196" s="8">
        <v>4</v>
      </c>
      <c r="M196" s="8">
        <v>4</v>
      </c>
      <c r="N196" s="8"/>
      <c r="O196" s="15">
        <v>3</v>
      </c>
      <c r="P196" s="12" t="s">
        <v>5</v>
      </c>
      <c r="Q196" s="12" t="str">
        <f t="shared" si="1"/>
        <v>C</v>
      </c>
      <c r="R196" s="12"/>
      <c r="S196" s="12"/>
    </row>
    <row r="197" spans="1:19" ht="28">
      <c r="A197" s="8" t="s">
        <v>3</v>
      </c>
      <c r="B197" s="9" t="s">
        <v>130</v>
      </c>
      <c r="C197" s="21" t="s">
        <v>540</v>
      </c>
      <c r="D197" s="8" t="s">
        <v>561</v>
      </c>
      <c r="E197" s="9" t="s">
        <v>562</v>
      </c>
      <c r="F197" s="9">
        <v>1</v>
      </c>
      <c r="G197" s="8">
        <v>8</v>
      </c>
      <c r="H197" s="8">
        <v>7</v>
      </c>
      <c r="I197" s="8">
        <v>10</v>
      </c>
      <c r="J197" s="8">
        <v>1</v>
      </c>
      <c r="K197" s="8">
        <v>7</v>
      </c>
      <c r="L197" s="8">
        <v>3</v>
      </c>
      <c r="M197" s="8">
        <v>4</v>
      </c>
      <c r="N197" s="8"/>
      <c r="O197" s="11">
        <v>2</v>
      </c>
      <c r="P197" s="12" t="s">
        <v>4</v>
      </c>
      <c r="Q197" s="12" t="str">
        <f t="shared" si="1"/>
        <v>C</v>
      </c>
      <c r="R197" s="12"/>
      <c r="S197" s="12"/>
    </row>
    <row r="198" spans="1:19" ht="56">
      <c r="A198" s="8" t="s">
        <v>3</v>
      </c>
      <c r="B198" s="13" t="s">
        <v>549</v>
      </c>
      <c r="C198" s="21" t="s">
        <v>540</v>
      </c>
      <c r="D198" s="8" t="s">
        <v>563</v>
      </c>
      <c r="E198" s="9" t="s">
        <v>564</v>
      </c>
      <c r="F198" s="9">
        <v>2</v>
      </c>
      <c r="G198" s="8">
        <v>5</v>
      </c>
      <c r="H198" s="8">
        <v>2</v>
      </c>
      <c r="I198" s="8">
        <v>0</v>
      </c>
      <c r="J198" s="8">
        <v>5</v>
      </c>
      <c r="K198" s="8">
        <v>7</v>
      </c>
      <c r="L198" s="8">
        <v>7</v>
      </c>
      <c r="M198" s="8">
        <v>7</v>
      </c>
      <c r="N198" s="8"/>
      <c r="O198" s="15">
        <v>6</v>
      </c>
      <c r="P198" s="12" t="s">
        <v>72</v>
      </c>
      <c r="Q198" s="12" t="str">
        <f t="shared" si="1"/>
        <v>SIN CATEGORÍA</v>
      </c>
      <c r="R198" s="12"/>
      <c r="S198" s="12"/>
    </row>
    <row r="199" spans="1:19" ht="56">
      <c r="A199" s="8" t="s">
        <v>3</v>
      </c>
      <c r="B199" s="13" t="s">
        <v>555</v>
      </c>
      <c r="C199" s="21" t="s">
        <v>540</v>
      </c>
      <c r="D199" s="8" t="s">
        <v>565</v>
      </c>
      <c r="E199" s="9" t="s">
        <v>566</v>
      </c>
      <c r="F199" s="9">
        <v>1</v>
      </c>
      <c r="G199" s="8">
        <v>8</v>
      </c>
      <c r="H199" s="8">
        <v>10</v>
      </c>
      <c r="I199" s="8">
        <v>22</v>
      </c>
      <c r="J199" s="8">
        <v>3</v>
      </c>
      <c r="K199" s="8">
        <v>2</v>
      </c>
      <c r="L199" s="8">
        <v>2</v>
      </c>
      <c r="M199" s="8">
        <v>3</v>
      </c>
      <c r="N199" s="8"/>
      <c r="O199" s="15">
        <v>4</v>
      </c>
      <c r="P199" s="12" t="s">
        <v>6</v>
      </c>
      <c r="Q199" s="12" t="str">
        <f t="shared" si="1"/>
        <v>B</v>
      </c>
      <c r="R199" s="12"/>
      <c r="S199" s="12"/>
    </row>
    <row r="200" spans="1:19" ht="28">
      <c r="A200" s="8" t="s">
        <v>3</v>
      </c>
      <c r="B200" s="13" t="s">
        <v>567</v>
      </c>
      <c r="C200" s="21" t="s">
        <v>540</v>
      </c>
      <c r="D200" s="8" t="s">
        <v>568</v>
      </c>
      <c r="E200" s="9" t="s">
        <v>569</v>
      </c>
      <c r="F200" s="9">
        <v>1</v>
      </c>
      <c r="G200" s="8">
        <v>8</v>
      </c>
      <c r="H200" s="8">
        <v>4</v>
      </c>
      <c r="I200" s="8">
        <v>11</v>
      </c>
      <c r="J200" s="8">
        <v>1</v>
      </c>
      <c r="K200" s="8">
        <v>1</v>
      </c>
      <c r="L200" s="8">
        <v>1</v>
      </c>
      <c r="M200" s="8">
        <v>4</v>
      </c>
      <c r="N200" s="8"/>
      <c r="O200" s="15">
        <v>1</v>
      </c>
      <c r="P200" s="8" t="s">
        <v>91</v>
      </c>
      <c r="Q200" s="12" t="str">
        <f t="shared" si="1"/>
        <v>C</v>
      </c>
      <c r="R200" s="12"/>
      <c r="S200" s="12"/>
    </row>
    <row r="201" spans="1:19" ht="70">
      <c r="A201" s="8" t="s">
        <v>3</v>
      </c>
      <c r="B201" s="13" t="s">
        <v>555</v>
      </c>
      <c r="C201" s="21" t="s">
        <v>540</v>
      </c>
      <c r="D201" s="8" t="s">
        <v>570</v>
      </c>
      <c r="E201" s="9" t="s">
        <v>571</v>
      </c>
      <c r="F201" s="9">
        <v>1</v>
      </c>
      <c r="G201" s="8">
        <v>8</v>
      </c>
      <c r="H201" s="8">
        <v>2</v>
      </c>
      <c r="I201" s="8">
        <v>3</v>
      </c>
      <c r="J201" s="8">
        <v>4</v>
      </c>
      <c r="K201" s="8">
        <v>1</v>
      </c>
      <c r="L201" s="8">
        <v>1</v>
      </c>
      <c r="M201" s="8">
        <v>3</v>
      </c>
      <c r="N201" s="8"/>
      <c r="O201" s="11">
        <v>2</v>
      </c>
      <c r="P201" s="12" t="s">
        <v>4</v>
      </c>
      <c r="Q201" s="12" t="str">
        <f t="shared" si="1"/>
        <v>B</v>
      </c>
      <c r="R201" s="12"/>
      <c r="S201" s="12"/>
    </row>
    <row r="202" spans="1:19" ht="28">
      <c r="A202" s="8" t="s">
        <v>3</v>
      </c>
      <c r="B202" s="13" t="s">
        <v>539</v>
      </c>
      <c r="C202" s="21" t="s">
        <v>540</v>
      </c>
      <c r="D202" s="8" t="s">
        <v>572</v>
      </c>
      <c r="E202" s="9" t="s">
        <v>573</v>
      </c>
      <c r="F202" s="9">
        <v>1</v>
      </c>
      <c r="G202" s="8">
        <v>8</v>
      </c>
      <c r="H202" s="8">
        <v>5</v>
      </c>
      <c r="I202" s="8">
        <v>10</v>
      </c>
      <c r="J202" s="8">
        <v>4</v>
      </c>
      <c r="K202" s="8">
        <v>7</v>
      </c>
      <c r="L202" s="8">
        <v>7</v>
      </c>
      <c r="M202" s="8">
        <v>4</v>
      </c>
      <c r="N202" s="8"/>
      <c r="O202" s="15">
        <v>4</v>
      </c>
      <c r="P202" s="12" t="s">
        <v>6</v>
      </c>
      <c r="Q202" s="12" t="str">
        <f t="shared" si="1"/>
        <v>C</v>
      </c>
      <c r="R202" s="12"/>
      <c r="S202" s="12"/>
    </row>
    <row r="203" spans="1:19" ht="42">
      <c r="A203" s="8" t="s">
        <v>3</v>
      </c>
      <c r="B203" s="13" t="s">
        <v>555</v>
      </c>
      <c r="C203" s="21" t="s">
        <v>540</v>
      </c>
      <c r="D203" s="8" t="s">
        <v>574</v>
      </c>
      <c r="E203" s="9" t="s">
        <v>575</v>
      </c>
      <c r="F203" s="9">
        <v>1</v>
      </c>
      <c r="G203" s="8">
        <v>8</v>
      </c>
      <c r="H203" s="8">
        <v>4</v>
      </c>
      <c r="I203" s="8">
        <v>9</v>
      </c>
      <c r="J203" s="8">
        <v>4</v>
      </c>
      <c r="K203" s="8">
        <v>4</v>
      </c>
      <c r="L203" s="8">
        <v>6</v>
      </c>
      <c r="M203" s="8">
        <v>3</v>
      </c>
      <c r="N203" s="8"/>
      <c r="O203" s="15">
        <v>5</v>
      </c>
      <c r="P203" s="12" t="s">
        <v>7</v>
      </c>
      <c r="Q203" s="12" t="str">
        <f t="shared" si="1"/>
        <v>B</v>
      </c>
      <c r="R203" s="12"/>
      <c r="S203" s="12"/>
    </row>
    <row r="204" spans="1:19" ht="42">
      <c r="A204" s="8" t="s">
        <v>3</v>
      </c>
      <c r="B204" s="13" t="s">
        <v>552</v>
      </c>
      <c r="C204" s="21" t="s">
        <v>540</v>
      </c>
      <c r="D204" s="8" t="s">
        <v>576</v>
      </c>
      <c r="E204" s="9" t="s">
        <v>577</v>
      </c>
      <c r="F204" s="9">
        <v>1</v>
      </c>
      <c r="G204" s="8">
        <v>8</v>
      </c>
      <c r="H204" s="8">
        <v>6</v>
      </c>
      <c r="I204" s="8">
        <v>10</v>
      </c>
      <c r="J204" s="8">
        <v>4</v>
      </c>
      <c r="K204" s="8">
        <v>2</v>
      </c>
      <c r="L204" s="8">
        <v>2</v>
      </c>
      <c r="M204" s="8">
        <v>2</v>
      </c>
      <c r="N204" s="8"/>
      <c r="O204" s="15">
        <v>3</v>
      </c>
      <c r="P204" s="12" t="s">
        <v>5</v>
      </c>
      <c r="Q204" s="12" t="str">
        <f t="shared" si="1"/>
        <v>A</v>
      </c>
      <c r="R204" s="12"/>
      <c r="S204" s="12"/>
    </row>
    <row r="205" spans="1:19" ht="28">
      <c r="A205" s="8" t="s">
        <v>3</v>
      </c>
      <c r="B205" s="13" t="s">
        <v>539</v>
      </c>
      <c r="C205" s="21" t="s">
        <v>341</v>
      </c>
      <c r="D205" s="8" t="s">
        <v>578</v>
      </c>
      <c r="E205" s="9" t="s">
        <v>579</v>
      </c>
      <c r="F205" s="9">
        <v>1</v>
      </c>
      <c r="G205" s="8">
        <v>8</v>
      </c>
      <c r="H205" s="8">
        <v>5</v>
      </c>
      <c r="I205" s="8">
        <v>3</v>
      </c>
      <c r="J205" s="8">
        <v>7</v>
      </c>
      <c r="K205" s="8">
        <v>7</v>
      </c>
      <c r="L205" s="8">
        <v>7</v>
      </c>
      <c r="M205" s="8">
        <v>7</v>
      </c>
      <c r="N205" s="8"/>
      <c r="O205" s="15">
        <v>6</v>
      </c>
      <c r="P205" s="12" t="s">
        <v>72</v>
      </c>
      <c r="Q205" s="12" t="str">
        <f t="shared" si="1"/>
        <v>SIN CATEGORÍA</v>
      </c>
      <c r="R205" s="12"/>
      <c r="S205" s="12"/>
    </row>
    <row r="206" spans="1:19" ht="14">
      <c r="A206" s="8" t="s">
        <v>3</v>
      </c>
      <c r="B206" s="13" t="s">
        <v>558</v>
      </c>
      <c r="C206" s="21" t="s">
        <v>580</v>
      </c>
      <c r="D206" s="8" t="s">
        <v>581</v>
      </c>
      <c r="E206" s="9" t="s">
        <v>582</v>
      </c>
      <c r="F206" s="9">
        <v>1</v>
      </c>
      <c r="G206" s="8">
        <v>8</v>
      </c>
      <c r="H206" s="8">
        <v>9</v>
      </c>
      <c r="I206" s="8">
        <v>30</v>
      </c>
      <c r="J206" s="8">
        <v>2</v>
      </c>
      <c r="K206" s="8">
        <v>3</v>
      </c>
      <c r="L206" s="8">
        <v>2</v>
      </c>
      <c r="M206" s="8">
        <v>4</v>
      </c>
      <c r="N206" s="8"/>
      <c r="O206" s="11">
        <v>2</v>
      </c>
      <c r="P206" s="12" t="s">
        <v>4</v>
      </c>
      <c r="Q206" s="12" t="str">
        <f t="shared" si="1"/>
        <v>C</v>
      </c>
      <c r="R206" s="12"/>
      <c r="S206" s="12"/>
    </row>
    <row r="207" spans="1:19" ht="28">
      <c r="A207" s="8" t="s">
        <v>3</v>
      </c>
      <c r="B207" s="13" t="s">
        <v>558</v>
      </c>
      <c r="C207" s="21" t="s">
        <v>540</v>
      </c>
      <c r="D207" s="8" t="s">
        <v>583</v>
      </c>
      <c r="E207" s="9" t="s">
        <v>584</v>
      </c>
      <c r="F207" s="9">
        <v>1</v>
      </c>
      <c r="G207" s="8">
        <v>8</v>
      </c>
      <c r="H207" s="8">
        <v>4</v>
      </c>
      <c r="I207" s="8">
        <v>35</v>
      </c>
      <c r="J207" s="8">
        <v>4</v>
      </c>
      <c r="K207" s="8">
        <v>4</v>
      </c>
      <c r="L207" s="8">
        <v>4</v>
      </c>
      <c r="M207" s="8">
        <v>3</v>
      </c>
      <c r="N207" s="8"/>
      <c r="O207" s="15">
        <v>6</v>
      </c>
      <c r="P207" s="12" t="s">
        <v>72</v>
      </c>
      <c r="Q207" s="12" t="str">
        <f t="shared" si="1"/>
        <v>B</v>
      </c>
      <c r="R207" s="12"/>
      <c r="S207" s="12"/>
    </row>
    <row r="208" spans="1:19" ht="28">
      <c r="A208" s="8" t="s">
        <v>3</v>
      </c>
      <c r="B208" s="13" t="s">
        <v>539</v>
      </c>
      <c r="C208" s="21" t="s">
        <v>540</v>
      </c>
      <c r="D208" s="8" t="s">
        <v>585</v>
      </c>
      <c r="E208" s="9" t="s">
        <v>586</v>
      </c>
      <c r="F208" s="9">
        <v>1</v>
      </c>
      <c r="G208" s="8">
        <v>8</v>
      </c>
      <c r="H208" s="8">
        <v>4</v>
      </c>
      <c r="I208" s="8">
        <v>1</v>
      </c>
      <c r="J208" s="8">
        <v>3</v>
      </c>
      <c r="K208" s="8">
        <v>3</v>
      </c>
      <c r="L208" s="8">
        <v>3</v>
      </c>
      <c r="M208" s="8">
        <v>3</v>
      </c>
      <c r="N208" s="8"/>
      <c r="O208" s="15">
        <v>3</v>
      </c>
      <c r="P208" s="12" t="s">
        <v>5</v>
      </c>
      <c r="Q208" s="12" t="str">
        <f t="shared" si="1"/>
        <v>B</v>
      </c>
      <c r="R208" s="12"/>
      <c r="S208" s="12"/>
    </row>
    <row r="209" spans="1:19" ht="42">
      <c r="A209" s="8" t="s">
        <v>3</v>
      </c>
      <c r="B209" s="13" t="s">
        <v>587</v>
      </c>
      <c r="C209" s="21" t="s">
        <v>540</v>
      </c>
      <c r="D209" s="8" t="s">
        <v>588</v>
      </c>
      <c r="E209" s="9" t="s">
        <v>589</v>
      </c>
      <c r="F209" s="9">
        <v>1</v>
      </c>
      <c r="G209" s="8">
        <v>8</v>
      </c>
      <c r="H209" s="8">
        <v>3</v>
      </c>
      <c r="I209" s="8">
        <v>7</v>
      </c>
      <c r="J209" s="8">
        <v>7</v>
      </c>
      <c r="K209" s="8">
        <v>2</v>
      </c>
      <c r="L209" s="8">
        <v>4</v>
      </c>
      <c r="M209" s="8">
        <v>2</v>
      </c>
      <c r="N209" s="8"/>
      <c r="O209" s="11">
        <v>2</v>
      </c>
      <c r="P209" s="12" t="s">
        <v>4</v>
      </c>
      <c r="Q209" s="12" t="str">
        <f t="shared" si="1"/>
        <v>A</v>
      </c>
      <c r="R209" s="12"/>
      <c r="S209" s="12"/>
    </row>
    <row r="210" spans="1:19" ht="28">
      <c r="A210" s="8" t="s">
        <v>3</v>
      </c>
      <c r="B210" s="13" t="s">
        <v>587</v>
      </c>
      <c r="C210" s="21" t="s">
        <v>540</v>
      </c>
      <c r="D210" s="8" t="s">
        <v>590</v>
      </c>
      <c r="E210" s="9" t="s">
        <v>591</v>
      </c>
      <c r="F210" s="9">
        <v>1</v>
      </c>
      <c r="G210" s="8">
        <v>8</v>
      </c>
      <c r="H210" s="8">
        <v>11</v>
      </c>
      <c r="I210" s="8">
        <v>13</v>
      </c>
      <c r="J210" s="8">
        <v>2</v>
      </c>
      <c r="K210" s="8">
        <v>2</v>
      </c>
      <c r="L210" s="8">
        <v>1</v>
      </c>
      <c r="M210" s="8">
        <v>2</v>
      </c>
      <c r="N210" s="8"/>
      <c r="O210" s="11">
        <v>2</v>
      </c>
      <c r="P210" s="12" t="s">
        <v>4</v>
      </c>
      <c r="Q210" s="12" t="str">
        <f t="shared" si="1"/>
        <v>A</v>
      </c>
      <c r="R210" s="12"/>
      <c r="S210" s="12"/>
    </row>
    <row r="211" spans="1:19" ht="28">
      <c r="A211" s="8" t="s">
        <v>3</v>
      </c>
      <c r="B211" s="13" t="s">
        <v>546</v>
      </c>
      <c r="C211" s="21" t="s">
        <v>580</v>
      </c>
      <c r="D211" s="8" t="s">
        <v>592</v>
      </c>
      <c r="E211" s="9" t="s">
        <v>593</v>
      </c>
      <c r="F211" s="9">
        <v>1</v>
      </c>
      <c r="G211" s="8">
        <v>8</v>
      </c>
      <c r="H211" s="8">
        <v>3</v>
      </c>
      <c r="I211" s="8">
        <v>5</v>
      </c>
      <c r="J211" s="8">
        <v>7</v>
      </c>
      <c r="K211" s="8">
        <v>3</v>
      </c>
      <c r="L211" s="8">
        <v>3</v>
      </c>
      <c r="M211" s="8">
        <v>2</v>
      </c>
      <c r="N211" s="8"/>
      <c r="O211" s="11">
        <v>2</v>
      </c>
      <c r="P211" s="12" t="s">
        <v>4</v>
      </c>
      <c r="Q211" s="12" t="str">
        <f t="shared" si="1"/>
        <v>A</v>
      </c>
      <c r="R211" s="12"/>
      <c r="S211" s="12"/>
    </row>
    <row r="212" spans="1:19" ht="42">
      <c r="A212" s="8" t="s">
        <v>3</v>
      </c>
      <c r="B212" s="13" t="s">
        <v>558</v>
      </c>
      <c r="C212" s="21" t="s">
        <v>594</v>
      </c>
      <c r="D212" s="8" t="s">
        <v>595</v>
      </c>
      <c r="E212" s="9" t="s">
        <v>596</v>
      </c>
      <c r="F212" s="9">
        <v>1</v>
      </c>
      <c r="G212" s="8">
        <v>8</v>
      </c>
      <c r="H212" s="8">
        <v>4</v>
      </c>
      <c r="I212" s="8">
        <v>9</v>
      </c>
      <c r="J212" s="8">
        <v>7</v>
      </c>
      <c r="K212" s="8">
        <v>4</v>
      </c>
      <c r="L212" s="8">
        <v>4</v>
      </c>
      <c r="M212" s="8">
        <v>2</v>
      </c>
      <c r="N212" s="8"/>
      <c r="O212" s="11">
        <v>2</v>
      </c>
      <c r="P212" s="12" t="s">
        <v>4</v>
      </c>
      <c r="Q212" s="12" t="str">
        <f t="shared" si="1"/>
        <v>A</v>
      </c>
      <c r="R212" s="12"/>
      <c r="S212" s="12"/>
    </row>
    <row r="213" spans="1:19" ht="42">
      <c r="A213" s="8" t="s">
        <v>3</v>
      </c>
      <c r="B213" s="13" t="s">
        <v>597</v>
      </c>
      <c r="C213" s="21" t="s">
        <v>598</v>
      </c>
      <c r="D213" s="8" t="s">
        <v>599</v>
      </c>
      <c r="E213" s="9" t="s">
        <v>600</v>
      </c>
      <c r="F213" s="9">
        <v>2</v>
      </c>
      <c r="G213" s="8">
        <v>6</v>
      </c>
      <c r="H213" s="8">
        <v>7</v>
      </c>
      <c r="I213" s="8">
        <v>0</v>
      </c>
      <c r="J213" s="8">
        <v>7</v>
      </c>
      <c r="K213" s="8">
        <v>5</v>
      </c>
      <c r="L213" s="8">
        <v>4</v>
      </c>
      <c r="M213" s="8">
        <v>4</v>
      </c>
      <c r="N213" s="8"/>
      <c r="O213" s="15">
        <v>6</v>
      </c>
      <c r="P213" s="12" t="s">
        <v>72</v>
      </c>
      <c r="Q213" s="12" t="str">
        <f t="shared" si="1"/>
        <v>C</v>
      </c>
      <c r="R213" s="12"/>
      <c r="S213" s="12"/>
    </row>
    <row r="214" spans="1:19" ht="42">
      <c r="A214" s="8" t="s">
        <v>3</v>
      </c>
      <c r="B214" s="13" t="s">
        <v>601</v>
      </c>
      <c r="C214" s="21" t="s">
        <v>602</v>
      </c>
      <c r="D214" s="8" t="s">
        <v>603</v>
      </c>
      <c r="E214" s="9" t="s">
        <v>604</v>
      </c>
      <c r="F214" s="9">
        <v>1</v>
      </c>
      <c r="G214" s="8">
        <v>8</v>
      </c>
      <c r="H214" s="8">
        <v>3</v>
      </c>
      <c r="I214" s="8">
        <v>6</v>
      </c>
      <c r="J214" s="8">
        <v>6</v>
      </c>
      <c r="K214" s="8">
        <v>4</v>
      </c>
      <c r="L214" s="8">
        <v>7</v>
      </c>
      <c r="M214" s="8">
        <v>4</v>
      </c>
      <c r="N214" s="8"/>
      <c r="O214" s="15">
        <v>4</v>
      </c>
      <c r="P214" s="12" t="s">
        <v>6</v>
      </c>
      <c r="Q214" s="12" t="str">
        <f t="shared" si="1"/>
        <v>C</v>
      </c>
      <c r="R214" s="12"/>
      <c r="S214" s="12"/>
    </row>
    <row r="215" spans="1:19" ht="42">
      <c r="A215" s="8" t="s">
        <v>3</v>
      </c>
      <c r="B215" s="13" t="s">
        <v>605</v>
      </c>
      <c r="C215" s="21" t="s">
        <v>606</v>
      </c>
      <c r="D215" s="8" t="s">
        <v>607</v>
      </c>
      <c r="E215" s="9" t="s">
        <v>608</v>
      </c>
      <c r="F215" s="9">
        <v>1</v>
      </c>
      <c r="G215" s="8">
        <v>8</v>
      </c>
      <c r="H215" s="8">
        <v>6</v>
      </c>
      <c r="I215" s="8">
        <v>21</v>
      </c>
      <c r="J215" s="8">
        <v>7</v>
      </c>
      <c r="K215" s="8">
        <v>7</v>
      </c>
      <c r="L215" s="8">
        <v>7</v>
      </c>
      <c r="M215" s="8">
        <v>6</v>
      </c>
      <c r="N215" s="8"/>
      <c r="O215" s="15">
        <v>4</v>
      </c>
      <c r="P215" s="12" t="s">
        <v>6</v>
      </c>
      <c r="Q215" s="12" t="str">
        <f t="shared" si="1"/>
        <v>RECONOCIDO</v>
      </c>
      <c r="R215" s="12"/>
      <c r="S215" s="12"/>
    </row>
    <row r="216" spans="1:19" ht="42">
      <c r="A216" s="8" t="s">
        <v>3</v>
      </c>
      <c r="B216" s="13" t="s">
        <v>539</v>
      </c>
      <c r="C216" s="21" t="s">
        <v>609</v>
      </c>
      <c r="D216" s="8" t="s">
        <v>610</v>
      </c>
      <c r="E216" s="9" t="s">
        <v>611</v>
      </c>
      <c r="F216" s="9">
        <v>1</v>
      </c>
      <c r="G216" s="8">
        <v>8</v>
      </c>
      <c r="H216" s="8">
        <v>4</v>
      </c>
      <c r="I216" s="8">
        <v>5</v>
      </c>
      <c r="J216" s="8">
        <v>6</v>
      </c>
      <c r="K216" s="8">
        <v>4</v>
      </c>
      <c r="L216" s="8">
        <v>4</v>
      </c>
      <c r="M216" s="8">
        <v>4</v>
      </c>
      <c r="N216" s="8"/>
      <c r="O216" s="15">
        <v>4</v>
      </c>
      <c r="P216" s="12" t="s">
        <v>6</v>
      </c>
      <c r="Q216" s="12" t="str">
        <f t="shared" si="1"/>
        <v>C</v>
      </c>
      <c r="R216" s="12"/>
      <c r="S216" s="12"/>
    </row>
    <row r="217" spans="1:19" ht="28">
      <c r="A217" s="8" t="s">
        <v>3</v>
      </c>
      <c r="B217" s="13" t="s">
        <v>605</v>
      </c>
      <c r="C217" s="21" t="s">
        <v>612</v>
      </c>
      <c r="D217" s="8" t="s">
        <v>613</v>
      </c>
      <c r="E217" s="9" t="s">
        <v>614</v>
      </c>
      <c r="F217" s="9">
        <v>1</v>
      </c>
      <c r="G217" s="8">
        <v>8</v>
      </c>
      <c r="H217" s="8">
        <v>4</v>
      </c>
      <c r="I217" s="8">
        <v>11</v>
      </c>
      <c r="J217" s="8">
        <v>4</v>
      </c>
      <c r="K217" s="8">
        <v>4</v>
      </c>
      <c r="L217" s="8">
        <v>4</v>
      </c>
      <c r="M217" s="8">
        <v>4</v>
      </c>
      <c r="N217" s="8"/>
      <c r="O217" s="15">
        <v>4</v>
      </c>
      <c r="P217" s="12" t="s">
        <v>6</v>
      </c>
      <c r="Q217" s="12" t="str">
        <f t="shared" si="1"/>
        <v>C</v>
      </c>
      <c r="R217" s="12"/>
      <c r="S217" s="12"/>
    </row>
    <row r="218" spans="1:19" ht="42">
      <c r="A218" s="8" t="s">
        <v>3</v>
      </c>
      <c r="B218" s="13" t="s">
        <v>601</v>
      </c>
      <c r="C218" s="21" t="s">
        <v>615</v>
      </c>
      <c r="D218" s="8" t="s">
        <v>616</v>
      </c>
      <c r="E218" s="9" t="s">
        <v>617</v>
      </c>
      <c r="F218" s="9">
        <v>1</v>
      </c>
      <c r="G218" s="8">
        <v>8</v>
      </c>
      <c r="H218" s="8">
        <v>4</v>
      </c>
      <c r="I218" s="8">
        <v>13</v>
      </c>
      <c r="J218" s="8">
        <v>3</v>
      </c>
      <c r="K218" s="8">
        <v>4</v>
      </c>
      <c r="L218" s="8">
        <v>3</v>
      </c>
      <c r="M218" s="8">
        <v>4</v>
      </c>
      <c r="N218" s="8"/>
      <c r="O218" s="15">
        <v>3</v>
      </c>
      <c r="P218" s="12" t="s">
        <v>5</v>
      </c>
      <c r="Q218" s="12" t="str">
        <f t="shared" si="1"/>
        <v>C</v>
      </c>
      <c r="R218" s="12"/>
      <c r="S218" s="12"/>
    </row>
    <row r="219" spans="1:19" ht="42">
      <c r="A219" s="8" t="s">
        <v>3</v>
      </c>
      <c r="B219" s="13" t="s">
        <v>601</v>
      </c>
      <c r="C219" s="21" t="s">
        <v>618</v>
      </c>
      <c r="D219" s="8" t="s">
        <v>619</v>
      </c>
      <c r="E219" s="9" t="s">
        <v>620</v>
      </c>
      <c r="F219" s="9">
        <v>1</v>
      </c>
      <c r="G219" s="8">
        <v>8</v>
      </c>
      <c r="H219" s="8">
        <v>12</v>
      </c>
      <c r="I219" s="8">
        <v>2</v>
      </c>
      <c r="J219" s="8">
        <v>4</v>
      </c>
      <c r="K219" s="8">
        <v>4</v>
      </c>
      <c r="L219" s="8">
        <v>4</v>
      </c>
      <c r="M219" s="8">
        <v>2</v>
      </c>
      <c r="N219" s="8"/>
      <c r="O219" s="11">
        <v>2</v>
      </c>
      <c r="P219" s="12" t="s">
        <v>4</v>
      </c>
      <c r="Q219" s="12" t="str">
        <f t="shared" si="1"/>
        <v>A</v>
      </c>
      <c r="R219" s="12"/>
      <c r="S219" s="12"/>
    </row>
    <row r="220" spans="1:19" ht="70">
      <c r="A220" s="9" t="s">
        <v>3</v>
      </c>
      <c r="B220" s="13" t="s">
        <v>601</v>
      </c>
      <c r="C220" s="21" t="s">
        <v>621</v>
      </c>
      <c r="D220" s="8" t="s">
        <v>622</v>
      </c>
      <c r="E220" s="9" t="s">
        <v>623</v>
      </c>
      <c r="F220" s="9">
        <v>1</v>
      </c>
      <c r="G220" s="8">
        <v>8</v>
      </c>
      <c r="H220" s="8">
        <v>12</v>
      </c>
      <c r="I220" s="8">
        <v>13</v>
      </c>
      <c r="J220" s="8">
        <v>4</v>
      </c>
      <c r="K220" s="8">
        <v>4</v>
      </c>
      <c r="L220" s="8">
        <v>4</v>
      </c>
      <c r="M220" s="8">
        <v>4</v>
      </c>
      <c r="N220" s="8"/>
      <c r="O220" s="15">
        <v>4</v>
      </c>
      <c r="P220" s="12" t="s">
        <v>6</v>
      </c>
      <c r="Q220" s="12" t="str">
        <f t="shared" si="1"/>
        <v>C</v>
      </c>
      <c r="R220" s="12"/>
      <c r="S220" s="12"/>
    </row>
    <row r="221" spans="1:19" ht="42">
      <c r="A221" s="9" t="s">
        <v>3</v>
      </c>
      <c r="B221" s="13" t="s">
        <v>624</v>
      </c>
      <c r="C221" s="21" t="s">
        <v>625</v>
      </c>
      <c r="D221" s="8" t="s">
        <v>626</v>
      </c>
      <c r="E221" s="9" t="s">
        <v>627</v>
      </c>
      <c r="F221" s="9">
        <v>1</v>
      </c>
      <c r="G221" s="8">
        <v>8</v>
      </c>
      <c r="H221" s="8">
        <v>4</v>
      </c>
      <c r="I221" s="8">
        <v>3</v>
      </c>
      <c r="J221" s="8">
        <v>4</v>
      </c>
      <c r="K221" s="8">
        <v>4</v>
      </c>
      <c r="L221" s="8">
        <v>4</v>
      </c>
      <c r="M221" s="8">
        <v>4</v>
      </c>
      <c r="N221" s="8"/>
      <c r="O221" s="15">
        <v>4</v>
      </c>
      <c r="P221" s="12" t="s">
        <v>6</v>
      </c>
      <c r="Q221" s="12" t="str">
        <f t="shared" si="1"/>
        <v>C</v>
      </c>
      <c r="R221" s="12"/>
      <c r="S221" s="12"/>
    </row>
    <row r="222" spans="1:19" ht="28">
      <c r="A222" s="9" t="s">
        <v>3</v>
      </c>
      <c r="B222" s="13" t="s">
        <v>555</v>
      </c>
      <c r="C222" s="21" t="s">
        <v>628</v>
      </c>
      <c r="D222" s="8" t="s">
        <v>629</v>
      </c>
      <c r="E222" s="9" t="s">
        <v>630</v>
      </c>
      <c r="F222" s="9">
        <v>1</v>
      </c>
      <c r="G222" s="8">
        <v>8</v>
      </c>
      <c r="H222" s="8">
        <v>4</v>
      </c>
      <c r="I222" s="8">
        <v>5</v>
      </c>
      <c r="J222" s="8">
        <v>7</v>
      </c>
      <c r="K222" s="8">
        <v>4</v>
      </c>
      <c r="L222" s="8">
        <v>4</v>
      </c>
      <c r="M222" s="8">
        <v>4</v>
      </c>
      <c r="N222" s="8"/>
      <c r="O222" s="15">
        <v>4</v>
      </c>
      <c r="P222" s="12" t="s">
        <v>6</v>
      </c>
      <c r="Q222" s="12" t="str">
        <f t="shared" si="1"/>
        <v>C</v>
      </c>
      <c r="R222" s="12"/>
      <c r="S222" s="12"/>
    </row>
    <row r="223" spans="1:19" ht="28">
      <c r="A223" s="9" t="s">
        <v>3</v>
      </c>
      <c r="B223" s="13" t="s">
        <v>624</v>
      </c>
      <c r="C223" s="21" t="s">
        <v>628</v>
      </c>
      <c r="D223" s="8" t="s">
        <v>631</v>
      </c>
      <c r="E223" s="9" t="s">
        <v>632</v>
      </c>
      <c r="F223" s="9">
        <v>1</v>
      </c>
      <c r="G223" s="8">
        <v>8</v>
      </c>
      <c r="H223" s="8">
        <v>2</v>
      </c>
      <c r="I223" s="8">
        <v>8</v>
      </c>
      <c r="J223" s="8">
        <v>4</v>
      </c>
      <c r="K223" s="8">
        <v>3</v>
      </c>
      <c r="L223" s="8">
        <v>4</v>
      </c>
      <c r="M223" s="8">
        <v>4</v>
      </c>
      <c r="N223" s="8"/>
      <c r="O223" s="15">
        <v>1</v>
      </c>
      <c r="P223" s="8" t="s">
        <v>91</v>
      </c>
      <c r="Q223" s="12" t="str">
        <f t="shared" si="1"/>
        <v>C</v>
      </c>
      <c r="R223" s="12"/>
      <c r="S223" s="12"/>
    </row>
    <row r="224" spans="1:19" ht="42">
      <c r="A224" s="9" t="s">
        <v>3</v>
      </c>
      <c r="B224" s="13" t="s">
        <v>633</v>
      </c>
      <c r="C224" s="21" t="s">
        <v>634</v>
      </c>
      <c r="D224" s="8" t="s">
        <v>635</v>
      </c>
      <c r="E224" s="9" t="s">
        <v>636</v>
      </c>
      <c r="F224" s="9">
        <v>1</v>
      </c>
      <c r="G224" s="8">
        <v>8</v>
      </c>
      <c r="H224" s="8">
        <v>7</v>
      </c>
      <c r="I224" s="8">
        <v>16</v>
      </c>
      <c r="J224" s="8">
        <v>7</v>
      </c>
      <c r="K224" s="8">
        <v>7</v>
      </c>
      <c r="L224" s="8">
        <v>7</v>
      </c>
      <c r="M224" s="8">
        <v>4</v>
      </c>
      <c r="N224" s="8"/>
      <c r="O224" s="15">
        <v>4</v>
      </c>
      <c r="P224" s="12" t="s">
        <v>6</v>
      </c>
      <c r="Q224" s="12" t="str">
        <f t="shared" si="1"/>
        <v>C</v>
      </c>
      <c r="R224" s="12"/>
      <c r="S224" s="12"/>
    </row>
    <row r="225" spans="1:19" ht="42">
      <c r="A225" s="9" t="s">
        <v>3</v>
      </c>
      <c r="B225" s="13" t="s">
        <v>539</v>
      </c>
      <c r="C225" s="21" t="s">
        <v>609</v>
      </c>
      <c r="D225" s="8" t="s">
        <v>637</v>
      </c>
      <c r="E225" s="9" t="s">
        <v>638</v>
      </c>
      <c r="F225" s="9">
        <v>1</v>
      </c>
      <c r="G225" s="8">
        <v>8</v>
      </c>
      <c r="H225" s="8">
        <v>4</v>
      </c>
      <c r="I225" s="8">
        <v>7</v>
      </c>
      <c r="J225" s="8">
        <v>5</v>
      </c>
      <c r="K225" s="8">
        <v>4</v>
      </c>
      <c r="L225" s="8">
        <v>4</v>
      </c>
      <c r="M225" s="8">
        <v>4</v>
      </c>
      <c r="N225" s="8"/>
      <c r="O225" s="15">
        <v>4</v>
      </c>
      <c r="P225" s="12" t="s">
        <v>6</v>
      </c>
      <c r="Q225" s="12" t="str">
        <f t="shared" si="1"/>
        <v>C</v>
      </c>
      <c r="R225" s="12"/>
      <c r="S225" s="12"/>
    </row>
    <row r="226" spans="1:19" ht="42">
      <c r="A226" s="9" t="s">
        <v>3</v>
      </c>
      <c r="B226" s="13" t="s">
        <v>549</v>
      </c>
      <c r="C226" s="21" t="s">
        <v>639</v>
      </c>
      <c r="D226" s="8" t="s">
        <v>640</v>
      </c>
      <c r="E226" s="9" t="s">
        <v>641</v>
      </c>
      <c r="F226" s="9">
        <v>1</v>
      </c>
      <c r="G226" s="8">
        <v>8</v>
      </c>
      <c r="H226" s="8">
        <v>7</v>
      </c>
      <c r="I226" s="8">
        <v>7</v>
      </c>
      <c r="J226" s="8">
        <v>7</v>
      </c>
      <c r="K226" s="8">
        <v>4</v>
      </c>
      <c r="L226" s="8">
        <v>4</v>
      </c>
      <c r="M226" s="8">
        <v>4</v>
      </c>
      <c r="N226" s="8"/>
      <c r="O226" s="15">
        <v>4</v>
      </c>
      <c r="P226" s="12" t="s">
        <v>6</v>
      </c>
      <c r="Q226" s="12" t="str">
        <f t="shared" si="1"/>
        <v>C</v>
      </c>
      <c r="R226" s="12"/>
      <c r="S226" s="12"/>
    </row>
    <row r="227" spans="1:19" ht="42">
      <c r="A227" s="9" t="s">
        <v>3</v>
      </c>
      <c r="B227" s="13" t="s">
        <v>642</v>
      </c>
      <c r="C227" s="21" t="s">
        <v>643</v>
      </c>
      <c r="D227" s="8" t="s">
        <v>644</v>
      </c>
      <c r="E227" s="9" t="s">
        <v>645</v>
      </c>
      <c r="F227" s="9">
        <v>4</v>
      </c>
      <c r="G227" s="8">
        <v>0</v>
      </c>
      <c r="H227" s="8">
        <v>1</v>
      </c>
      <c r="I227" s="8">
        <v>1</v>
      </c>
      <c r="J227" s="8">
        <v>7</v>
      </c>
      <c r="K227" s="8">
        <v>7</v>
      </c>
      <c r="L227" s="8">
        <v>7</v>
      </c>
      <c r="M227" s="8">
        <v>7</v>
      </c>
      <c r="N227" s="8"/>
      <c r="O227" s="15">
        <v>6</v>
      </c>
      <c r="P227" s="12" t="s">
        <v>72</v>
      </c>
      <c r="Q227" s="12" t="str">
        <f t="shared" si="1"/>
        <v>SIN CATEGORÍA</v>
      </c>
      <c r="R227" s="12"/>
      <c r="S227" s="12"/>
    </row>
    <row r="228" spans="1:19" ht="56">
      <c r="A228" s="9" t="s">
        <v>3</v>
      </c>
      <c r="B228" s="13" t="s">
        <v>601</v>
      </c>
      <c r="C228" s="21" t="s">
        <v>646</v>
      </c>
      <c r="D228" s="8" t="s">
        <v>647</v>
      </c>
      <c r="E228" s="9" t="s">
        <v>648</v>
      </c>
      <c r="F228" s="9">
        <v>4</v>
      </c>
      <c r="G228" s="8">
        <v>0</v>
      </c>
      <c r="H228" s="8">
        <v>2</v>
      </c>
      <c r="I228" s="8">
        <v>3</v>
      </c>
      <c r="J228" s="8">
        <v>7</v>
      </c>
      <c r="K228" s="8">
        <v>7</v>
      </c>
      <c r="L228" s="8">
        <v>7</v>
      </c>
      <c r="M228" s="8">
        <v>7</v>
      </c>
      <c r="N228" s="8"/>
      <c r="O228" s="15">
        <v>6</v>
      </c>
      <c r="P228" s="12" t="s">
        <v>72</v>
      </c>
      <c r="Q228" s="12" t="str">
        <f t="shared" si="1"/>
        <v>SIN CATEGORÍA</v>
      </c>
      <c r="R228" s="12"/>
      <c r="S228" s="12"/>
    </row>
    <row r="229" spans="1:19" ht="42">
      <c r="A229" s="9" t="s">
        <v>3</v>
      </c>
      <c r="B229" s="13" t="s">
        <v>555</v>
      </c>
      <c r="C229" s="21" t="s">
        <v>649</v>
      </c>
      <c r="D229" s="8" t="s">
        <v>650</v>
      </c>
      <c r="E229" s="9" t="s">
        <v>651</v>
      </c>
      <c r="F229" s="9">
        <v>4</v>
      </c>
      <c r="G229" s="8">
        <v>0</v>
      </c>
      <c r="H229" s="8">
        <v>2</v>
      </c>
      <c r="I229" s="8">
        <v>1</v>
      </c>
      <c r="J229" s="8">
        <v>6</v>
      </c>
      <c r="K229" s="8">
        <v>7</v>
      </c>
      <c r="L229" s="8">
        <v>7</v>
      </c>
      <c r="M229" s="8">
        <v>7</v>
      </c>
      <c r="N229" s="8"/>
      <c r="O229" s="15">
        <v>6</v>
      </c>
      <c r="P229" s="12" t="s">
        <v>72</v>
      </c>
      <c r="Q229" s="12" t="str">
        <f t="shared" si="1"/>
        <v>SIN CATEGORÍA</v>
      </c>
      <c r="R229" s="12"/>
      <c r="S229" s="12"/>
    </row>
    <row r="230" spans="1:19" ht="42">
      <c r="A230" s="9" t="s">
        <v>3</v>
      </c>
      <c r="B230" s="13" t="s">
        <v>642</v>
      </c>
      <c r="C230" s="21" t="s">
        <v>618</v>
      </c>
      <c r="D230" s="8" t="s">
        <v>652</v>
      </c>
      <c r="E230" s="9" t="s">
        <v>653</v>
      </c>
      <c r="F230" s="9">
        <v>1</v>
      </c>
      <c r="G230" s="8">
        <v>8</v>
      </c>
      <c r="H230" s="8">
        <v>3</v>
      </c>
      <c r="I230" s="8">
        <v>3</v>
      </c>
      <c r="J230" s="8">
        <v>7</v>
      </c>
      <c r="K230" s="8">
        <v>5</v>
      </c>
      <c r="L230" s="8">
        <v>3</v>
      </c>
      <c r="M230" s="8">
        <v>4</v>
      </c>
      <c r="N230" s="8"/>
      <c r="O230" s="15">
        <v>4</v>
      </c>
      <c r="P230" s="12" t="s">
        <v>6</v>
      </c>
      <c r="Q230" s="12" t="str">
        <f t="shared" si="1"/>
        <v>C</v>
      </c>
      <c r="R230" s="12"/>
      <c r="S230" s="12"/>
    </row>
    <row r="231" spans="1:19" ht="56">
      <c r="A231" s="9" t="s">
        <v>3</v>
      </c>
      <c r="B231" s="13" t="s">
        <v>654</v>
      </c>
      <c r="C231" s="21" t="s">
        <v>625</v>
      </c>
      <c r="D231" s="8" t="s">
        <v>655</v>
      </c>
      <c r="E231" s="9" t="s">
        <v>656</v>
      </c>
      <c r="F231" s="9">
        <v>1</v>
      </c>
      <c r="G231" s="8">
        <v>8</v>
      </c>
      <c r="H231" s="8">
        <v>4</v>
      </c>
      <c r="I231" s="8">
        <v>5</v>
      </c>
      <c r="J231" s="8">
        <v>6</v>
      </c>
      <c r="K231" s="8">
        <v>3</v>
      </c>
      <c r="L231" s="8">
        <v>4</v>
      </c>
      <c r="M231" s="8">
        <v>4</v>
      </c>
      <c r="N231" s="8"/>
      <c r="O231" s="15">
        <v>4</v>
      </c>
      <c r="P231" s="12" t="s">
        <v>6</v>
      </c>
      <c r="Q231" s="12" t="str">
        <f t="shared" si="1"/>
        <v>C</v>
      </c>
      <c r="R231" s="12"/>
      <c r="S231" s="12"/>
    </row>
    <row r="232" spans="1:19" ht="42">
      <c r="A232" s="9" t="s">
        <v>3</v>
      </c>
      <c r="B232" s="13" t="s">
        <v>657</v>
      </c>
      <c r="C232" s="21" t="s">
        <v>658</v>
      </c>
      <c r="D232" s="8" t="s">
        <v>659</v>
      </c>
      <c r="E232" s="9" t="s">
        <v>660</v>
      </c>
      <c r="F232" s="9">
        <v>1</v>
      </c>
      <c r="G232" s="8">
        <v>8</v>
      </c>
      <c r="H232" s="8">
        <v>9</v>
      </c>
      <c r="I232" s="8">
        <v>3</v>
      </c>
      <c r="J232" s="8">
        <v>6</v>
      </c>
      <c r="K232" s="8">
        <v>4</v>
      </c>
      <c r="L232" s="8">
        <v>4</v>
      </c>
      <c r="M232" s="8">
        <v>4</v>
      </c>
      <c r="N232" s="8"/>
      <c r="O232" s="15">
        <v>4</v>
      </c>
      <c r="P232" s="12" t="s">
        <v>6</v>
      </c>
      <c r="Q232" s="12" t="str">
        <f t="shared" si="1"/>
        <v>C</v>
      </c>
      <c r="R232" s="12"/>
      <c r="S232" s="12"/>
    </row>
    <row r="233" spans="1:19" ht="42">
      <c r="A233" s="9" t="s">
        <v>3</v>
      </c>
      <c r="B233" s="13" t="s">
        <v>549</v>
      </c>
      <c r="C233" s="21" t="s">
        <v>598</v>
      </c>
      <c r="D233" s="8" t="s">
        <v>661</v>
      </c>
      <c r="E233" s="9" t="s">
        <v>662</v>
      </c>
      <c r="F233" s="9">
        <v>1</v>
      </c>
      <c r="G233" s="8">
        <v>8</v>
      </c>
      <c r="H233" s="8">
        <v>2</v>
      </c>
      <c r="I233" s="8">
        <v>14</v>
      </c>
      <c r="J233" s="8">
        <v>7</v>
      </c>
      <c r="K233" s="8">
        <v>4</v>
      </c>
      <c r="L233" s="8">
        <v>4</v>
      </c>
      <c r="M233" s="8">
        <v>4</v>
      </c>
      <c r="N233" s="8"/>
      <c r="O233" s="15">
        <v>4</v>
      </c>
      <c r="P233" s="12" t="s">
        <v>6</v>
      </c>
      <c r="Q233" s="12" t="str">
        <f t="shared" si="1"/>
        <v>C</v>
      </c>
      <c r="R233" s="12"/>
      <c r="S233" s="12"/>
    </row>
    <row r="234" spans="1:19" ht="70">
      <c r="A234" s="9" t="s">
        <v>3</v>
      </c>
      <c r="B234" s="13" t="s">
        <v>663</v>
      </c>
      <c r="C234" s="21" t="s">
        <v>621</v>
      </c>
      <c r="D234" s="8" t="s">
        <v>664</v>
      </c>
      <c r="E234" s="9" t="s">
        <v>665</v>
      </c>
      <c r="F234" s="9">
        <v>1</v>
      </c>
      <c r="G234" s="8">
        <v>8</v>
      </c>
      <c r="H234" s="8">
        <v>3</v>
      </c>
      <c r="I234" s="8">
        <v>2</v>
      </c>
      <c r="J234" s="8">
        <v>7</v>
      </c>
      <c r="K234" s="8">
        <v>7</v>
      </c>
      <c r="L234" s="8">
        <v>7</v>
      </c>
      <c r="M234" s="8">
        <v>4</v>
      </c>
      <c r="N234" s="8"/>
      <c r="O234" s="15">
        <v>4</v>
      </c>
      <c r="P234" s="12" t="s">
        <v>6</v>
      </c>
      <c r="Q234" s="12" t="str">
        <f t="shared" si="1"/>
        <v>C</v>
      </c>
      <c r="R234" s="12"/>
      <c r="S234" s="12"/>
    </row>
    <row r="235" spans="1:19" ht="42">
      <c r="A235" s="9" t="s">
        <v>3</v>
      </c>
      <c r="B235" s="13" t="s">
        <v>666</v>
      </c>
      <c r="C235" s="21" t="s">
        <v>618</v>
      </c>
      <c r="D235" s="8" t="s">
        <v>667</v>
      </c>
      <c r="E235" s="9" t="s">
        <v>668</v>
      </c>
      <c r="F235" s="9">
        <v>1</v>
      </c>
      <c r="G235" s="8">
        <v>8</v>
      </c>
      <c r="H235" s="8">
        <v>4</v>
      </c>
      <c r="I235" s="8">
        <v>4</v>
      </c>
      <c r="J235" s="8">
        <v>7</v>
      </c>
      <c r="K235" s="8">
        <v>7</v>
      </c>
      <c r="L235" s="8">
        <v>7</v>
      </c>
      <c r="M235" s="8">
        <v>7</v>
      </c>
      <c r="N235" s="8"/>
      <c r="O235" s="15">
        <v>4</v>
      </c>
      <c r="P235" s="12" t="s">
        <v>6</v>
      </c>
      <c r="Q235" s="12" t="str">
        <f t="shared" si="1"/>
        <v>SIN CATEGORÍA</v>
      </c>
      <c r="R235" s="12"/>
      <c r="S235" s="12"/>
    </row>
    <row r="236" spans="1:19" ht="42">
      <c r="A236" s="9" t="s">
        <v>3</v>
      </c>
      <c r="B236" s="13" t="s">
        <v>546</v>
      </c>
      <c r="C236" s="21" t="s">
        <v>669</v>
      </c>
      <c r="D236" s="8" t="s">
        <v>670</v>
      </c>
      <c r="E236" s="9" t="s">
        <v>671</v>
      </c>
      <c r="F236" s="9">
        <v>1</v>
      </c>
      <c r="G236" s="8">
        <v>8</v>
      </c>
      <c r="H236" s="8">
        <v>3</v>
      </c>
      <c r="I236" s="8">
        <v>5</v>
      </c>
      <c r="J236" s="8">
        <v>7</v>
      </c>
      <c r="K236" s="8">
        <v>7</v>
      </c>
      <c r="L236" s="8">
        <v>7</v>
      </c>
      <c r="M236" s="8">
        <v>7</v>
      </c>
      <c r="N236" s="8"/>
      <c r="O236" s="15">
        <v>4</v>
      </c>
      <c r="P236" s="12" t="s">
        <v>6</v>
      </c>
      <c r="Q236" s="12" t="str">
        <f t="shared" si="1"/>
        <v>SIN CATEGORÍA</v>
      </c>
      <c r="R236" s="12"/>
      <c r="S236" s="12"/>
    </row>
    <row r="237" spans="1:19" ht="42">
      <c r="A237" s="9" t="s">
        <v>3</v>
      </c>
      <c r="B237" s="13" t="s">
        <v>555</v>
      </c>
      <c r="C237" s="21" t="s">
        <v>672</v>
      </c>
      <c r="D237" s="8" t="s">
        <v>673</v>
      </c>
      <c r="E237" s="9" t="s">
        <v>674</v>
      </c>
      <c r="F237" s="9">
        <v>1</v>
      </c>
      <c r="G237" s="8">
        <v>8</v>
      </c>
      <c r="H237" s="8">
        <v>2</v>
      </c>
      <c r="I237" s="8">
        <v>6</v>
      </c>
      <c r="J237" s="8">
        <v>7</v>
      </c>
      <c r="K237" s="8">
        <v>7</v>
      </c>
      <c r="L237" s="8">
        <v>7</v>
      </c>
      <c r="M237" s="8">
        <v>7</v>
      </c>
      <c r="N237" s="8"/>
      <c r="O237" s="15">
        <v>5</v>
      </c>
      <c r="P237" s="12" t="s">
        <v>7</v>
      </c>
      <c r="Q237" s="12" t="str">
        <f t="shared" si="1"/>
        <v>SIN CATEGORÍA</v>
      </c>
      <c r="R237" s="12"/>
      <c r="S237" s="12"/>
    </row>
    <row r="238" spans="1:19" ht="42">
      <c r="A238" s="9" t="s">
        <v>3</v>
      </c>
      <c r="B238" s="13" t="s">
        <v>605</v>
      </c>
      <c r="C238" s="21" t="s">
        <v>675</v>
      </c>
      <c r="D238" s="8" t="s">
        <v>676</v>
      </c>
      <c r="E238" s="9" t="s">
        <v>677</v>
      </c>
      <c r="F238" s="9">
        <v>1</v>
      </c>
      <c r="G238" s="8">
        <v>8</v>
      </c>
      <c r="H238" s="8">
        <v>3</v>
      </c>
      <c r="I238" s="8">
        <v>7</v>
      </c>
      <c r="J238" s="8">
        <v>7</v>
      </c>
      <c r="K238" s="8">
        <v>7</v>
      </c>
      <c r="L238" s="8">
        <v>7</v>
      </c>
      <c r="M238" s="8">
        <v>7</v>
      </c>
      <c r="N238" s="8"/>
      <c r="O238" s="15">
        <v>5</v>
      </c>
      <c r="P238" s="12" t="s">
        <v>7</v>
      </c>
      <c r="Q238" s="12" t="str">
        <f t="shared" si="1"/>
        <v>SIN CATEGORÍA</v>
      </c>
      <c r="R238" s="12"/>
      <c r="S238" s="12"/>
    </row>
    <row r="239" spans="1:19" ht="42">
      <c r="A239" s="9" t="s">
        <v>3</v>
      </c>
      <c r="B239" s="13" t="s">
        <v>642</v>
      </c>
      <c r="C239" s="9" t="s">
        <v>130</v>
      </c>
      <c r="D239" s="9" t="s">
        <v>130</v>
      </c>
      <c r="E239" s="13" t="s">
        <v>678</v>
      </c>
      <c r="F239" s="9">
        <v>3</v>
      </c>
      <c r="G239" s="8">
        <v>0</v>
      </c>
      <c r="H239" s="19"/>
      <c r="I239" s="19"/>
      <c r="J239" s="8">
        <v>7</v>
      </c>
      <c r="K239" s="8">
        <v>7</v>
      </c>
      <c r="L239" s="8">
        <v>7</v>
      </c>
      <c r="M239" s="8">
        <v>7</v>
      </c>
      <c r="N239" s="8"/>
      <c r="O239" s="15">
        <v>6</v>
      </c>
      <c r="P239" s="12" t="s">
        <v>72</v>
      </c>
      <c r="Q239" s="12" t="str">
        <f t="shared" si="1"/>
        <v>SIN CATEGORÍA</v>
      </c>
      <c r="R239" s="12"/>
      <c r="S239" s="12"/>
    </row>
    <row r="240" spans="1:19" ht="28">
      <c r="A240" s="9" t="s">
        <v>3</v>
      </c>
      <c r="B240" s="13" t="s">
        <v>539</v>
      </c>
      <c r="C240" s="21" t="s">
        <v>679</v>
      </c>
      <c r="D240" s="8" t="s">
        <v>680</v>
      </c>
      <c r="E240" s="13" t="s">
        <v>681</v>
      </c>
      <c r="F240" s="9">
        <v>1</v>
      </c>
      <c r="G240" s="8">
        <v>8</v>
      </c>
      <c r="H240" s="8">
        <v>2</v>
      </c>
      <c r="I240" s="8">
        <v>5</v>
      </c>
      <c r="J240" s="8">
        <v>7</v>
      </c>
      <c r="K240" s="8">
        <v>7</v>
      </c>
      <c r="L240" s="8">
        <v>7</v>
      </c>
      <c r="M240" s="8">
        <v>7</v>
      </c>
      <c r="N240" s="8"/>
      <c r="O240" s="15">
        <v>4</v>
      </c>
      <c r="P240" s="12" t="s">
        <v>6</v>
      </c>
      <c r="Q240" s="12" t="str">
        <f t="shared" si="1"/>
        <v>SIN CATEGORÍA</v>
      </c>
      <c r="R240" s="12"/>
      <c r="S240" s="12"/>
    </row>
    <row r="241" spans="1:19" ht="42">
      <c r="A241" s="9" t="s">
        <v>3</v>
      </c>
      <c r="B241" s="9" t="s">
        <v>130</v>
      </c>
      <c r="C241" s="9" t="s">
        <v>672</v>
      </c>
      <c r="D241" s="8" t="s">
        <v>682</v>
      </c>
      <c r="E241" s="13" t="s">
        <v>683</v>
      </c>
      <c r="F241" s="9">
        <v>2</v>
      </c>
      <c r="G241" s="8">
        <v>5</v>
      </c>
      <c r="H241" s="8">
        <v>3</v>
      </c>
      <c r="I241" s="8">
        <v>4</v>
      </c>
      <c r="J241" s="8">
        <v>7</v>
      </c>
      <c r="K241" s="8">
        <v>7</v>
      </c>
      <c r="L241" s="8">
        <v>7</v>
      </c>
      <c r="M241" s="8">
        <v>7</v>
      </c>
      <c r="N241" s="8"/>
      <c r="O241" s="15">
        <v>6</v>
      </c>
      <c r="P241" s="12" t="s">
        <v>72</v>
      </c>
      <c r="Q241" s="12" t="str">
        <f t="shared" si="1"/>
        <v>SIN CATEGORÍA</v>
      </c>
      <c r="R241" s="12"/>
      <c r="S241" s="12"/>
    </row>
    <row r="242" spans="1:19" ht="56">
      <c r="A242" s="9" t="s">
        <v>15</v>
      </c>
      <c r="B242" s="24" t="s">
        <v>684</v>
      </c>
      <c r="C242" s="9" t="s">
        <v>118</v>
      </c>
      <c r="D242" s="25" t="s">
        <v>685</v>
      </c>
      <c r="E242" s="9" t="s">
        <v>686</v>
      </c>
      <c r="F242" s="9">
        <v>1</v>
      </c>
      <c r="G242" s="8">
        <v>8</v>
      </c>
      <c r="H242" s="8">
        <v>5</v>
      </c>
      <c r="I242" s="8">
        <v>63</v>
      </c>
      <c r="J242" s="26">
        <v>2</v>
      </c>
      <c r="K242" s="27">
        <v>2</v>
      </c>
      <c r="L242" s="27">
        <v>2</v>
      </c>
      <c r="M242" s="28">
        <v>2</v>
      </c>
      <c r="N242" s="28"/>
      <c r="O242" s="11">
        <v>2</v>
      </c>
      <c r="P242" s="29" t="s">
        <v>4</v>
      </c>
      <c r="Q242" s="12" t="str">
        <f t="shared" si="1"/>
        <v>A</v>
      </c>
      <c r="R242" s="12"/>
      <c r="S242" s="12"/>
    </row>
    <row r="243" spans="1:19" ht="56">
      <c r="A243" s="9" t="s">
        <v>15</v>
      </c>
      <c r="B243" s="9" t="str">
        <f>UPPER("Área Educación Matemática")</f>
        <v>ÁREA EDUCACIÓN MATEMÁTICA</v>
      </c>
      <c r="C243" s="9" t="s">
        <v>118</v>
      </c>
      <c r="D243" s="30" t="s">
        <v>687</v>
      </c>
      <c r="E243" s="9" t="s">
        <v>688</v>
      </c>
      <c r="F243" s="9">
        <v>1</v>
      </c>
      <c r="G243" s="8">
        <v>8</v>
      </c>
      <c r="H243" s="8">
        <v>4</v>
      </c>
      <c r="I243" s="8">
        <v>1</v>
      </c>
      <c r="J243" s="26">
        <v>7</v>
      </c>
      <c r="K243" s="27">
        <v>7</v>
      </c>
      <c r="L243" s="27">
        <v>7</v>
      </c>
      <c r="M243" s="31">
        <v>7</v>
      </c>
      <c r="N243" s="31"/>
      <c r="O243" s="15">
        <v>4</v>
      </c>
      <c r="P243" s="29" t="s">
        <v>6</v>
      </c>
      <c r="Q243" s="12" t="str">
        <f t="shared" si="1"/>
        <v>SIN CATEGORÍA</v>
      </c>
      <c r="R243" s="12"/>
      <c r="S243" s="12"/>
    </row>
    <row r="244" spans="1:19" ht="56">
      <c r="A244" s="9" t="s">
        <v>15</v>
      </c>
      <c r="B244" s="24" t="s">
        <v>689</v>
      </c>
      <c r="C244" s="9" t="s">
        <v>118</v>
      </c>
      <c r="D244" s="30" t="s">
        <v>690</v>
      </c>
      <c r="E244" s="9" t="s">
        <v>691</v>
      </c>
      <c r="F244" s="9">
        <v>1</v>
      </c>
      <c r="G244" s="8">
        <v>8</v>
      </c>
      <c r="H244" s="8">
        <v>10</v>
      </c>
      <c r="I244" s="8">
        <v>9</v>
      </c>
      <c r="J244" s="26">
        <v>3</v>
      </c>
      <c r="K244" s="27">
        <v>3</v>
      </c>
      <c r="L244" s="27">
        <v>2</v>
      </c>
      <c r="M244" s="31">
        <v>3</v>
      </c>
      <c r="N244" s="31"/>
      <c r="O244" s="15">
        <v>4</v>
      </c>
      <c r="P244" s="29" t="s">
        <v>6</v>
      </c>
      <c r="Q244" s="12" t="str">
        <f t="shared" si="1"/>
        <v>B</v>
      </c>
      <c r="R244" s="12"/>
      <c r="S244" s="12"/>
    </row>
    <row r="245" spans="1:19" ht="56">
      <c r="A245" s="9" t="s">
        <v>15</v>
      </c>
      <c r="B245" s="9" t="str">
        <f>UPPER("Área Educación Matemática")</f>
        <v>ÁREA EDUCACIÓN MATEMÁTICA</v>
      </c>
      <c r="C245" s="9" t="s">
        <v>118</v>
      </c>
      <c r="D245" s="30" t="s">
        <v>692</v>
      </c>
      <c r="E245" s="9" t="s">
        <v>693</v>
      </c>
      <c r="F245" s="9">
        <v>2</v>
      </c>
      <c r="G245" s="8">
        <v>7</v>
      </c>
      <c r="H245" s="19"/>
      <c r="I245" s="19"/>
      <c r="J245" s="32">
        <v>2</v>
      </c>
      <c r="K245" s="33">
        <v>7</v>
      </c>
      <c r="L245" s="33">
        <v>3</v>
      </c>
      <c r="M245" s="34">
        <v>4</v>
      </c>
      <c r="N245" s="34"/>
      <c r="O245" s="15">
        <v>6</v>
      </c>
      <c r="P245" s="12" t="s">
        <v>72</v>
      </c>
      <c r="Q245" s="12" t="str">
        <f t="shared" si="1"/>
        <v>C</v>
      </c>
      <c r="R245" s="12"/>
      <c r="S245" s="12"/>
    </row>
    <row r="246" spans="1:19" ht="56">
      <c r="A246" s="9" t="s">
        <v>15</v>
      </c>
      <c r="B246" s="9" t="s">
        <v>694</v>
      </c>
      <c r="C246" s="9" t="s">
        <v>118</v>
      </c>
      <c r="D246" s="30" t="s">
        <v>695</v>
      </c>
      <c r="E246" s="9" t="s">
        <v>696</v>
      </c>
      <c r="F246" s="9">
        <v>1</v>
      </c>
      <c r="G246" s="8">
        <v>8</v>
      </c>
      <c r="H246" s="8">
        <v>4</v>
      </c>
      <c r="I246" s="8">
        <v>48</v>
      </c>
      <c r="J246" s="32">
        <v>1</v>
      </c>
      <c r="K246" s="33">
        <v>1</v>
      </c>
      <c r="L246" s="33">
        <v>1</v>
      </c>
      <c r="M246" s="34">
        <v>2</v>
      </c>
      <c r="N246" s="34"/>
      <c r="O246" s="15">
        <v>1</v>
      </c>
      <c r="P246" s="8" t="s">
        <v>91</v>
      </c>
      <c r="Q246" s="12" t="str">
        <f t="shared" si="1"/>
        <v>A</v>
      </c>
      <c r="R246" s="12"/>
      <c r="S246" s="12"/>
    </row>
    <row r="247" spans="1:19" ht="42">
      <c r="A247" s="9" t="s">
        <v>15</v>
      </c>
      <c r="B247" s="9" t="s">
        <v>694</v>
      </c>
      <c r="C247" s="9" t="s">
        <v>105</v>
      </c>
      <c r="D247" s="8" t="s">
        <v>697</v>
      </c>
      <c r="E247" s="9" t="s">
        <v>698</v>
      </c>
      <c r="F247" s="9">
        <v>4</v>
      </c>
      <c r="G247" s="8">
        <v>0</v>
      </c>
      <c r="H247" s="19"/>
      <c r="I247" s="19"/>
      <c r="J247" s="32">
        <v>4</v>
      </c>
      <c r="K247" s="33">
        <v>4</v>
      </c>
      <c r="L247" s="33">
        <v>4</v>
      </c>
      <c r="M247" s="35">
        <v>4</v>
      </c>
      <c r="N247" s="35"/>
      <c r="O247" s="15">
        <v>6</v>
      </c>
      <c r="P247" s="12" t="s">
        <v>72</v>
      </c>
      <c r="Q247" s="12" t="str">
        <f t="shared" si="1"/>
        <v>C</v>
      </c>
      <c r="R247" s="12"/>
      <c r="S247" s="12"/>
    </row>
    <row r="248" spans="1:19" ht="56">
      <c r="A248" s="9" t="s">
        <v>15</v>
      </c>
      <c r="B248" s="9" t="s">
        <v>699</v>
      </c>
      <c r="C248" s="9" t="s">
        <v>118</v>
      </c>
      <c r="D248" s="30" t="s">
        <v>700</v>
      </c>
      <c r="E248" s="9" t="s">
        <v>701</v>
      </c>
      <c r="F248" s="9">
        <v>1</v>
      </c>
      <c r="G248" s="8">
        <v>8</v>
      </c>
      <c r="H248" s="8">
        <v>3</v>
      </c>
      <c r="I248" s="8">
        <v>7</v>
      </c>
      <c r="J248" s="26">
        <v>5</v>
      </c>
      <c r="K248" s="27">
        <v>5</v>
      </c>
      <c r="L248" s="27">
        <v>4</v>
      </c>
      <c r="M248" s="31">
        <v>4</v>
      </c>
      <c r="N248" s="31"/>
      <c r="O248" s="15">
        <v>4</v>
      </c>
      <c r="P248" s="29" t="s">
        <v>6</v>
      </c>
      <c r="Q248" s="12" t="str">
        <f t="shared" si="1"/>
        <v>C</v>
      </c>
      <c r="R248" s="12"/>
      <c r="S248" s="12"/>
    </row>
    <row r="249" spans="1:19" ht="56">
      <c r="A249" s="9" t="s">
        <v>15</v>
      </c>
      <c r="B249" s="9" t="s">
        <v>699</v>
      </c>
      <c r="C249" s="9" t="s">
        <v>118</v>
      </c>
      <c r="D249" s="30" t="s">
        <v>702</v>
      </c>
      <c r="E249" s="9" t="s">
        <v>703</v>
      </c>
      <c r="F249" s="9">
        <v>1</v>
      </c>
      <c r="G249" s="8">
        <v>8</v>
      </c>
      <c r="H249" s="8">
        <v>3</v>
      </c>
      <c r="I249" s="8">
        <v>12</v>
      </c>
      <c r="J249" s="32">
        <v>4</v>
      </c>
      <c r="K249" s="33">
        <v>4</v>
      </c>
      <c r="L249" s="33">
        <v>4</v>
      </c>
      <c r="M249" s="34">
        <v>4</v>
      </c>
      <c r="N249" s="34"/>
      <c r="O249" s="15">
        <v>3</v>
      </c>
      <c r="P249" s="29" t="s">
        <v>5</v>
      </c>
      <c r="Q249" s="12" t="str">
        <f t="shared" si="1"/>
        <v>C</v>
      </c>
      <c r="R249" s="12"/>
      <c r="S249" s="12"/>
    </row>
    <row r="250" spans="1:19" ht="56">
      <c r="A250" s="9" t="s">
        <v>15</v>
      </c>
      <c r="B250" s="9" t="s">
        <v>684</v>
      </c>
      <c r="C250" s="9" t="s">
        <v>118</v>
      </c>
      <c r="D250" s="30" t="s">
        <v>704</v>
      </c>
      <c r="E250" s="9" t="s">
        <v>705</v>
      </c>
      <c r="F250" s="9">
        <v>1</v>
      </c>
      <c r="G250" s="8">
        <v>8</v>
      </c>
      <c r="H250" s="8">
        <v>5</v>
      </c>
      <c r="I250" s="8">
        <v>27</v>
      </c>
      <c r="J250" s="32">
        <v>5</v>
      </c>
      <c r="K250" s="33">
        <v>4</v>
      </c>
      <c r="L250" s="33">
        <v>4</v>
      </c>
      <c r="M250" s="34">
        <v>2</v>
      </c>
      <c r="N250" s="34"/>
      <c r="O250" s="11">
        <v>2</v>
      </c>
      <c r="P250" s="29" t="s">
        <v>4</v>
      </c>
      <c r="Q250" s="12" t="str">
        <f t="shared" si="1"/>
        <v>A</v>
      </c>
      <c r="R250" s="12"/>
      <c r="S250" s="12"/>
    </row>
    <row r="251" spans="1:19" ht="28">
      <c r="A251" s="9" t="s">
        <v>15</v>
      </c>
      <c r="B251" s="9" t="s">
        <v>130</v>
      </c>
      <c r="C251" s="9" t="s">
        <v>98</v>
      </c>
      <c r="D251" s="8" t="s">
        <v>706</v>
      </c>
      <c r="E251" s="9" t="s">
        <v>707</v>
      </c>
      <c r="F251" s="9">
        <v>3</v>
      </c>
      <c r="G251" s="8">
        <v>0</v>
      </c>
      <c r="H251" s="19"/>
      <c r="I251" s="19"/>
      <c r="J251" s="32">
        <v>7</v>
      </c>
      <c r="K251" s="33">
        <v>7</v>
      </c>
      <c r="L251" s="33">
        <v>7</v>
      </c>
      <c r="M251" s="35">
        <v>7</v>
      </c>
      <c r="N251" s="35"/>
      <c r="O251" s="15">
        <v>6</v>
      </c>
      <c r="P251" s="12" t="s">
        <v>72</v>
      </c>
      <c r="Q251" s="12" t="str">
        <f t="shared" si="1"/>
        <v>SIN CATEGORÍA</v>
      </c>
      <c r="R251" s="12"/>
      <c r="S251" s="12"/>
    </row>
    <row r="252" spans="1:19" ht="56">
      <c r="A252" s="9" t="s">
        <v>15</v>
      </c>
      <c r="B252" s="9" t="s">
        <v>694</v>
      </c>
      <c r="C252" s="9" t="s">
        <v>118</v>
      </c>
      <c r="D252" s="8" t="s">
        <v>708</v>
      </c>
      <c r="E252" s="9" t="s">
        <v>709</v>
      </c>
      <c r="F252" s="9">
        <v>1</v>
      </c>
      <c r="G252" s="8">
        <v>8</v>
      </c>
      <c r="H252" s="8">
        <v>9</v>
      </c>
      <c r="I252" s="8">
        <v>4</v>
      </c>
      <c r="J252" s="32">
        <v>7</v>
      </c>
      <c r="K252" s="33">
        <v>7</v>
      </c>
      <c r="L252" s="33">
        <v>7</v>
      </c>
      <c r="M252" s="35">
        <v>7</v>
      </c>
      <c r="N252" s="35"/>
      <c r="O252" s="15">
        <v>6</v>
      </c>
      <c r="P252" s="12" t="s">
        <v>72</v>
      </c>
      <c r="Q252" s="12" t="str">
        <f t="shared" si="1"/>
        <v>SIN CATEGORÍA</v>
      </c>
      <c r="R252" s="12"/>
      <c r="S252" s="12"/>
    </row>
    <row r="253" spans="1:19" ht="14">
      <c r="A253" s="12"/>
      <c r="B253" s="16"/>
      <c r="C253" s="16"/>
      <c r="D253" s="12"/>
      <c r="E253" s="12"/>
      <c r="F253" s="16"/>
      <c r="G253" s="12"/>
      <c r="H253" s="12"/>
      <c r="I253" s="12"/>
      <c r="J253" s="12"/>
      <c r="K253" s="12"/>
      <c r="L253" s="12"/>
      <c r="M253" s="12"/>
      <c r="N253" s="12"/>
      <c r="O253" s="12"/>
      <c r="P253" s="12"/>
      <c r="Q253" s="12"/>
      <c r="R253" s="12"/>
      <c r="S253" s="12"/>
    </row>
    <row r="254" spans="1:19" ht="14">
      <c r="A254" s="12"/>
      <c r="B254" s="16"/>
      <c r="C254" s="16"/>
      <c r="D254" s="12"/>
      <c r="E254" s="12"/>
      <c r="F254" s="16"/>
      <c r="G254" s="12"/>
      <c r="H254" s="12"/>
      <c r="I254" s="12"/>
      <c r="J254" s="12"/>
      <c r="K254" s="12"/>
      <c r="L254" s="12"/>
      <c r="M254" s="12"/>
      <c r="N254" s="12"/>
      <c r="O254" s="12"/>
      <c r="P254" s="12"/>
      <c r="Q254" s="12"/>
      <c r="R254" s="12"/>
      <c r="S254" s="12"/>
    </row>
    <row r="255" spans="1:19" ht="14">
      <c r="A255" s="12"/>
      <c r="B255" s="16"/>
      <c r="C255" s="16"/>
      <c r="D255" s="12"/>
      <c r="E255" s="12"/>
      <c r="F255" s="16"/>
      <c r="G255" s="12"/>
      <c r="H255" s="12"/>
      <c r="I255" s="12"/>
      <c r="J255" s="12"/>
      <c r="K255" s="12"/>
      <c r="L255" s="12"/>
      <c r="M255" s="12"/>
      <c r="N255" s="12"/>
      <c r="O255" s="12"/>
      <c r="P255" s="12"/>
      <c r="Q255" s="12"/>
      <c r="R255" s="12"/>
      <c r="S255" s="12"/>
    </row>
    <row r="256" spans="1:19" ht="14">
      <c r="A256" s="12"/>
      <c r="B256" s="16"/>
      <c r="C256" s="16"/>
      <c r="D256" s="12"/>
      <c r="E256" s="12"/>
      <c r="F256" s="16"/>
      <c r="G256" s="12"/>
      <c r="H256" s="12"/>
      <c r="I256" s="12"/>
      <c r="J256" s="12"/>
      <c r="K256" s="12"/>
      <c r="L256" s="12"/>
      <c r="M256" s="12"/>
      <c r="N256" s="12"/>
      <c r="O256" s="12"/>
      <c r="P256" s="12"/>
      <c r="Q256" s="12"/>
      <c r="R256" s="12"/>
      <c r="S256" s="12"/>
    </row>
    <row r="257" spans="1:19" ht="14">
      <c r="A257" s="12"/>
      <c r="B257" s="16"/>
      <c r="C257" s="16"/>
      <c r="D257" s="12"/>
      <c r="E257" s="12"/>
      <c r="F257" s="16"/>
      <c r="G257" s="12"/>
      <c r="H257" s="12"/>
      <c r="I257" s="12"/>
      <c r="J257" s="12"/>
      <c r="K257" s="12"/>
      <c r="L257" s="12"/>
      <c r="M257" s="12"/>
      <c r="N257" s="12"/>
      <c r="O257" s="12"/>
      <c r="P257" s="12"/>
      <c r="Q257" s="12"/>
      <c r="R257" s="12"/>
      <c r="S257" s="12"/>
    </row>
    <row r="258" spans="1:19" ht="14">
      <c r="C258" s="16"/>
      <c r="D258" s="12"/>
      <c r="E258" s="12"/>
      <c r="F258" s="16"/>
      <c r="G258" s="12"/>
      <c r="H258" s="12"/>
      <c r="I258" s="12"/>
      <c r="J258" s="12"/>
      <c r="K258" s="12"/>
      <c r="L258" s="12"/>
      <c r="M258" s="12"/>
      <c r="N258" s="12"/>
      <c r="O258" s="12"/>
      <c r="P258" s="12"/>
      <c r="Q258" s="12"/>
      <c r="R258" s="12"/>
      <c r="S258" s="12"/>
    </row>
    <row r="259" spans="1:19" ht="14">
      <c r="C259" s="16"/>
      <c r="D259" s="12"/>
      <c r="E259" s="12"/>
      <c r="F259" s="16"/>
      <c r="G259" s="12"/>
      <c r="H259" s="12"/>
      <c r="I259" s="12"/>
      <c r="J259" s="12"/>
      <c r="K259" s="12"/>
      <c r="L259" s="12"/>
      <c r="M259" s="12"/>
      <c r="N259" s="12"/>
      <c r="O259" s="12"/>
      <c r="P259" s="12"/>
      <c r="Q259" s="12"/>
      <c r="R259" s="12"/>
      <c r="S259" s="12"/>
    </row>
    <row r="260" spans="1:19" ht="14">
      <c r="C260" s="16"/>
      <c r="D260" s="12"/>
      <c r="E260" s="12"/>
      <c r="F260" s="16"/>
      <c r="G260" s="12"/>
      <c r="H260" s="12"/>
      <c r="I260" s="12"/>
      <c r="J260" s="12"/>
      <c r="K260" s="12"/>
      <c r="L260" s="12"/>
      <c r="M260" s="12"/>
      <c r="N260" s="12"/>
      <c r="O260" s="12"/>
      <c r="P260" s="12"/>
      <c r="Q260" s="12"/>
      <c r="R260" s="12"/>
      <c r="S260" s="12"/>
    </row>
    <row r="261" spans="1:19" ht="14">
      <c r="C261" s="16"/>
      <c r="D261" s="12"/>
      <c r="E261" s="12"/>
      <c r="F261" s="16"/>
      <c r="G261" s="12"/>
      <c r="H261" s="12"/>
      <c r="I261" s="12"/>
      <c r="J261" s="12"/>
      <c r="K261" s="12"/>
      <c r="L261" s="12"/>
      <c r="M261" s="12"/>
      <c r="N261" s="12"/>
      <c r="O261" s="12"/>
      <c r="P261" s="12"/>
      <c r="Q261" s="12"/>
      <c r="R261" s="12"/>
      <c r="S261" s="12"/>
    </row>
    <row r="262" spans="1:19" ht="14">
      <c r="C262" s="16"/>
      <c r="D262" s="12"/>
      <c r="E262" s="12"/>
      <c r="F262" s="16"/>
      <c r="G262" s="12"/>
      <c r="H262" s="12"/>
      <c r="I262" s="12"/>
      <c r="J262" s="12"/>
      <c r="K262" s="12"/>
      <c r="L262" s="12"/>
      <c r="M262" s="12"/>
      <c r="N262" s="12"/>
      <c r="O262" s="12"/>
      <c r="P262" s="12"/>
      <c r="Q262" s="12"/>
      <c r="R262" s="12"/>
      <c r="S262" s="12"/>
    </row>
    <row r="263" spans="1:19" ht="14">
      <c r="C263" s="16"/>
      <c r="D263" s="12"/>
      <c r="E263" s="12"/>
      <c r="F263" s="16"/>
      <c r="G263" s="12"/>
      <c r="H263" s="12"/>
      <c r="I263" s="12"/>
      <c r="J263" s="12"/>
      <c r="K263" s="12"/>
      <c r="L263" s="12"/>
      <c r="M263" s="12"/>
      <c r="N263" s="12"/>
      <c r="O263" s="12"/>
      <c r="P263" s="12"/>
      <c r="Q263" s="12"/>
      <c r="R263" s="12"/>
      <c r="S263" s="12"/>
    </row>
    <row r="264" spans="1:19" ht="14">
      <c r="C264" s="16"/>
      <c r="D264" s="12"/>
      <c r="E264" s="12"/>
      <c r="F264" s="16"/>
      <c r="G264" s="12"/>
      <c r="H264" s="12"/>
      <c r="I264" s="12"/>
      <c r="J264" s="12"/>
      <c r="K264" s="12"/>
      <c r="L264" s="12"/>
      <c r="M264" s="12"/>
      <c r="N264" s="12"/>
      <c r="O264" s="12"/>
      <c r="P264" s="12"/>
      <c r="Q264" s="12"/>
      <c r="R264" s="12"/>
      <c r="S264" s="12"/>
    </row>
    <row r="265" spans="1:19" ht="14">
      <c r="C265" s="16"/>
      <c r="D265" s="12"/>
      <c r="E265" s="12"/>
      <c r="F265" s="16"/>
      <c r="G265" s="12"/>
      <c r="H265" s="12"/>
      <c r="I265" s="12"/>
      <c r="J265" s="12"/>
      <c r="K265" s="12"/>
      <c r="L265" s="12"/>
      <c r="M265" s="12"/>
      <c r="N265" s="12"/>
      <c r="O265" s="12"/>
      <c r="P265" s="12"/>
      <c r="Q265" s="12"/>
      <c r="R265" s="12"/>
      <c r="S265" s="12"/>
    </row>
    <row r="266" spans="1:19" ht="14">
      <c r="C266" s="16"/>
      <c r="D266" s="12"/>
      <c r="E266" s="12"/>
      <c r="F266" s="16"/>
      <c r="G266" s="12"/>
      <c r="H266" s="12"/>
      <c r="I266" s="12"/>
      <c r="J266" s="12"/>
      <c r="K266" s="12"/>
      <c r="L266" s="12"/>
      <c r="M266" s="12"/>
      <c r="N266" s="12"/>
      <c r="O266" s="12"/>
      <c r="P266" s="12"/>
      <c r="Q266" s="12"/>
      <c r="R266" s="12"/>
      <c r="S266" s="12"/>
    </row>
    <row r="267" spans="1:19" ht="14">
      <c r="C267" s="16"/>
      <c r="D267" s="12"/>
      <c r="E267" s="12"/>
      <c r="F267" s="16"/>
      <c r="G267" s="12"/>
      <c r="H267" s="12"/>
      <c r="I267" s="12"/>
      <c r="J267" s="12"/>
      <c r="K267" s="12"/>
      <c r="L267" s="12"/>
      <c r="M267" s="12"/>
      <c r="N267" s="12"/>
      <c r="O267" s="12"/>
      <c r="P267" s="12"/>
      <c r="Q267" s="12"/>
      <c r="R267" s="12"/>
      <c r="S267" s="12"/>
    </row>
    <row r="268" spans="1:19" ht="14">
      <c r="C268" s="16"/>
      <c r="D268" s="12"/>
      <c r="E268" s="12"/>
      <c r="F268" s="16"/>
      <c r="G268" s="12"/>
      <c r="H268" s="12"/>
      <c r="I268" s="12"/>
      <c r="J268" s="12"/>
      <c r="K268" s="12"/>
      <c r="L268" s="12"/>
      <c r="M268" s="12"/>
      <c r="N268" s="12"/>
      <c r="O268" s="12"/>
      <c r="P268" s="12"/>
      <c r="Q268" s="12"/>
      <c r="R268" s="12"/>
      <c r="S268" s="12"/>
    </row>
    <row r="269" spans="1:19" ht="14">
      <c r="C269" s="16"/>
      <c r="D269" s="12"/>
      <c r="E269" s="12"/>
      <c r="F269" s="16"/>
      <c r="G269" s="12"/>
      <c r="H269" s="12"/>
      <c r="I269" s="12"/>
      <c r="J269" s="12"/>
      <c r="K269" s="12"/>
      <c r="L269" s="12"/>
      <c r="M269" s="12"/>
      <c r="N269" s="12"/>
      <c r="O269" s="12"/>
      <c r="P269" s="12"/>
      <c r="Q269" s="12"/>
      <c r="R269" s="12"/>
      <c r="S269" s="12"/>
    </row>
    <row r="270" spans="1:19" ht="14">
      <c r="C270" s="16"/>
      <c r="D270" s="12"/>
      <c r="E270" s="12"/>
      <c r="F270" s="16"/>
      <c r="G270" s="12"/>
      <c r="H270" s="12"/>
      <c r="I270" s="12"/>
      <c r="J270" s="12"/>
      <c r="K270" s="12"/>
      <c r="L270" s="12"/>
      <c r="M270" s="12"/>
      <c r="N270" s="12"/>
      <c r="O270" s="12"/>
      <c r="P270" s="12"/>
      <c r="Q270" s="12"/>
      <c r="R270" s="12"/>
      <c r="S270" s="12"/>
    </row>
    <row r="271" spans="1:19" ht="14">
      <c r="C271" s="16"/>
      <c r="D271" s="12"/>
      <c r="E271" s="12"/>
      <c r="F271" s="16"/>
      <c r="G271" s="12"/>
      <c r="H271" s="12"/>
      <c r="I271" s="12"/>
      <c r="J271" s="12"/>
      <c r="K271" s="12"/>
      <c r="L271" s="12"/>
      <c r="M271" s="12"/>
      <c r="N271" s="12"/>
      <c r="O271" s="12"/>
      <c r="P271" s="12"/>
      <c r="Q271" s="12"/>
      <c r="R271" s="12"/>
      <c r="S271" s="12"/>
    </row>
    <row r="272" spans="1:19" ht="14">
      <c r="A272" s="116" t="s">
        <v>710</v>
      </c>
      <c r="B272" s="117"/>
      <c r="C272" s="118"/>
      <c r="D272" s="12"/>
      <c r="E272" s="12"/>
      <c r="F272" s="16"/>
      <c r="G272" s="12"/>
      <c r="H272" s="12"/>
      <c r="I272" s="12"/>
      <c r="J272" s="12"/>
      <c r="K272" s="12"/>
      <c r="L272" s="12"/>
      <c r="M272" s="12"/>
      <c r="N272" s="12"/>
      <c r="O272" s="12"/>
      <c r="P272" s="12"/>
      <c r="Q272" s="12"/>
      <c r="R272" s="12"/>
      <c r="S272" s="12"/>
    </row>
    <row r="273" spans="1:19" ht="14">
      <c r="A273" s="116" t="s">
        <v>711</v>
      </c>
      <c r="B273" s="117"/>
      <c r="C273" s="118"/>
      <c r="D273" s="12"/>
      <c r="E273" s="12"/>
      <c r="F273" s="16"/>
      <c r="G273" s="12"/>
      <c r="H273" s="12"/>
      <c r="I273" s="12"/>
      <c r="J273" s="12"/>
      <c r="K273" s="12"/>
      <c r="L273" s="12"/>
      <c r="M273" s="12"/>
      <c r="N273" s="12"/>
      <c r="O273" s="12"/>
      <c r="P273" s="12"/>
      <c r="Q273" s="12"/>
      <c r="R273" s="12"/>
      <c r="S273" s="12"/>
    </row>
    <row r="274" spans="1:19" ht="14">
      <c r="A274" s="110" t="s">
        <v>712</v>
      </c>
      <c r="B274" s="111"/>
      <c r="C274" s="36">
        <v>1</v>
      </c>
      <c r="D274" s="12"/>
      <c r="E274" s="12"/>
      <c r="F274" s="16"/>
      <c r="G274" s="12"/>
      <c r="H274" s="12"/>
      <c r="I274" s="12"/>
      <c r="J274" s="12"/>
      <c r="K274" s="12"/>
      <c r="L274" s="12"/>
      <c r="M274" s="12"/>
      <c r="N274" s="12"/>
      <c r="O274" s="12"/>
      <c r="P274" s="12"/>
      <c r="Q274" s="12"/>
      <c r="R274" s="12"/>
      <c r="S274" s="12"/>
    </row>
    <row r="275" spans="1:19" ht="14">
      <c r="A275" s="112" t="s">
        <v>713</v>
      </c>
      <c r="B275" s="113"/>
      <c r="C275" s="37">
        <v>2</v>
      </c>
      <c r="D275" s="12"/>
      <c r="E275" s="12"/>
      <c r="F275" s="16"/>
      <c r="G275" s="12"/>
      <c r="H275" s="12"/>
      <c r="I275" s="12"/>
      <c r="J275" s="12"/>
      <c r="K275" s="12"/>
      <c r="L275" s="12"/>
      <c r="M275" s="12"/>
      <c r="N275" s="12"/>
      <c r="O275" s="12"/>
      <c r="P275" s="12"/>
      <c r="Q275" s="12"/>
      <c r="R275" s="12"/>
      <c r="S275" s="12"/>
    </row>
    <row r="276" spans="1:19" ht="14">
      <c r="A276" s="112" t="s">
        <v>714</v>
      </c>
      <c r="B276" s="113"/>
      <c r="C276" s="37">
        <v>3</v>
      </c>
      <c r="D276" s="12"/>
      <c r="E276" s="12"/>
      <c r="F276" s="16"/>
      <c r="G276" s="12"/>
      <c r="H276" s="12"/>
      <c r="I276" s="12"/>
      <c r="J276" s="12"/>
      <c r="K276" s="12"/>
      <c r="L276" s="12"/>
      <c r="M276" s="12"/>
      <c r="N276" s="12"/>
      <c r="O276" s="12"/>
      <c r="P276" s="12"/>
      <c r="Q276" s="12"/>
      <c r="R276" s="12"/>
      <c r="S276" s="12"/>
    </row>
    <row r="277" spans="1:19" ht="14">
      <c r="A277" s="114" t="s">
        <v>715</v>
      </c>
      <c r="B277" s="115"/>
      <c r="C277" s="21">
        <v>4</v>
      </c>
      <c r="D277" s="12"/>
      <c r="E277" s="12"/>
      <c r="F277" s="16"/>
      <c r="G277" s="12"/>
      <c r="H277" s="12"/>
      <c r="I277" s="12"/>
      <c r="J277" s="12"/>
      <c r="K277" s="12"/>
      <c r="L277" s="12"/>
      <c r="M277" s="12"/>
      <c r="N277" s="12"/>
      <c r="O277" s="12"/>
      <c r="P277" s="12"/>
      <c r="Q277" s="12"/>
      <c r="R277" s="12"/>
      <c r="S277" s="12"/>
    </row>
    <row r="278" spans="1:19" ht="14">
      <c r="A278" s="116" t="s">
        <v>716</v>
      </c>
      <c r="B278" s="117"/>
      <c r="C278" s="118"/>
      <c r="D278" s="12"/>
      <c r="E278" s="12"/>
      <c r="F278" s="16"/>
      <c r="G278" s="12"/>
      <c r="H278" s="12"/>
      <c r="I278" s="12"/>
      <c r="J278" s="12"/>
      <c r="K278" s="12"/>
      <c r="L278" s="12"/>
      <c r="M278" s="12"/>
      <c r="N278" s="12"/>
      <c r="O278" s="12"/>
      <c r="P278" s="12"/>
      <c r="Q278" s="12"/>
      <c r="R278" s="12"/>
      <c r="S278" s="12"/>
    </row>
    <row r="279" spans="1:19" ht="14">
      <c r="A279" s="110" t="s">
        <v>2</v>
      </c>
      <c r="B279" s="111"/>
      <c r="C279" s="38">
        <v>1</v>
      </c>
      <c r="D279" s="12"/>
      <c r="E279" s="12"/>
      <c r="F279" s="16"/>
      <c r="G279" s="12"/>
      <c r="H279" s="12"/>
      <c r="I279" s="12"/>
      <c r="J279" s="12"/>
      <c r="K279" s="12"/>
      <c r="L279" s="12"/>
      <c r="M279" s="12"/>
      <c r="N279" s="12"/>
      <c r="O279" s="12"/>
      <c r="P279" s="12"/>
      <c r="Q279" s="12"/>
      <c r="R279" s="12"/>
      <c r="S279" s="12"/>
    </row>
    <row r="280" spans="1:19" ht="14">
      <c r="A280" s="112" t="s">
        <v>4</v>
      </c>
      <c r="B280" s="113"/>
      <c r="C280" s="39">
        <v>2</v>
      </c>
      <c r="D280" s="12"/>
      <c r="E280" s="12"/>
      <c r="F280" s="16"/>
      <c r="G280" s="12"/>
      <c r="H280" s="12"/>
      <c r="I280" s="12"/>
      <c r="J280" s="12"/>
      <c r="K280" s="12"/>
      <c r="L280" s="12"/>
      <c r="M280" s="12"/>
      <c r="N280" s="12"/>
      <c r="O280" s="12"/>
      <c r="P280" s="12"/>
      <c r="Q280" s="12"/>
      <c r="R280" s="12"/>
      <c r="S280" s="12"/>
    </row>
    <row r="281" spans="1:19" ht="14">
      <c r="A281" s="112" t="s">
        <v>5</v>
      </c>
      <c r="B281" s="113"/>
      <c r="C281" s="39">
        <v>3</v>
      </c>
      <c r="D281" s="12"/>
      <c r="E281" s="12"/>
      <c r="F281" s="16"/>
      <c r="G281" s="12"/>
      <c r="H281" s="12"/>
      <c r="I281" s="12"/>
      <c r="J281" s="12"/>
      <c r="K281" s="12"/>
      <c r="L281" s="12"/>
      <c r="M281" s="12"/>
      <c r="N281" s="12"/>
      <c r="O281" s="12"/>
      <c r="P281" s="12"/>
      <c r="Q281" s="12"/>
      <c r="R281" s="12"/>
      <c r="S281" s="12"/>
    </row>
    <row r="282" spans="1:19" ht="14">
      <c r="A282" s="112" t="s">
        <v>6</v>
      </c>
      <c r="B282" s="113"/>
      <c r="C282" s="39">
        <v>4</v>
      </c>
      <c r="D282" s="12"/>
      <c r="E282" s="12"/>
      <c r="F282" s="16"/>
      <c r="G282" s="12"/>
      <c r="H282" s="12"/>
      <c r="I282" s="12"/>
      <c r="J282" s="12"/>
      <c r="K282" s="12"/>
      <c r="L282" s="12"/>
      <c r="M282" s="12"/>
      <c r="N282" s="12"/>
      <c r="O282" s="12"/>
      <c r="P282" s="12"/>
      <c r="Q282" s="12"/>
      <c r="R282" s="12"/>
      <c r="S282" s="12"/>
    </row>
    <row r="283" spans="1:19" ht="14">
      <c r="A283" s="112" t="s">
        <v>717</v>
      </c>
      <c r="B283" s="113"/>
      <c r="C283" s="39">
        <v>5</v>
      </c>
      <c r="D283" s="12"/>
      <c r="E283" s="12"/>
      <c r="F283" s="16"/>
      <c r="G283" s="12"/>
      <c r="H283" s="12"/>
      <c r="I283" s="12"/>
      <c r="J283" s="12"/>
      <c r="K283" s="12"/>
      <c r="L283" s="12"/>
      <c r="M283" s="12"/>
      <c r="N283" s="12"/>
      <c r="O283" s="12"/>
      <c r="P283" s="12"/>
      <c r="Q283" s="12"/>
      <c r="R283" s="12"/>
      <c r="S283" s="12"/>
    </row>
    <row r="284" spans="1:19" ht="14">
      <c r="A284" s="112" t="s">
        <v>718</v>
      </c>
      <c r="B284" s="113"/>
      <c r="C284" s="39">
        <v>6</v>
      </c>
      <c r="D284" s="12"/>
      <c r="E284" s="12"/>
      <c r="F284" s="16"/>
      <c r="G284" s="12"/>
      <c r="H284" s="12"/>
      <c r="I284" s="12"/>
      <c r="J284" s="12"/>
      <c r="K284" s="12"/>
      <c r="L284" s="12"/>
      <c r="M284" s="12"/>
      <c r="N284" s="12"/>
      <c r="O284" s="12"/>
      <c r="P284" s="12"/>
      <c r="Q284" s="12"/>
      <c r="R284" s="12"/>
      <c r="S284" s="12"/>
    </row>
    <row r="285" spans="1:19" ht="14">
      <c r="A285" s="114" t="s">
        <v>72</v>
      </c>
      <c r="B285" s="115"/>
      <c r="C285" s="13">
        <v>7</v>
      </c>
      <c r="D285" s="12"/>
      <c r="E285" s="12"/>
      <c r="F285" s="16"/>
      <c r="G285" s="12"/>
      <c r="H285" s="12"/>
      <c r="I285" s="12"/>
      <c r="J285" s="12"/>
      <c r="K285" s="12"/>
      <c r="L285" s="12"/>
      <c r="M285" s="12"/>
      <c r="N285" s="12"/>
      <c r="O285" s="12"/>
      <c r="P285" s="12"/>
      <c r="Q285" s="12"/>
      <c r="R285" s="12"/>
      <c r="S285" s="12"/>
    </row>
    <row r="286" spans="1:19" ht="14">
      <c r="A286" s="12"/>
      <c r="B286" s="16"/>
      <c r="C286" s="16"/>
      <c r="D286" s="12"/>
      <c r="E286" s="12"/>
      <c r="F286" s="16"/>
      <c r="G286" s="12"/>
      <c r="H286" s="12"/>
      <c r="I286" s="12"/>
      <c r="J286" s="12"/>
      <c r="K286" s="12"/>
      <c r="L286" s="12"/>
      <c r="M286" s="12"/>
      <c r="N286" s="12"/>
      <c r="O286" s="12"/>
      <c r="P286" s="12"/>
      <c r="Q286" s="12"/>
      <c r="R286" s="12"/>
      <c r="S286" s="12"/>
    </row>
    <row r="287" spans="1:19" ht="14">
      <c r="A287" s="12"/>
      <c r="B287" s="16"/>
      <c r="C287" s="16"/>
      <c r="D287" s="12"/>
      <c r="E287" s="12"/>
      <c r="F287" s="16"/>
      <c r="G287" s="12"/>
      <c r="H287" s="12"/>
      <c r="I287" s="12"/>
      <c r="J287" s="12"/>
      <c r="K287" s="12"/>
      <c r="L287" s="12"/>
      <c r="M287" s="12"/>
      <c r="N287" s="12"/>
      <c r="O287" s="12"/>
      <c r="P287" s="12"/>
      <c r="Q287" s="12"/>
      <c r="R287" s="12"/>
      <c r="S287" s="12"/>
    </row>
    <row r="288" spans="1:19" ht="14">
      <c r="A288" s="12"/>
      <c r="B288" s="16"/>
      <c r="C288" s="16"/>
      <c r="D288" s="12"/>
      <c r="E288" s="12"/>
      <c r="F288" s="16"/>
      <c r="G288" s="12"/>
      <c r="H288" s="12"/>
      <c r="I288" s="12"/>
      <c r="J288" s="12"/>
      <c r="K288" s="12"/>
      <c r="L288" s="12"/>
      <c r="M288" s="12"/>
      <c r="N288" s="12"/>
      <c r="O288" s="12"/>
      <c r="P288" s="12"/>
      <c r="Q288" s="12"/>
      <c r="R288" s="12"/>
      <c r="S288" s="12"/>
    </row>
    <row r="289" spans="1:19" ht="14">
      <c r="A289" s="12"/>
      <c r="B289" s="16"/>
      <c r="C289" s="16"/>
      <c r="D289" s="12"/>
      <c r="E289" s="12"/>
      <c r="F289" s="16"/>
      <c r="G289" s="12"/>
      <c r="H289" s="12"/>
      <c r="I289" s="12"/>
      <c r="J289" s="12"/>
      <c r="K289" s="12"/>
      <c r="L289" s="12"/>
      <c r="M289" s="12"/>
      <c r="N289" s="12"/>
      <c r="O289" s="12"/>
      <c r="P289" s="12"/>
      <c r="Q289" s="12"/>
      <c r="R289" s="12"/>
      <c r="S289" s="12"/>
    </row>
    <row r="290" spans="1:19" ht="14">
      <c r="A290" s="12"/>
      <c r="B290" s="16"/>
      <c r="C290" s="16"/>
      <c r="D290" s="12"/>
      <c r="E290" s="12"/>
      <c r="F290" s="16"/>
      <c r="G290" s="12"/>
      <c r="H290" s="12"/>
      <c r="I290" s="12"/>
      <c r="J290" s="12"/>
      <c r="K290" s="12"/>
      <c r="L290" s="12"/>
      <c r="M290" s="12"/>
      <c r="N290" s="12"/>
      <c r="O290" s="12"/>
      <c r="P290" s="12"/>
      <c r="Q290" s="12"/>
      <c r="R290" s="12"/>
      <c r="S290" s="12"/>
    </row>
    <row r="291" spans="1:19" ht="14">
      <c r="A291" s="12"/>
      <c r="B291" s="16"/>
      <c r="C291" s="16"/>
      <c r="D291" s="12"/>
      <c r="E291" s="12"/>
      <c r="F291" s="16"/>
      <c r="G291" s="12"/>
      <c r="H291" s="12"/>
      <c r="I291" s="12"/>
      <c r="J291" s="12"/>
      <c r="K291" s="12"/>
      <c r="L291" s="12"/>
      <c r="M291" s="12"/>
      <c r="N291" s="12"/>
      <c r="O291" s="12"/>
      <c r="P291" s="12"/>
      <c r="Q291" s="12"/>
      <c r="R291" s="12"/>
      <c r="S291" s="12"/>
    </row>
    <row r="292" spans="1:19" ht="14">
      <c r="A292" s="12"/>
      <c r="B292" s="16"/>
      <c r="C292" s="16"/>
      <c r="D292" s="12"/>
      <c r="E292" s="12"/>
      <c r="F292" s="16"/>
      <c r="G292" s="12"/>
      <c r="H292" s="12"/>
      <c r="I292" s="12"/>
      <c r="J292" s="12"/>
      <c r="K292" s="12"/>
      <c r="L292" s="12"/>
      <c r="M292" s="12"/>
      <c r="N292" s="12"/>
      <c r="O292" s="12"/>
      <c r="P292" s="12"/>
      <c r="Q292" s="12"/>
      <c r="R292" s="12"/>
      <c r="S292" s="12"/>
    </row>
    <row r="293" spans="1:19" ht="14">
      <c r="A293" s="12"/>
      <c r="B293" s="16"/>
      <c r="C293" s="16"/>
      <c r="D293" s="12"/>
      <c r="E293" s="12"/>
      <c r="F293" s="16"/>
      <c r="G293" s="12"/>
      <c r="H293" s="12"/>
      <c r="I293" s="12"/>
      <c r="J293" s="12"/>
      <c r="K293" s="12"/>
      <c r="L293" s="12"/>
      <c r="M293" s="12"/>
      <c r="N293" s="12"/>
      <c r="O293" s="12"/>
      <c r="P293" s="12"/>
      <c r="Q293" s="12"/>
      <c r="R293" s="12"/>
      <c r="S293" s="12"/>
    </row>
    <row r="294" spans="1:19" ht="14">
      <c r="A294" s="12"/>
      <c r="B294" s="16"/>
      <c r="C294" s="16"/>
      <c r="D294" s="12"/>
      <c r="E294" s="12"/>
      <c r="F294" s="16"/>
      <c r="G294" s="12"/>
      <c r="H294" s="12"/>
      <c r="I294" s="12"/>
      <c r="J294" s="12"/>
      <c r="K294" s="12"/>
      <c r="L294" s="12"/>
      <c r="M294" s="12"/>
      <c r="N294" s="12"/>
      <c r="O294" s="12"/>
      <c r="P294" s="12"/>
      <c r="Q294" s="12"/>
      <c r="R294" s="12"/>
      <c r="S294" s="12"/>
    </row>
    <row r="295" spans="1:19" ht="14">
      <c r="A295" s="12"/>
      <c r="B295" s="16"/>
      <c r="C295" s="16"/>
      <c r="D295" s="12"/>
      <c r="E295" s="12"/>
      <c r="F295" s="16"/>
      <c r="G295" s="12"/>
      <c r="H295" s="12"/>
      <c r="I295" s="12"/>
      <c r="J295" s="12"/>
      <c r="K295" s="12"/>
      <c r="L295" s="12"/>
      <c r="M295" s="12"/>
      <c r="N295" s="12"/>
      <c r="O295" s="12"/>
      <c r="P295" s="12"/>
      <c r="Q295" s="12"/>
      <c r="R295" s="12"/>
      <c r="S295" s="12"/>
    </row>
    <row r="296" spans="1:19" ht="14">
      <c r="A296" s="12"/>
      <c r="B296" s="16"/>
      <c r="C296" s="16"/>
      <c r="D296" s="12"/>
      <c r="E296" s="12"/>
      <c r="F296" s="16"/>
      <c r="G296" s="12"/>
      <c r="H296" s="12"/>
      <c r="I296" s="12"/>
      <c r="J296" s="12"/>
      <c r="K296" s="12"/>
      <c r="L296" s="12"/>
      <c r="M296" s="12"/>
      <c r="N296" s="12"/>
      <c r="O296" s="12"/>
      <c r="P296" s="12"/>
      <c r="Q296" s="12"/>
      <c r="R296" s="12"/>
      <c r="S296" s="12"/>
    </row>
    <row r="297" spans="1:19" ht="14">
      <c r="A297" s="12"/>
      <c r="B297" s="16"/>
      <c r="C297" s="16"/>
      <c r="D297" s="12"/>
      <c r="E297" s="12"/>
      <c r="F297" s="16"/>
      <c r="G297" s="12"/>
      <c r="H297" s="12"/>
      <c r="I297" s="12"/>
      <c r="J297" s="12"/>
      <c r="K297" s="12"/>
      <c r="L297" s="12"/>
      <c r="M297" s="12"/>
      <c r="N297" s="12"/>
      <c r="O297" s="12"/>
      <c r="P297" s="12"/>
      <c r="Q297" s="12"/>
      <c r="R297" s="12"/>
      <c r="S297" s="12"/>
    </row>
    <row r="298" spans="1:19" ht="14">
      <c r="A298" s="12"/>
      <c r="B298" s="16"/>
      <c r="C298" s="16"/>
      <c r="D298" s="12"/>
      <c r="E298" s="12"/>
      <c r="F298" s="16"/>
      <c r="G298" s="12"/>
      <c r="H298" s="12"/>
      <c r="I298" s="12"/>
      <c r="J298" s="12"/>
      <c r="K298" s="12"/>
      <c r="L298" s="12"/>
      <c r="M298" s="12"/>
      <c r="N298" s="12"/>
      <c r="O298" s="12"/>
      <c r="P298" s="12"/>
      <c r="Q298" s="12"/>
      <c r="R298" s="12"/>
      <c r="S298" s="12"/>
    </row>
    <row r="299" spans="1:19" ht="14">
      <c r="A299" s="12"/>
      <c r="B299" s="16"/>
      <c r="C299" s="16"/>
      <c r="D299" s="12"/>
      <c r="E299" s="12"/>
      <c r="F299" s="16"/>
      <c r="G299" s="12"/>
      <c r="H299" s="12"/>
      <c r="I299" s="12"/>
      <c r="J299" s="12"/>
      <c r="K299" s="12"/>
      <c r="L299" s="12"/>
      <c r="M299" s="12"/>
      <c r="N299" s="12"/>
      <c r="O299" s="12"/>
      <c r="P299" s="12"/>
      <c r="Q299" s="12"/>
      <c r="R299" s="12"/>
      <c r="S299" s="12"/>
    </row>
    <row r="300" spans="1:19" ht="14">
      <c r="A300" s="12"/>
      <c r="B300" s="16"/>
      <c r="C300" s="16"/>
      <c r="D300" s="12"/>
      <c r="E300" s="12"/>
      <c r="F300" s="16"/>
      <c r="G300" s="12"/>
      <c r="H300" s="12"/>
      <c r="I300" s="12"/>
      <c r="J300" s="12"/>
      <c r="K300" s="12"/>
      <c r="L300" s="12"/>
      <c r="M300" s="12"/>
      <c r="N300" s="12"/>
      <c r="O300" s="12"/>
      <c r="P300" s="12"/>
      <c r="Q300" s="12"/>
      <c r="R300" s="12"/>
      <c r="S300" s="12"/>
    </row>
    <row r="301" spans="1:19" ht="14">
      <c r="A301" s="12"/>
      <c r="B301" s="16"/>
      <c r="C301" s="16"/>
      <c r="D301" s="12"/>
      <c r="E301" s="12"/>
      <c r="F301" s="16"/>
      <c r="G301" s="12"/>
      <c r="H301" s="12"/>
      <c r="I301" s="12"/>
      <c r="J301" s="12"/>
      <c r="K301" s="12"/>
      <c r="L301" s="12"/>
      <c r="M301" s="12"/>
      <c r="N301" s="12"/>
      <c r="O301" s="12"/>
      <c r="P301" s="12"/>
      <c r="Q301" s="12"/>
      <c r="R301" s="12"/>
      <c r="S301" s="12"/>
    </row>
    <row r="302" spans="1:19" ht="14">
      <c r="A302" s="12"/>
      <c r="B302" s="16"/>
      <c r="C302" s="16"/>
      <c r="D302" s="12"/>
      <c r="E302" s="12"/>
      <c r="F302" s="16"/>
      <c r="G302" s="12"/>
      <c r="H302" s="12"/>
      <c r="I302" s="12"/>
      <c r="J302" s="12"/>
      <c r="K302" s="12"/>
      <c r="L302" s="12"/>
      <c r="M302" s="12"/>
      <c r="N302" s="12"/>
      <c r="O302" s="12"/>
      <c r="P302" s="12"/>
      <c r="Q302" s="12"/>
      <c r="R302" s="12"/>
      <c r="S302" s="12"/>
    </row>
    <row r="303" spans="1:19" ht="14">
      <c r="A303" s="12"/>
      <c r="B303" s="16"/>
      <c r="C303" s="16"/>
      <c r="D303" s="12"/>
      <c r="E303" s="12"/>
      <c r="F303" s="16"/>
      <c r="G303" s="12"/>
      <c r="H303" s="12"/>
      <c r="I303" s="12"/>
      <c r="J303" s="12"/>
      <c r="K303" s="12"/>
      <c r="L303" s="12"/>
      <c r="M303" s="12"/>
      <c r="N303" s="12"/>
      <c r="O303" s="12"/>
      <c r="P303" s="12"/>
      <c r="Q303" s="12"/>
      <c r="R303" s="12"/>
      <c r="S303" s="12"/>
    </row>
    <row r="304" spans="1:19" ht="14">
      <c r="A304" s="12"/>
      <c r="B304" s="16"/>
      <c r="C304" s="16"/>
      <c r="D304" s="12"/>
      <c r="E304" s="12"/>
      <c r="F304" s="16"/>
      <c r="G304" s="12"/>
      <c r="H304" s="12"/>
      <c r="I304" s="12"/>
      <c r="J304" s="12"/>
      <c r="K304" s="12"/>
      <c r="L304" s="12"/>
      <c r="M304" s="12"/>
      <c r="N304" s="12"/>
      <c r="O304" s="12"/>
      <c r="P304" s="12"/>
      <c r="Q304" s="12"/>
      <c r="R304" s="12"/>
      <c r="S304" s="12"/>
    </row>
    <row r="305" spans="1:19" ht="14">
      <c r="A305" s="12"/>
      <c r="B305" s="16"/>
      <c r="C305" s="16"/>
      <c r="D305" s="12"/>
      <c r="E305" s="12"/>
      <c r="F305" s="16"/>
      <c r="G305" s="12"/>
      <c r="H305" s="12"/>
      <c r="I305" s="12"/>
      <c r="J305" s="12"/>
      <c r="K305" s="12"/>
      <c r="L305" s="12"/>
      <c r="M305" s="12"/>
      <c r="N305" s="12"/>
      <c r="O305" s="12"/>
      <c r="P305" s="12"/>
      <c r="Q305" s="12"/>
      <c r="R305" s="12"/>
      <c r="S305" s="12"/>
    </row>
    <row r="306" spans="1:19" ht="14">
      <c r="A306" s="12"/>
      <c r="B306" s="16"/>
      <c r="C306" s="16"/>
      <c r="D306" s="12"/>
      <c r="E306" s="12"/>
      <c r="F306" s="16"/>
      <c r="G306" s="12"/>
      <c r="H306" s="12"/>
      <c r="I306" s="12"/>
      <c r="J306" s="12"/>
      <c r="K306" s="12"/>
      <c r="L306" s="12"/>
      <c r="M306" s="12"/>
      <c r="N306" s="12"/>
      <c r="O306" s="12"/>
      <c r="P306" s="12"/>
      <c r="Q306" s="12"/>
      <c r="R306" s="12"/>
      <c r="S306" s="12"/>
    </row>
    <row r="307" spans="1:19" ht="14">
      <c r="A307" s="12"/>
      <c r="B307" s="16"/>
      <c r="C307" s="16"/>
      <c r="D307" s="12"/>
      <c r="E307" s="12"/>
      <c r="F307" s="16"/>
      <c r="G307" s="12"/>
      <c r="H307" s="12"/>
      <c r="I307" s="12"/>
      <c r="J307" s="12"/>
      <c r="K307" s="12"/>
      <c r="L307" s="12"/>
      <c r="M307" s="12"/>
      <c r="N307" s="12"/>
      <c r="O307" s="12"/>
      <c r="P307" s="12"/>
      <c r="Q307" s="12"/>
      <c r="R307" s="12"/>
      <c r="S307" s="12"/>
    </row>
    <row r="308" spans="1:19" ht="14">
      <c r="A308" s="12"/>
      <c r="B308" s="16"/>
      <c r="C308" s="16"/>
      <c r="D308" s="12"/>
      <c r="E308" s="12"/>
      <c r="F308" s="16"/>
      <c r="G308" s="12"/>
      <c r="H308" s="12"/>
      <c r="I308" s="12"/>
      <c r="J308" s="12"/>
      <c r="K308" s="12"/>
      <c r="L308" s="12"/>
      <c r="M308" s="12"/>
      <c r="N308" s="12"/>
      <c r="O308" s="12"/>
      <c r="P308" s="12"/>
      <c r="Q308" s="12"/>
      <c r="R308" s="12"/>
      <c r="S308" s="12"/>
    </row>
    <row r="309" spans="1:19" ht="14">
      <c r="A309" s="12"/>
      <c r="B309" s="16"/>
      <c r="C309" s="16"/>
      <c r="D309" s="12"/>
      <c r="E309" s="12"/>
      <c r="F309" s="16"/>
      <c r="G309" s="12"/>
      <c r="H309" s="12"/>
      <c r="I309" s="12"/>
      <c r="J309" s="12"/>
      <c r="K309" s="12"/>
      <c r="L309" s="12"/>
      <c r="M309" s="12"/>
      <c r="N309" s="12"/>
      <c r="O309" s="12"/>
      <c r="P309" s="12"/>
      <c r="Q309" s="12"/>
      <c r="R309" s="12"/>
      <c r="S309" s="12"/>
    </row>
    <row r="310" spans="1:19" ht="14">
      <c r="A310" s="12"/>
      <c r="B310" s="16"/>
      <c r="C310" s="16"/>
      <c r="D310" s="12"/>
      <c r="E310" s="12"/>
      <c r="F310" s="16"/>
      <c r="G310" s="12"/>
      <c r="H310" s="12"/>
      <c r="I310" s="12"/>
      <c r="J310" s="12"/>
      <c r="K310" s="12"/>
      <c r="L310" s="12"/>
      <c r="M310" s="12"/>
      <c r="N310" s="12"/>
      <c r="O310" s="12"/>
      <c r="P310" s="12"/>
      <c r="Q310" s="12"/>
      <c r="R310" s="12"/>
      <c r="S310" s="12"/>
    </row>
    <row r="311" spans="1:19" ht="14">
      <c r="A311" s="12"/>
      <c r="B311" s="16"/>
      <c r="C311" s="16"/>
      <c r="D311" s="12"/>
      <c r="E311" s="12"/>
      <c r="F311" s="16"/>
      <c r="G311" s="12"/>
      <c r="H311" s="12"/>
      <c r="I311" s="12"/>
      <c r="J311" s="12"/>
      <c r="K311" s="12"/>
      <c r="L311" s="12"/>
      <c r="M311" s="12"/>
      <c r="N311" s="12"/>
      <c r="O311" s="12"/>
      <c r="P311" s="12"/>
      <c r="Q311" s="12"/>
      <c r="R311" s="12"/>
      <c r="S311" s="12"/>
    </row>
    <row r="312" spans="1:19" ht="14">
      <c r="A312" s="12"/>
      <c r="B312" s="16"/>
      <c r="C312" s="16"/>
      <c r="D312" s="12"/>
      <c r="E312" s="12"/>
      <c r="F312" s="16"/>
      <c r="G312" s="12"/>
      <c r="H312" s="12"/>
      <c r="I312" s="12"/>
      <c r="J312" s="12"/>
      <c r="K312" s="12"/>
      <c r="L312" s="12"/>
      <c r="M312" s="12"/>
      <c r="N312" s="12"/>
      <c r="O312" s="12"/>
      <c r="P312" s="12"/>
      <c r="Q312" s="12"/>
      <c r="R312" s="12"/>
      <c r="S312" s="12"/>
    </row>
    <row r="313" spans="1:19" ht="14">
      <c r="A313" s="12"/>
      <c r="B313" s="16"/>
      <c r="C313" s="16"/>
      <c r="D313" s="12"/>
      <c r="E313" s="12"/>
      <c r="F313" s="16"/>
      <c r="G313" s="12"/>
      <c r="H313" s="12"/>
      <c r="I313" s="12"/>
      <c r="J313" s="12"/>
      <c r="K313" s="12"/>
      <c r="L313" s="12"/>
      <c r="M313" s="12"/>
      <c r="N313" s="12"/>
      <c r="O313" s="12"/>
      <c r="P313" s="12"/>
      <c r="Q313" s="12"/>
      <c r="R313" s="12"/>
      <c r="S313" s="12"/>
    </row>
    <row r="314" spans="1:19" ht="14">
      <c r="A314" s="12"/>
      <c r="B314" s="16"/>
      <c r="C314" s="16"/>
      <c r="D314" s="12"/>
      <c r="E314" s="12"/>
      <c r="F314" s="16"/>
      <c r="G314" s="12"/>
      <c r="H314" s="12"/>
      <c r="I314" s="12"/>
      <c r="J314" s="12"/>
      <c r="K314" s="12"/>
      <c r="L314" s="12"/>
      <c r="M314" s="12"/>
      <c r="N314" s="12"/>
      <c r="O314" s="12"/>
      <c r="P314" s="12"/>
      <c r="Q314" s="12"/>
      <c r="R314" s="12"/>
      <c r="S314" s="12"/>
    </row>
    <row r="315" spans="1:19" ht="14">
      <c r="A315" s="12"/>
      <c r="B315" s="16"/>
      <c r="C315" s="16"/>
      <c r="D315" s="12"/>
      <c r="E315" s="12"/>
      <c r="F315" s="16"/>
      <c r="G315" s="12"/>
      <c r="H315" s="12"/>
      <c r="I315" s="12"/>
      <c r="J315" s="12"/>
      <c r="K315" s="12"/>
      <c r="L315" s="12"/>
      <c r="M315" s="12"/>
      <c r="N315" s="12"/>
      <c r="O315" s="12"/>
      <c r="P315" s="12"/>
      <c r="Q315" s="12"/>
      <c r="R315" s="12"/>
      <c r="S315" s="12"/>
    </row>
    <row r="316" spans="1:19" ht="14">
      <c r="A316" s="12"/>
      <c r="B316" s="16"/>
      <c r="C316" s="16"/>
      <c r="D316" s="12"/>
      <c r="E316" s="12"/>
      <c r="F316" s="16"/>
      <c r="G316" s="12"/>
      <c r="H316" s="12"/>
      <c r="I316" s="12"/>
      <c r="J316" s="12"/>
      <c r="K316" s="12"/>
      <c r="L316" s="12"/>
      <c r="M316" s="12"/>
      <c r="N316" s="12"/>
      <c r="O316" s="12"/>
      <c r="P316" s="12"/>
      <c r="Q316" s="12"/>
      <c r="R316" s="12"/>
      <c r="S316" s="12"/>
    </row>
    <row r="317" spans="1:19" ht="14">
      <c r="A317" s="12"/>
      <c r="B317" s="16"/>
      <c r="C317" s="16"/>
      <c r="D317" s="12"/>
      <c r="E317" s="12"/>
      <c r="F317" s="16"/>
      <c r="G317" s="12"/>
      <c r="H317" s="12"/>
      <c r="I317" s="12"/>
      <c r="J317" s="12"/>
      <c r="K317" s="12"/>
      <c r="L317" s="12"/>
      <c r="M317" s="12"/>
      <c r="N317" s="12"/>
      <c r="O317" s="12"/>
      <c r="P317" s="12"/>
      <c r="Q317" s="12"/>
      <c r="R317" s="12"/>
      <c r="S317" s="12"/>
    </row>
    <row r="318" spans="1:19" ht="14">
      <c r="A318" s="12"/>
      <c r="B318" s="16"/>
      <c r="C318" s="16"/>
      <c r="D318" s="12"/>
      <c r="E318" s="12"/>
      <c r="F318" s="16"/>
      <c r="G318" s="12"/>
      <c r="H318" s="12"/>
      <c r="I318" s="12"/>
      <c r="J318" s="12"/>
      <c r="K318" s="12"/>
      <c r="L318" s="12"/>
      <c r="M318" s="12"/>
      <c r="N318" s="12"/>
      <c r="O318" s="12"/>
      <c r="P318" s="12"/>
      <c r="Q318" s="12"/>
      <c r="R318" s="12"/>
      <c r="S318" s="12"/>
    </row>
    <row r="319" spans="1:19" ht="14">
      <c r="A319" s="12"/>
      <c r="B319" s="16"/>
      <c r="C319" s="16"/>
      <c r="D319" s="12"/>
      <c r="E319" s="12"/>
      <c r="F319" s="16"/>
      <c r="G319" s="12"/>
      <c r="H319" s="12"/>
      <c r="I319" s="12"/>
      <c r="J319" s="12"/>
      <c r="K319" s="12"/>
      <c r="L319" s="12"/>
      <c r="M319" s="12"/>
      <c r="N319" s="12"/>
      <c r="O319" s="12"/>
      <c r="P319" s="12"/>
      <c r="Q319" s="12"/>
      <c r="R319" s="12"/>
      <c r="S319" s="12"/>
    </row>
    <row r="320" spans="1:19" ht="14">
      <c r="A320" s="12"/>
      <c r="B320" s="16"/>
      <c r="C320" s="16"/>
      <c r="D320" s="12"/>
      <c r="E320" s="12"/>
      <c r="F320" s="16"/>
      <c r="G320" s="12"/>
      <c r="H320" s="12"/>
      <c r="I320" s="12"/>
      <c r="J320" s="12"/>
      <c r="K320" s="12"/>
      <c r="L320" s="12"/>
      <c r="M320" s="12"/>
      <c r="N320" s="12"/>
      <c r="O320" s="12"/>
      <c r="P320" s="12"/>
      <c r="Q320" s="12"/>
      <c r="R320" s="12"/>
      <c r="S320" s="12"/>
    </row>
    <row r="321" spans="1:19" ht="14">
      <c r="A321" s="12"/>
      <c r="B321" s="16"/>
      <c r="C321" s="16"/>
      <c r="D321" s="12"/>
      <c r="E321" s="12"/>
      <c r="F321" s="16"/>
      <c r="G321" s="12"/>
      <c r="H321" s="12"/>
      <c r="I321" s="12"/>
      <c r="J321" s="12"/>
      <c r="K321" s="12"/>
      <c r="L321" s="12"/>
      <c r="M321" s="12"/>
      <c r="N321" s="12"/>
      <c r="O321" s="12"/>
      <c r="P321" s="12"/>
      <c r="Q321" s="12"/>
      <c r="R321" s="12"/>
      <c r="S321" s="12"/>
    </row>
    <row r="322" spans="1:19" ht="14">
      <c r="A322" s="12"/>
      <c r="B322" s="16"/>
      <c r="C322" s="16"/>
      <c r="D322" s="12"/>
      <c r="E322" s="12"/>
      <c r="F322" s="16"/>
      <c r="G322" s="12"/>
      <c r="H322" s="12"/>
      <c r="I322" s="12"/>
      <c r="J322" s="12"/>
      <c r="K322" s="12"/>
      <c r="L322" s="12"/>
      <c r="M322" s="12"/>
      <c r="N322" s="12"/>
      <c r="O322" s="12"/>
      <c r="P322" s="12"/>
      <c r="Q322" s="12"/>
      <c r="R322" s="12"/>
      <c r="S322" s="12"/>
    </row>
    <row r="323" spans="1:19" ht="14">
      <c r="A323" s="12"/>
      <c r="B323" s="16"/>
      <c r="C323" s="16"/>
      <c r="D323" s="12"/>
      <c r="E323" s="12"/>
      <c r="F323" s="16"/>
      <c r="G323" s="12"/>
      <c r="H323" s="12"/>
      <c r="I323" s="12"/>
      <c r="J323" s="12"/>
      <c r="K323" s="12"/>
      <c r="L323" s="12"/>
      <c r="M323" s="12"/>
      <c r="N323" s="12"/>
      <c r="O323" s="12"/>
      <c r="P323" s="12"/>
      <c r="Q323" s="12"/>
      <c r="R323" s="12"/>
      <c r="S323" s="12"/>
    </row>
    <row r="324" spans="1:19" ht="14">
      <c r="A324" s="12"/>
      <c r="B324" s="16"/>
      <c r="C324" s="16"/>
      <c r="D324" s="12"/>
      <c r="E324" s="12"/>
      <c r="F324" s="16"/>
      <c r="G324" s="12"/>
      <c r="H324" s="12"/>
      <c r="I324" s="12"/>
      <c r="J324" s="12"/>
      <c r="K324" s="12"/>
      <c r="L324" s="12"/>
      <c r="M324" s="12"/>
      <c r="N324" s="12"/>
      <c r="O324" s="12"/>
      <c r="P324" s="12"/>
      <c r="Q324" s="12"/>
      <c r="R324" s="12"/>
      <c r="S324" s="12"/>
    </row>
    <row r="325" spans="1:19" ht="14">
      <c r="A325" s="12"/>
      <c r="B325" s="16"/>
      <c r="C325" s="16"/>
      <c r="D325" s="12"/>
      <c r="E325" s="12"/>
      <c r="F325" s="16"/>
      <c r="G325" s="12"/>
      <c r="H325" s="12"/>
      <c r="I325" s="12"/>
      <c r="J325" s="12"/>
      <c r="K325" s="12"/>
      <c r="L325" s="12"/>
      <c r="M325" s="12"/>
      <c r="N325" s="12"/>
      <c r="O325" s="12"/>
      <c r="P325" s="12"/>
      <c r="Q325" s="12"/>
      <c r="R325" s="12"/>
      <c r="S325" s="12"/>
    </row>
    <row r="326" spans="1:19" ht="14">
      <c r="A326" s="12"/>
      <c r="B326" s="16"/>
      <c r="C326" s="16"/>
      <c r="D326" s="12"/>
      <c r="E326" s="12"/>
      <c r="F326" s="16"/>
      <c r="G326" s="12"/>
      <c r="H326" s="12"/>
      <c r="I326" s="12"/>
      <c r="J326" s="12"/>
      <c r="K326" s="12"/>
      <c r="L326" s="12"/>
      <c r="M326" s="12"/>
      <c r="N326" s="12"/>
      <c r="O326" s="12"/>
      <c r="P326" s="12"/>
      <c r="Q326" s="12"/>
      <c r="R326" s="12"/>
      <c r="S326" s="12"/>
    </row>
    <row r="327" spans="1:19" ht="14">
      <c r="A327" s="12"/>
      <c r="B327" s="16"/>
      <c r="C327" s="16"/>
      <c r="D327" s="12"/>
      <c r="E327" s="12"/>
      <c r="F327" s="16"/>
      <c r="G327" s="12"/>
      <c r="H327" s="12"/>
      <c r="I327" s="12"/>
      <c r="J327" s="12"/>
      <c r="K327" s="12"/>
      <c r="L327" s="12"/>
      <c r="M327" s="12"/>
      <c r="N327" s="12"/>
      <c r="O327" s="12"/>
      <c r="P327" s="12"/>
      <c r="Q327" s="12"/>
      <c r="R327" s="12"/>
      <c r="S327" s="12"/>
    </row>
    <row r="328" spans="1:19" ht="14">
      <c r="A328" s="12"/>
      <c r="B328" s="16"/>
      <c r="C328" s="16"/>
      <c r="D328" s="12"/>
      <c r="E328" s="12"/>
      <c r="F328" s="16"/>
      <c r="G328" s="12"/>
      <c r="H328" s="12"/>
      <c r="I328" s="12"/>
      <c r="J328" s="12"/>
      <c r="K328" s="12"/>
      <c r="L328" s="12"/>
      <c r="M328" s="12"/>
      <c r="N328" s="12"/>
      <c r="O328" s="12"/>
      <c r="P328" s="12"/>
      <c r="Q328" s="12"/>
      <c r="R328" s="12"/>
      <c r="S328" s="12"/>
    </row>
    <row r="329" spans="1:19" ht="14">
      <c r="A329" s="12"/>
      <c r="B329" s="16"/>
      <c r="C329" s="16"/>
      <c r="D329" s="12"/>
      <c r="E329" s="12"/>
      <c r="F329" s="16"/>
      <c r="G329" s="12"/>
      <c r="H329" s="12"/>
      <c r="I329" s="12"/>
      <c r="J329" s="12"/>
      <c r="K329" s="12"/>
      <c r="L329" s="12"/>
      <c r="M329" s="12"/>
      <c r="N329" s="12"/>
      <c r="O329" s="12"/>
      <c r="P329" s="12"/>
      <c r="Q329" s="12"/>
      <c r="R329" s="12"/>
      <c r="S329" s="12"/>
    </row>
    <row r="330" spans="1:19" ht="14">
      <c r="A330" s="12"/>
      <c r="B330" s="16"/>
      <c r="C330" s="16"/>
      <c r="D330" s="12"/>
      <c r="E330" s="12"/>
      <c r="F330" s="16"/>
      <c r="G330" s="12"/>
      <c r="H330" s="12"/>
      <c r="I330" s="12"/>
      <c r="J330" s="12"/>
      <c r="K330" s="12"/>
      <c r="L330" s="12"/>
      <c r="M330" s="12"/>
      <c r="N330" s="12"/>
      <c r="O330" s="12"/>
      <c r="P330" s="12"/>
      <c r="Q330" s="12"/>
      <c r="R330" s="12"/>
      <c r="S330" s="12"/>
    </row>
    <row r="331" spans="1:19" ht="14">
      <c r="A331" s="12"/>
      <c r="B331" s="16"/>
      <c r="C331" s="16"/>
      <c r="D331" s="12"/>
      <c r="E331" s="12"/>
      <c r="F331" s="16"/>
      <c r="G331" s="12"/>
      <c r="H331" s="12"/>
      <c r="I331" s="12"/>
      <c r="J331" s="12"/>
      <c r="K331" s="12"/>
      <c r="L331" s="12"/>
      <c r="M331" s="12"/>
      <c r="N331" s="12"/>
      <c r="O331" s="12"/>
      <c r="P331" s="12"/>
      <c r="Q331" s="12"/>
      <c r="R331" s="12"/>
      <c r="S331" s="12"/>
    </row>
    <row r="332" spans="1:19" ht="14">
      <c r="A332" s="12"/>
      <c r="B332" s="16"/>
      <c r="C332" s="16"/>
      <c r="D332" s="12"/>
      <c r="E332" s="12"/>
      <c r="F332" s="16"/>
      <c r="G332" s="12"/>
      <c r="H332" s="12"/>
      <c r="I332" s="12"/>
      <c r="J332" s="12"/>
      <c r="K332" s="12"/>
      <c r="L332" s="12"/>
      <c r="M332" s="12"/>
      <c r="N332" s="12"/>
      <c r="O332" s="12"/>
      <c r="P332" s="12"/>
      <c r="Q332" s="12"/>
      <c r="R332" s="12"/>
      <c r="S332" s="12"/>
    </row>
    <row r="333" spans="1:19" ht="14">
      <c r="A333" s="12"/>
      <c r="B333" s="16"/>
      <c r="C333" s="16"/>
      <c r="D333" s="12"/>
      <c r="E333" s="12"/>
      <c r="F333" s="16"/>
      <c r="G333" s="12"/>
      <c r="H333" s="12"/>
      <c r="I333" s="12"/>
      <c r="J333" s="12"/>
      <c r="K333" s="12"/>
      <c r="L333" s="12"/>
      <c r="M333" s="12"/>
      <c r="N333" s="12"/>
      <c r="O333" s="12"/>
      <c r="P333" s="12"/>
      <c r="Q333" s="12"/>
      <c r="R333" s="12"/>
      <c r="S333" s="12"/>
    </row>
    <row r="334" spans="1:19" ht="14">
      <c r="A334" s="12"/>
      <c r="B334" s="16"/>
      <c r="C334" s="16"/>
      <c r="D334" s="12"/>
      <c r="E334" s="12"/>
      <c r="F334" s="16"/>
      <c r="G334" s="12"/>
      <c r="H334" s="12"/>
      <c r="I334" s="12"/>
      <c r="J334" s="12"/>
      <c r="K334" s="12"/>
      <c r="L334" s="12"/>
      <c r="M334" s="12"/>
      <c r="N334" s="12"/>
      <c r="O334" s="12"/>
      <c r="P334" s="12"/>
      <c r="Q334" s="12"/>
      <c r="R334" s="12"/>
      <c r="S334" s="12"/>
    </row>
    <row r="335" spans="1:19" ht="14">
      <c r="A335" s="12"/>
      <c r="B335" s="16"/>
      <c r="C335" s="16"/>
      <c r="D335" s="12"/>
      <c r="E335" s="12"/>
      <c r="F335" s="16"/>
      <c r="G335" s="12"/>
      <c r="H335" s="12"/>
      <c r="I335" s="12"/>
      <c r="J335" s="12"/>
      <c r="K335" s="12"/>
      <c r="L335" s="12"/>
      <c r="M335" s="12"/>
      <c r="N335" s="12"/>
      <c r="O335" s="12"/>
      <c r="P335" s="12"/>
      <c r="Q335" s="12"/>
      <c r="R335" s="12"/>
      <c r="S335" s="12"/>
    </row>
    <row r="336" spans="1:19" ht="14">
      <c r="A336" s="12"/>
      <c r="B336" s="16"/>
      <c r="C336" s="16"/>
      <c r="D336" s="12"/>
      <c r="E336" s="12"/>
      <c r="F336" s="16"/>
      <c r="G336" s="12"/>
      <c r="H336" s="12"/>
      <c r="I336" s="12"/>
      <c r="J336" s="12"/>
      <c r="K336" s="12"/>
      <c r="L336" s="12"/>
      <c r="M336" s="12"/>
      <c r="N336" s="12"/>
      <c r="O336" s="12"/>
      <c r="P336" s="12"/>
      <c r="Q336" s="12"/>
      <c r="R336" s="12"/>
      <c r="S336" s="12"/>
    </row>
    <row r="337" spans="1:19" ht="14">
      <c r="A337" s="12"/>
      <c r="B337" s="16"/>
      <c r="C337" s="16"/>
      <c r="D337" s="12"/>
      <c r="E337" s="12"/>
      <c r="F337" s="16"/>
      <c r="G337" s="12"/>
      <c r="H337" s="12"/>
      <c r="I337" s="12"/>
      <c r="J337" s="12"/>
      <c r="K337" s="12"/>
      <c r="L337" s="12"/>
      <c r="M337" s="12"/>
      <c r="N337" s="12"/>
      <c r="O337" s="12"/>
      <c r="P337" s="12"/>
      <c r="Q337" s="12"/>
      <c r="R337" s="12"/>
      <c r="S337" s="12"/>
    </row>
    <row r="338" spans="1:19" ht="14">
      <c r="A338" s="12"/>
      <c r="B338" s="16"/>
      <c r="C338" s="16"/>
      <c r="D338" s="12"/>
      <c r="E338" s="12"/>
      <c r="F338" s="16"/>
      <c r="G338" s="12"/>
      <c r="H338" s="12"/>
      <c r="I338" s="12"/>
      <c r="J338" s="12"/>
      <c r="K338" s="12"/>
      <c r="L338" s="12"/>
      <c r="M338" s="12"/>
      <c r="N338" s="12"/>
      <c r="O338" s="12"/>
      <c r="P338" s="12"/>
      <c r="Q338" s="12"/>
      <c r="R338" s="12"/>
      <c r="S338" s="12"/>
    </row>
    <row r="339" spans="1:19" ht="14">
      <c r="A339" s="12"/>
      <c r="B339" s="16"/>
      <c r="C339" s="16"/>
      <c r="D339" s="12"/>
      <c r="E339" s="12"/>
      <c r="F339" s="16"/>
      <c r="G339" s="12"/>
      <c r="H339" s="12"/>
      <c r="I339" s="12"/>
      <c r="J339" s="12"/>
      <c r="K339" s="12"/>
      <c r="L339" s="12"/>
      <c r="M339" s="12"/>
      <c r="N339" s="12"/>
      <c r="O339" s="12"/>
      <c r="P339" s="12"/>
      <c r="Q339" s="12"/>
      <c r="R339" s="12"/>
      <c r="S339" s="12"/>
    </row>
    <row r="340" spans="1:19" ht="14">
      <c r="A340" s="12"/>
      <c r="B340" s="16"/>
      <c r="C340" s="16"/>
      <c r="D340" s="12"/>
      <c r="E340" s="12"/>
      <c r="F340" s="16"/>
      <c r="G340" s="12"/>
      <c r="H340" s="12"/>
      <c r="I340" s="12"/>
      <c r="J340" s="12"/>
      <c r="K340" s="12"/>
      <c r="L340" s="12"/>
      <c r="M340" s="12"/>
      <c r="N340" s="12"/>
      <c r="O340" s="12"/>
      <c r="P340" s="12"/>
      <c r="Q340" s="12"/>
      <c r="R340" s="12"/>
      <c r="S340" s="12"/>
    </row>
    <row r="341" spans="1:19" ht="14">
      <c r="A341" s="12"/>
      <c r="B341" s="16"/>
      <c r="C341" s="16"/>
      <c r="D341" s="12"/>
      <c r="E341" s="12"/>
      <c r="F341" s="16"/>
      <c r="G341" s="12"/>
      <c r="H341" s="12"/>
      <c r="I341" s="12"/>
      <c r="J341" s="12"/>
      <c r="K341" s="12"/>
      <c r="L341" s="12"/>
      <c r="M341" s="12"/>
      <c r="N341" s="12"/>
      <c r="O341" s="12"/>
      <c r="P341" s="12"/>
      <c r="Q341" s="12"/>
      <c r="R341" s="12"/>
      <c r="S341" s="12"/>
    </row>
    <row r="342" spans="1:19" ht="14">
      <c r="A342" s="12"/>
      <c r="B342" s="16"/>
      <c r="C342" s="16"/>
      <c r="D342" s="12"/>
      <c r="E342" s="12"/>
      <c r="F342" s="16"/>
      <c r="G342" s="12"/>
      <c r="H342" s="12"/>
      <c r="I342" s="12"/>
      <c r="J342" s="12"/>
      <c r="K342" s="12"/>
      <c r="L342" s="12"/>
      <c r="M342" s="12"/>
      <c r="N342" s="12"/>
      <c r="O342" s="12"/>
      <c r="P342" s="12"/>
      <c r="Q342" s="12"/>
      <c r="R342" s="12"/>
      <c r="S342" s="12"/>
    </row>
    <row r="343" spans="1:19" ht="14">
      <c r="A343" s="12"/>
      <c r="B343" s="16"/>
      <c r="C343" s="16"/>
      <c r="D343" s="12"/>
      <c r="E343" s="12"/>
      <c r="F343" s="16"/>
      <c r="G343" s="12"/>
      <c r="H343" s="12"/>
      <c r="I343" s="12"/>
      <c r="J343" s="12"/>
      <c r="K343" s="12"/>
      <c r="L343" s="12"/>
      <c r="M343" s="12"/>
      <c r="N343" s="12"/>
      <c r="O343" s="12"/>
      <c r="P343" s="12"/>
      <c r="Q343" s="12"/>
      <c r="R343" s="12"/>
      <c r="S343" s="12"/>
    </row>
    <row r="344" spans="1:19" ht="14">
      <c r="A344" s="12"/>
      <c r="B344" s="16"/>
      <c r="C344" s="16"/>
      <c r="D344" s="12"/>
      <c r="E344" s="12"/>
      <c r="F344" s="16"/>
      <c r="G344" s="12"/>
      <c r="H344" s="12"/>
      <c r="I344" s="12"/>
      <c r="J344" s="12"/>
      <c r="K344" s="12"/>
      <c r="L344" s="12"/>
      <c r="M344" s="12"/>
      <c r="N344" s="12"/>
      <c r="O344" s="12"/>
      <c r="P344" s="12"/>
      <c r="Q344" s="12"/>
      <c r="R344" s="12"/>
      <c r="S344" s="12"/>
    </row>
    <row r="345" spans="1:19" ht="14">
      <c r="A345" s="12"/>
      <c r="B345" s="16"/>
      <c r="C345" s="16"/>
      <c r="D345" s="12"/>
      <c r="E345" s="12"/>
      <c r="F345" s="16"/>
      <c r="G345" s="12"/>
      <c r="H345" s="12"/>
      <c r="I345" s="12"/>
      <c r="J345" s="12"/>
      <c r="K345" s="12"/>
      <c r="L345" s="12"/>
      <c r="M345" s="12"/>
      <c r="N345" s="12"/>
      <c r="O345" s="12"/>
      <c r="P345" s="12"/>
      <c r="Q345" s="12"/>
      <c r="R345" s="12"/>
      <c r="S345" s="12"/>
    </row>
    <row r="346" spans="1:19" ht="14">
      <c r="A346" s="12"/>
      <c r="B346" s="16"/>
      <c r="C346" s="16"/>
      <c r="D346" s="12"/>
      <c r="E346" s="12"/>
      <c r="F346" s="16"/>
      <c r="G346" s="12"/>
      <c r="H346" s="12"/>
      <c r="I346" s="12"/>
      <c r="J346" s="12"/>
      <c r="K346" s="12"/>
      <c r="L346" s="12"/>
      <c r="M346" s="12"/>
      <c r="N346" s="12"/>
      <c r="O346" s="12"/>
      <c r="P346" s="12"/>
      <c r="Q346" s="12"/>
      <c r="R346" s="12"/>
      <c r="S346" s="12"/>
    </row>
    <row r="347" spans="1:19" ht="14">
      <c r="A347" s="12"/>
      <c r="B347" s="16"/>
      <c r="C347" s="16"/>
      <c r="D347" s="12"/>
      <c r="E347" s="12"/>
      <c r="F347" s="16"/>
      <c r="G347" s="12"/>
      <c r="H347" s="12"/>
      <c r="I347" s="12"/>
      <c r="J347" s="12"/>
      <c r="K347" s="12"/>
      <c r="L347" s="12"/>
      <c r="M347" s="12"/>
      <c r="N347" s="12"/>
      <c r="O347" s="12"/>
      <c r="P347" s="12"/>
      <c r="Q347" s="12"/>
      <c r="R347" s="12"/>
      <c r="S347" s="12"/>
    </row>
    <row r="348" spans="1:19" ht="14">
      <c r="A348" s="12"/>
      <c r="B348" s="16"/>
      <c r="C348" s="16"/>
      <c r="D348" s="12"/>
      <c r="E348" s="12"/>
      <c r="F348" s="16"/>
      <c r="G348" s="12"/>
      <c r="H348" s="12"/>
      <c r="I348" s="12"/>
      <c r="J348" s="12"/>
      <c r="K348" s="12"/>
      <c r="L348" s="12"/>
      <c r="M348" s="12"/>
      <c r="N348" s="12"/>
      <c r="O348" s="12"/>
      <c r="P348" s="12"/>
      <c r="Q348" s="12"/>
      <c r="R348" s="12"/>
      <c r="S348" s="12"/>
    </row>
    <row r="349" spans="1:19" ht="14">
      <c r="A349" s="12"/>
      <c r="B349" s="16"/>
      <c r="C349" s="16"/>
      <c r="D349" s="12"/>
      <c r="E349" s="12"/>
      <c r="F349" s="16"/>
      <c r="G349" s="12"/>
      <c r="H349" s="12"/>
      <c r="I349" s="12"/>
      <c r="J349" s="12"/>
      <c r="K349" s="12"/>
      <c r="L349" s="12"/>
      <c r="M349" s="12"/>
      <c r="N349" s="12"/>
      <c r="O349" s="12"/>
      <c r="P349" s="12"/>
      <c r="Q349" s="12"/>
      <c r="R349" s="12"/>
      <c r="S349" s="12"/>
    </row>
    <row r="350" spans="1:19" ht="14">
      <c r="A350" s="12"/>
      <c r="B350" s="16"/>
      <c r="C350" s="16"/>
      <c r="D350" s="12"/>
      <c r="E350" s="12"/>
      <c r="F350" s="16"/>
      <c r="G350" s="12"/>
      <c r="H350" s="12"/>
      <c r="I350" s="12"/>
      <c r="J350" s="12"/>
      <c r="K350" s="12"/>
      <c r="L350" s="12"/>
      <c r="M350" s="12"/>
      <c r="N350" s="12"/>
      <c r="O350" s="12"/>
      <c r="P350" s="12"/>
      <c r="Q350" s="12"/>
      <c r="R350" s="12"/>
      <c r="S350" s="12"/>
    </row>
    <row r="351" spans="1:19" ht="14">
      <c r="A351" s="12"/>
      <c r="B351" s="16"/>
      <c r="C351" s="16"/>
      <c r="D351" s="12"/>
      <c r="E351" s="12"/>
      <c r="F351" s="16"/>
      <c r="G351" s="12"/>
      <c r="H351" s="12"/>
      <c r="I351" s="12"/>
      <c r="J351" s="12"/>
      <c r="K351" s="12"/>
      <c r="L351" s="12"/>
      <c r="M351" s="12"/>
      <c r="N351" s="12"/>
      <c r="O351" s="12"/>
      <c r="P351" s="12"/>
      <c r="Q351" s="12"/>
      <c r="R351" s="12"/>
      <c r="S351" s="12"/>
    </row>
    <row r="352" spans="1:19" ht="14">
      <c r="A352" s="12"/>
      <c r="B352" s="16"/>
      <c r="C352" s="16"/>
      <c r="D352" s="12"/>
      <c r="E352" s="12"/>
      <c r="F352" s="16"/>
      <c r="G352" s="12"/>
      <c r="H352" s="12"/>
      <c r="I352" s="12"/>
      <c r="J352" s="12"/>
      <c r="K352" s="12"/>
      <c r="L352" s="12"/>
      <c r="M352" s="12"/>
      <c r="N352" s="12"/>
      <c r="O352" s="12"/>
      <c r="P352" s="12"/>
      <c r="Q352" s="12"/>
      <c r="R352" s="12"/>
      <c r="S352" s="12"/>
    </row>
    <row r="353" spans="1:19" ht="14">
      <c r="A353" s="12"/>
      <c r="B353" s="16"/>
      <c r="C353" s="16"/>
      <c r="D353" s="12"/>
      <c r="E353" s="12"/>
      <c r="F353" s="16"/>
      <c r="G353" s="12"/>
      <c r="H353" s="12"/>
      <c r="I353" s="12"/>
      <c r="J353" s="12"/>
      <c r="K353" s="12"/>
      <c r="L353" s="12"/>
      <c r="M353" s="12"/>
      <c r="N353" s="12"/>
      <c r="O353" s="12"/>
      <c r="P353" s="12"/>
      <c r="Q353" s="12"/>
      <c r="R353" s="12"/>
      <c r="S353" s="12"/>
    </row>
    <row r="354" spans="1:19" ht="14">
      <c r="A354" s="12"/>
      <c r="B354" s="16"/>
      <c r="C354" s="16"/>
      <c r="D354" s="12"/>
      <c r="E354" s="12"/>
      <c r="F354" s="16"/>
      <c r="G354" s="12"/>
      <c r="H354" s="12"/>
      <c r="I354" s="12"/>
      <c r="J354" s="12"/>
      <c r="K354" s="12"/>
      <c r="L354" s="12"/>
      <c r="M354" s="12"/>
      <c r="N354" s="12"/>
      <c r="O354" s="12"/>
      <c r="P354" s="12"/>
      <c r="Q354" s="12"/>
      <c r="R354" s="12"/>
      <c r="S354" s="12"/>
    </row>
    <row r="355" spans="1:19" ht="14">
      <c r="A355" s="12"/>
      <c r="B355" s="16"/>
      <c r="C355" s="16"/>
      <c r="D355" s="12"/>
      <c r="E355" s="12"/>
      <c r="F355" s="16"/>
      <c r="G355" s="12"/>
      <c r="H355" s="12"/>
      <c r="I355" s="12"/>
      <c r="J355" s="12"/>
      <c r="K355" s="12"/>
      <c r="L355" s="12"/>
      <c r="M355" s="12"/>
      <c r="N355" s="12"/>
      <c r="O355" s="12"/>
      <c r="P355" s="12"/>
      <c r="Q355" s="12"/>
      <c r="R355" s="12"/>
      <c r="S355" s="12"/>
    </row>
    <row r="356" spans="1:19" ht="14">
      <c r="A356" s="12"/>
      <c r="B356" s="16"/>
      <c r="C356" s="16"/>
      <c r="D356" s="12"/>
      <c r="E356" s="12"/>
      <c r="F356" s="16"/>
      <c r="G356" s="12"/>
      <c r="H356" s="12"/>
      <c r="I356" s="12"/>
      <c r="J356" s="12"/>
      <c r="K356" s="12"/>
      <c r="L356" s="12"/>
      <c r="M356" s="12"/>
      <c r="N356" s="12"/>
      <c r="O356" s="12"/>
      <c r="P356" s="12"/>
      <c r="Q356" s="12"/>
      <c r="R356" s="12"/>
      <c r="S356" s="12"/>
    </row>
    <row r="357" spans="1:19" ht="14">
      <c r="A357" s="12"/>
      <c r="B357" s="16"/>
      <c r="C357" s="16"/>
      <c r="D357" s="12"/>
      <c r="E357" s="12"/>
      <c r="F357" s="16"/>
      <c r="G357" s="12"/>
      <c r="H357" s="12"/>
      <c r="I357" s="12"/>
      <c r="J357" s="12"/>
      <c r="K357" s="12"/>
      <c r="L357" s="12"/>
      <c r="M357" s="12"/>
      <c r="N357" s="12"/>
      <c r="O357" s="12"/>
      <c r="P357" s="12"/>
      <c r="Q357" s="12"/>
      <c r="R357" s="12"/>
      <c r="S357" s="12"/>
    </row>
    <row r="358" spans="1:19" ht="14">
      <c r="A358" s="12"/>
      <c r="B358" s="16"/>
      <c r="C358" s="16"/>
      <c r="D358" s="12"/>
      <c r="E358" s="12"/>
      <c r="F358" s="16"/>
      <c r="G358" s="12"/>
      <c r="H358" s="12"/>
      <c r="I358" s="12"/>
      <c r="J358" s="12"/>
      <c r="K358" s="12"/>
      <c r="L358" s="12"/>
      <c r="M358" s="12"/>
      <c r="N358" s="12"/>
      <c r="O358" s="12"/>
      <c r="P358" s="12"/>
      <c r="Q358" s="12"/>
      <c r="R358" s="12"/>
      <c r="S358" s="12"/>
    </row>
    <row r="359" spans="1:19" ht="14">
      <c r="A359" s="12"/>
      <c r="B359" s="16"/>
      <c r="C359" s="16"/>
      <c r="D359" s="12"/>
      <c r="E359" s="12"/>
      <c r="F359" s="16"/>
      <c r="G359" s="12"/>
      <c r="H359" s="12"/>
      <c r="I359" s="12"/>
      <c r="J359" s="12"/>
      <c r="K359" s="12"/>
      <c r="L359" s="12"/>
      <c r="M359" s="12"/>
      <c r="N359" s="12"/>
      <c r="O359" s="12"/>
      <c r="P359" s="12"/>
      <c r="Q359" s="12"/>
      <c r="R359" s="12"/>
      <c r="S359" s="12"/>
    </row>
    <row r="360" spans="1:19" ht="14">
      <c r="A360" s="12"/>
      <c r="B360" s="16"/>
      <c r="C360" s="16"/>
      <c r="D360" s="12"/>
      <c r="E360" s="12"/>
      <c r="F360" s="16"/>
      <c r="G360" s="12"/>
      <c r="H360" s="12"/>
      <c r="I360" s="12"/>
      <c r="J360" s="12"/>
      <c r="K360" s="12"/>
      <c r="L360" s="12"/>
      <c r="M360" s="12"/>
      <c r="N360" s="12"/>
      <c r="O360" s="12"/>
      <c r="P360" s="12"/>
      <c r="Q360" s="12"/>
      <c r="R360" s="12"/>
      <c r="S360" s="12"/>
    </row>
    <row r="361" spans="1:19" ht="14">
      <c r="A361" s="12"/>
      <c r="B361" s="16"/>
      <c r="C361" s="16"/>
      <c r="D361" s="12"/>
      <c r="E361" s="12"/>
      <c r="F361" s="16"/>
      <c r="G361" s="12"/>
      <c r="H361" s="12"/>
      <c r="I361" s="12"/>
      <c r="J361" s="12"/>
      <c r="K361" s="12"/>
      <c r="L361" s="12"/>
      <c r="M361" s="12"/>
      <c r="N361" s="12"/>
      <c r="O361" s="12"/>
      <c r="P361" s="12"/>
      <c r="Q361" s="12"/>
      <c r="R361" s="12"/>
      <c r="S361" s="12"/>
    </row>
    <row r="362" spans="1:19" ht="14">
      <c r="A362" s="12"/>
      <c r="B362" s="16"/>
      <c r="C362" s="16"/>
      <c r="D362" s="12"/>
      <c r="E362" s="12"/>
      <c r="F362" s="16"/>
      <c r="G362" s="12"/>
      <c r="H362" s="12"/>
      <c r="I362" s="12"/>
      <c r="J362" s="12"/>
      <c r="K362" s="12"/>
      <c r="L362" s="12"/>
      <c r="M362" s="12"/>
      <c r="N362" s="12"/>
      <c r="O362" s="12"/>
      <c r="P362" s="12"/>
      <c r="Q362" s="12"/>
      <c r="R362" s="12"/>
      <c r="S362" s="12"/>
    </row>
    <row r="363" spans="1:19" ht="14">
      <c r="A363" s="12"/>
      <c r="B363" s="16"/>
      <c r="C363" s="16"/>
      <c r="D363" s="12"/>
      <c r="E363" s="12"/>
      <c r="F363" s="16"/>
      <c r="G363" s="12"/>
      <c r="H363" s="12"/>
      <c r="I363" s="12"/>
      <c r="J363" s="12"/>
      <c r="K363" s="12"/>
      <c r="L363" s="12"/>
      <c r="M363" s="12"/>
      <c r="N363" s="12"/>
      <c r="O363" s="12"/>
      <c r="P363" s="12"/>
      <c r="Q363" s="12"/>
      <c r="R363" s="12"/>
      <c r="S363" s="12"/>
    </row>
    <row r="364" spans="1:19" ht="14">
      <c r="A364" s="12"/>
      <c r="B364" s="16"/>
      <c r="C364" s="16"/>
      <c r="D364" s="12"/>
      <c r="E364" s="12"/>
      <c r="F364" s="16"/>
      <c r="G364" s="12"/>
      <c r="H364" s="12"/>
      <c r="I364" s="12"/>
      <c r="J364" s="12"/>
      <c r="K364" s="12"/>
      <c r="L364" s="12"/>
      <c r="M364" s="12"/>
      <c r="N364" s="12"/>
      <c r="O364" s="12"/>
      <c r="P364" s="12"/>
      <c r="Q364" s="12"/>
      <c r="R364" s="12"/>
      <c r="S364" s="12"/>
    </row>
    <row r="365" spans="1:19" ht="14">
      <c r="A365" s="12"/>
      <c r="B365" s="16"/>
      <c r="C365" s="16"/>
      <c r="D365" s="12"/>
      <c r="E365" s="12"/>
      <c r="F365" s="16"/>
      <c r="G365" s="12"/>
      <c r="H365" s="12"/>
      <c r="I365" s="12"/>
      <c r="J365" s="12"/>
      <c r="K365" s="12"/>
      <c r="L365" s="12"/>
      <c r="M365" s="12"/>
      <c r="N365" s="12"/>
      <c r="O365" s="12"/>
      <c r="P365" s="12"/>
      <c r="Q365" s="12"/>
      <c r="R365" s="12"/>
      <c r="S365" s="12"/>
    </row>
    <row r="366" spans="1:19" ht="14">
      <c r="A366" s="12"/>
      <c r="B366" s="16"/>
      <c r="C366" s="16"/>
      <c r="D366" s="12"/>
      <c r="E366" s="12"/>
      <c r="F366" s="16"/>
      <c r="G366" s="12"/>
      <c r="H366" s="12"/>
      <c r="I366" s="12"/>
      <c r="J366" s="12"/>
      <c r="K366" s="12"/>
      <c r="L366" s="12"/>
      <c r="M366" s="12"/>
      <c r="N366" s="12"/>
      <c r="O366" s="12"/>
      <c r="P366" s="12"/>
      <c r="Q366" s="12"/>
      <c r="R366" s="12"/>
      <c r="S366" s="12"/>
    </row>
    <row r="367" spans="1:19" ht="14">
      <c r="A367" s="12"/>
      <c r="B367" s="16"/>
      <c r="C367" s="16"/>
      <c r="D367" s="12"/>
      <c r="E367" s="12"/>
      <c r="F367" s="16"/>
      <c r="G367" s="12"/>
      <c r="H367" s="12"/>
      <c r="I367" s="12"/>
      <c r="J367" s="12"/>
      <c r="K367" s="12"/>
      <c r="L367" s="12"/>
      <c r="M367" s="12"/>
      <c r="N367" s="12"/>
      <c r="O367" s="12"/>
      <c r="P367" s="12"/>
      <c r="Q367" s="12"/>
      <c r="R367" s="12"/>
      <c r="S367" s="12"/>
    </row>
    <row r="368" spans="1:19" ht="14">
      <c r="A368" s="12"/>
      <c r="B368" s="16"/>
      <c r="C368" s="16"/>
      <c r="D368" s="12"/>
      <c r="E368" s="12"/>
      <c r="F368" s="16"/>
      <c r="G368" s="12"/>
      <c r="H368" s="12"/>
      <c r="I368" s="12"/>
      <c r="J368" s="12"/>
      <c r="K368" s="12"/>
      <c r="L368" s="12"/>
      <c r="M368" s="12"/>
      <c r="N368" s="12"/>
      <c r="O368" s="12"/>
      <c r="P368" s="12"/>
      <c r="Q368" s="12"/>
      <c r="R368" s="12"/>
      <c r="S368" s="12"/>
    </row>
    <row r="369" spans="1:19" ht="14">
      <c r="A369" s="12"/>
      <c r="B369" s="16"/>
      <c r="C369" s="16"/>
      <c r="D369" s="12"/>
      <c r="E369" s="12"/>
      <c r="F369" s="16"/>
      <c r="G369" s="12"/>
      <c r="H369" s="12"/>
      <c r="I369" s="12"/>
      <c r="J369" s="12"/>
      <c r="K369" s="12"/>
      <c r="L369" s="12"/>
      <c r="M369" s="12"/>
      <c r="N369" s="12"/>
      <c r="O369" s="12"/>
      <c r="P369" s="12"/>
      <c r="Q369" s="12"/>
      <c r="R369" s="12"/>
      <c r="S369" s="12"/>
    </row>
    <row r="370" spans="1:19" ht="14">
      <c r="A370" s="12"/>
      <c r="B370" s="16"/>
      <c r="C370" s="16"/>
      <c r="D370" s="12"/>
      <c r="E370" s="12"/>
      <c r="F370" s="16"/>
      <c r="G370" s="12"/>
      <c r="H370" s="12"/>
      <c r="I370" s="12"/>
      <c r="J370" s="12"/>
      <c r="K370" s="12"/>
      <c r="L370" s="12"/>
      <c r="M370" s="12"/>
      <c r="N370" s="12"/>
      <c r="O370" s="12"/>
      <c r="P370" s="12"/>
      <c r="Q370" s="12"/>
      <c r="R370" s="12"/>
      <c r="S370" s="12"/>
    </row>
    <row r="371" spans="1:19" ht="14">
      <c r="A371" s="12"/>
      <c r="B371" s="16"/>
      <c r="C371" s="16"/>
      <c r="D371" s="12"/>
      <c r="E371" s="12"/>
      <c r="F371" s="16"/>
      <c r="G371" s="12"/>
      <c r="H371" s="12"/>
      <c r="I371" s="12"/>
      <c r="J371" s="12"/>
      <c r="K371" s="12"/>
      <c r="L371" s="12"/>
      <c r="M371" s="12"/>
      <c r="N371" s="12"/>
      <c r="O371" s="12"/>
      <c r="P371" s="12"/>
      <c r="Q371" s="12"/>
      <c r="R371" s="12"/>
      <c r="S371" s="12"/>
    </row>
    <row r="372" spans="1:19" ht="14">
      <c r="A372" s="12"/>
      <c r="B372" s="16"/>
      <c r="C372" s="16"/>
      <c r="D372" s="12"/>
      <c r="E372" s="12"/>
      <c r="F372" s="16"/>
      <c r="G372" s="12"/>
      <c r="H372" s="12"/>
      <c r="I372" s="12"/>
      <c r="J372" s="12"/>
      <c r="K372" s="12"/>
      <c r="L372" s="12"/>
      <c r="M372" s="12"/>
      <c r="N372" s="12"/>
      <c r="O372" s="12"/>
      <c r="P372" s="12"/>
      <c r="Q372" s="12"/>
      <c r="R372" s="12"/>
      <c r="S372" s="12"/>
    </row>
    <row r="373" spans="1:19" ht="14">
      <c r="A373" s="12"/>
      <c r="B373" s="16"/>
      <c r="C373" s="16"/>
      <c r="D373" s="12"/>
      <c r="E373" s="12"/>
      <c r="F373" s="16"/>
      <c r="G373" s="12"/>
      <c r="H373" s="12"/>
      <c r="I373" s="12"/>
      <c r="J373" s="12"/>
      <c r="K373" s="12"/>
      <c r="L373" s="12"/>
      <c r="M373" s="12"/>
      <c r="N373" s="12"/>
      <c r="O373" s="12"/>
      <c r="P373" s="12"/>
      <c r="Q373" s="12"/>
      <c r="R373" s="12"/>
      <c r="S373" s="12"/>
    </row>
    <row r="374" spans="1:19" ht="14">
      <c r="A374" s="12"/>
      <c r="B374" s="16"/>
      <c r="C374" s="16"/>
      <c r="D374" s="12"/>
      <c r="E374" s="12"/>
      <c r="F374" s="16"/>
      <c r="G374" s="12"/>
      <c r="H374" s="12"/>
      <c r="I374" s="12"/>
      <c r="J374" s="12"/>
      <c r="K374" s="12"/>
      <c r="L374" s="12"/>
      <c r="M374" s="12"/>
      <c r="N374" s="12"/>
      <c r="O374" s="12"/>
      <c r="P374" s="12"/>
      <c r="Q374" s="12"/>
      <c r="R374" s="12"/>
      <c r="S374" s="12"/>
    </row>
    <row r="375" spans="1:19" ht="14">
      <c r="A375" s="12"/>
      <c r="B375" s="16"/>
      <c r="C375" s="16"/>
      <c r="D375" s="12"/>
      <c r="E375" s="12"/>
      <c r="F375" s="16"/>
      <c r="G375" s="12"/>
      <c r="H375" s="12"/>
      <c r="I375" s="12"/>
      <c r="J375" s="12"/>
      <c r="K375" s="12"/>
      <c r="L375" s="12"/>
      <c r="M375" s="12"/>
      <c r="N375" s="12"/>
      <c r="O375" s="12"/>
      <c r="P375" s="12"/>
      <c r="Q375" s="12"/>
      <c r="R375" s="12"/>
      <c r="S375" s="12"/>
    </row>
    <row r="376" spans="1:19" ht="14">
      <c r="A376" s="12"/>
      <c r="B376" s="16"/>
      <c r="C376" s="16"/>
      <c r="D376" s="12"/>
      <c r="E376" s="12"/>
      <c r="F376" s="16"/>
      <c r="G376" s="12"/>
      <c r="H376" s="12"/>
      <c r="I376" s="12"/>
      <c r="J376" s="12"/>
      <c r="K376" s="12"/>
      <c r="L376" s="12"/>
      <c r="M376" s="12"/>
      <c r="N376" s="12"/>
      <c r="O376" s="12"/>
      <c r="P376" s="12"/>
      <c r="Q376" s="12"/>
      <c r="R376" s="12"/>
      <c r="S376" s="12"/>
    </row>
    <row r="377" spans="1:19" ht="14">
      <c r="A377" s="12"/>
      <c r="B377" s="16"/>
      <c r="C377" s="16"/>
      <c r="D377" s="12"/>
      <c r="E377" s="12"/>
      <c r="F377" s="16"/>
      <c r="G377" s="12"/>
      <c r="H377" s="12"/>
      <c r="I377" s="12"/>
      <c r="J377" s="12"/>
      <c r="K377" s="12"/>
      <c r="L377" s="12"/>
      <c r="M377" s="12"/>
      <c r="N377" s="12"/>
      <c r="O377" s="12"/>
      <c r="P377" s="12"/>
      <c r="Q377" s="12"/>
      <c r="R377" s="12"/>
      <c r="S377" s="12"/>
    </row>
    <row r="378" spans="1:19" ht="14">
      <c r="A378" s="12"/>
      <c r="B378" s="16"/>
      <c r="C378" s="16"/>
      <c r="D378" s="12"/>
      <c r="E378" s="12"/>
      <c r="F378" s="16"/>
      <c r="G378" s="12"/>
      <c r="H378" s="12"/>
      <c r="I378" s="12"/>
      <c r="J378" s="12"/>
      <c r="K378" s="12"/>
      <c r="L378" s="12"/>
      <c r="M378" s="12"/>
      <c r="N378" s="12"/>
      <c r="O378" s="12"/>
      <c r="P378" s="12"/>
      <c r="Q378" s="12"/>
      <c r="R378" s="12"/>
      <c r="S378" s="12"/>
    </row>
    <row r="379" spans="1:19" ht="14">
      <c r="A379" s="12"/>
      <c r="B379" s="16"/>
      <c r="C379" s="16"/>
      <c r="D379" s="12"/>
      <c r="E379" s="12"/>
      <c r="F379" s="16"/>
      <c r="G379" s="12"/>
      <c r="H379" s="12"/>
      <c r="I379" s="12"/>
      <c r="J379" s="12"/>
      <c r="K379" s="12"/>
      <c r="L379" s="12"/>
      <c r="M379" s="12"/>
      <c r="N379" s="12"/>
      <c r="O379" s="12"/>
      <c r="P379" s="12"/>
      <c r="Q379" s="12"/>
      <c r="R379" s="12"/>
      <c r="S379" s="12"/>
    </row>
    <row r="380" spans="1:19" ht="14">
      <c r="A380" s="12"/>
      <c r="B380" s="16"/>
      <c r="C380" s="16"/>
      <c r="D380" s="12"/>
      <c r="E380" s="12"/>
      <c r="F380" s="16"/>
      <c r="G380" s="12"/>
      <c r="H380" s="12"/>
      <c r="I380" s="12"/>
      <c r="J380" s="12"/>
      <c r="K380" s="12"/>
      <c r="L380" s="12"/>
      <c r="M380" s="12"/>
      <c r="N380" s="12"/>
      <c r="O380" s="12"/>
      <c r="P380" s="12"/>
      <c r="Q380" s="12"/>
      <c r="R380" s="12"/>
      <c r="S380" s="12"/>
    </row>
    <row r="381" spans="1:19" ht="14">
      <c r="A381" s="12"/>
      <c r="B381" s="16"/>
      <c r="C381" s="16"/>
      <c r="D381" s="12"/>
      <c r="E381" s="12"/>
      <c r="F381" s="16"/>
      <c r="G381" s="12"/>
      <c r="H381" s="12"/>
      <c r="I381" s="12"/>
      <c r="J381" s="12"/>
      <c r="K381" s="12"/>
      <c r="L381" s="12"/>
      <c r="M381" s="12"/>
      <c r="N381" s="12"/>
      <c r="O381" s="12"/>
      <c r="P381" s="12"/>
      <c r="Q381" s="12"/>
      <c r="R381" s="12"/>
      <c r="S381" s="12"/>
    </row>
    <row r="382" spans="1:19" ht="14">
      <c r="A382" s="12"/>
      <c r="B382" s="16"/>
      <c r="C382" s="16"/>
      <c r="D382" s="12"/>
      <c r="E382" s="12"/>
      <c r="F382" s="16"/>
      <c r="G382" s="12"/>
      <c r="H382" s="12"/>
      <c r="I382" s="12"/>
      <c r="J382" s="12"/>
      <c r="K382" s="12"/>
      <c r="L382" s="12"/>
      <c r="M382" s="12"/>
      <c r="N382" s="12"/>
      <c r="O382" s="12"/>
      <c r="P382" s="12"/>
      <c r="Q382" s="12"/>
      <c r="R382" s="12"/>
      <c r="S382" s="12"/>
    </row>
    <row r="383" spans="1:19" ht="14">
      <c r="A383" s="12"/>
      <c r="B383" s="16"/>
      <c r="C383" s="16"/>
      <c r="D383" s="12"/>
      <c r="E383" s="12"/>
      <c r="F383" s="16"/>
      <c r="G383" s="12"/>
      <c r="H383" s="12"/>
      <c r="I383" s="12"/>
      <c r="J383" s="12"/>
      <c r="K383" s="12"/>
      <c r="L383" s="12"/>
      <c r="M383" s="12"/>
      <c r="N383" s="12"/>
      <c r="O383" s="12"/>
      <c r="P383" s="12"/>
      <c r="Q383" s="12"/>
      <c r="R383" s="12"/>
      <c r="S383" s="12"/>
    </row>
    <row r="384" spans="1:19" ht="14">
      <c r="A384" s="12"/>
      <c r="B384" s="16"/>
      <c r="C384" s="16"/>
      <c r="D384" s="12"/>
      <c r="E384" s="12"/>
      <c r="F384" s="16"/>
      <c r="G384" s="12"/>
      <c r="H384" s="12"/>
      <c r="I384" s="12"/>
      <c r="J384" s="12"/>
      <c r="K384" s="12"/>
      <c r="L384" s="12"/>
      <c r="M384" s="12"/>
      <c r="N384" s="12"/>
      <c r="O384" s="12"/>
      <c r="P384" s="12"/>
      <c r="Q384" s="12"/>
      <c r="R384" s="12"/>
      <c r="S384" s="12"/>
    </row>
    <row r="385" spans="1:19" ht="14">
      <c r="A385" s="12"/>
      <c r="B385" s="16"/>
      <c r="C385" s="16"/>
      <c r="D385" s="12"/>
      <c r="E385" s="12"/>
      <c r="F385" s="16"/>
      <c r="G385" s="12"/>
      <c r="H385" s="12"/>
      <c r="I385" s="12"/>
      <c r="J385" s="12"/>
      <c r="K385" s="12"/>
      <c r="L385" s="12"/>
      <c r="M385" s="12"/>
      <c r="N385" s="12"/>
      <c r="O385" s="12"/>
      <c r="P385" s="12"/>
      <c r="Q385" s="12"/>
      <c r="R385" s="12"/>
      <c r="S385" s="12"/>
    </row>
    <row r="386" spans="1:19" ht="14">
      <c r="A386" s="12"/>
      <c r="B386" s="16"/>
      <c r="C386" s="16"/>
      <c r="D386" s="12"/>
      <c r="E386" s="12"/>
      <c r="F386" s="16"/>
      <c r="G386" s="12"/>
      <c r="H386" s="12"/>
      <c r="I386" s="12"/>
      <c r="J386" s="12"/>
      <c r="K386" s="12"/>
      <c r="L386" s="12"/>
      <c r="M386" s="12"/>
      <c r="N386" s="12"/>
      <c r="O386" s="12"/>
      <c r="P386" s="12"/>
      <c r="Q386" s="12"/>
      <c r="R386" s="12"/>
      <c r="S386" s="12"/>
    </row>
    <row r="387" spans="1:19" ht="14">
      <c r="A387" s="12"/>
      <c r="B387" s="16"/>
      <c r="C387" s="16"/>
      <c r="D387" s="12"/>
      <c r="E387" s="12"/>
      <c r="F387" s="16"/>
      <c r="G387" s="12"/>
      <c r="H387" s="12"/>
      <c r="I387" s="12"/>
      <c r="J387" s="12"/>
      <c r="K387" s="12"/>
      <c r="L387" s="12"/>
      <c r="M387" s="12"/>
      <c r="N387" s="12"/>
      <c r="O387" s="12"/>
      <c r="P387" s="12"/>
      <c r="Q387" s="12"/>
      <c r="R387" s="12"/>
      <c r="S387" s="12"/>
    </row>
    <row r="388" spans="1:19" ht="14">
      <c r="A388" s="12"/>
      <c r="B388" s="16"/>
      <c r="C388" s="16"/>
      <c r="D388" s="12"/>
      <c r="E388" s="12"/>
      <c r="F388" s="16"/>
      <c r="G388" s="12"/>
      <c r="H388" s="12"/>
      <c r="I388" s="12"/>
      <c r="J388" s="12"/>
      <c r="K388" s="12"/>
      <c r="L388" s="12"/>
      <c r="M388" s="12"/>
      <c r="N388" s="12"/>
      <c r="O388" s="12"/>
      <c r="P388" s="12"/>
      <c r="Q388" s="12"/>
      <c r="R388" s="12"/>
      <c r="S388" s="12"/>
    </row>
    <row r="389" spans="1:19" ht="14">
      <c r="A389" s="12"/>
      <c r="B389" s="16"/>
      <c r="C389" s="16"/>
      <c r="D389" s="12"/>
      <c r="E389" s="12"/>
      <c r="F389" s="16"/>
      <c r="G389" s="12"/>
      <c r="H389" s="12"/>
      <c r="I389" s="12"/>
      <c r="J389" s="12"/>
      <c r="K389" s="12"/>
      <c r="L389" s="12"/>
      <c r="M389" s="12"/>
      <c r="N389" s="12"/>
      <c r="O389" s="12"/>
      <c r="P389" s="12"/>
      <c r="Q389" s="12"/>
      <c r="R389" s="12"/>
      <c r="S389" s="12"/>
    </row>
    <row r="390" spans="1:19" ht="14">
      <c r="A390" s="12"/>
      <c r="B390" s="16"/>
      <c r="C390" s="16"/>
      <c r="D390" s="12"/>
      <c r="E390" s="12"/>
      <c r="F390" s="16"/>
      <c r="G390" s="12"/>
      <c r="H390" s="12"/>
      <c r="I390" s="12"/>
      <c r="J390" s="12"/>
      <c r="K390" s="12"/>
      <c r="L390" s="12"/>
      <c r="M390" s="12"/>
      <c r="N390" s="12"/>
      <c r="O390" s="12"/>
      <c r="P390" s="12"/>
      <c r="Q390" s="12"/>
      <c r="R390" s="12"/>
      <c r="S390" s="12"/>
    </row>
    <row r="391" spans="1:19" ht="14">
      <c r="A391" s="12"/>
      <c r="B391" s="16"/>
      <c r="C391" s="16"/>
      <c r="D391" s="12"/>
      <c r="E391" s="12"/>
      <c r="F391" s="16"/>
      <c r="G391" s="12"/>
      <c r="H391" s="12"/>
      <c r="I391" s="12"/>
      <c r="J391" s="12"/>
      <c r="K391" s="12"/>
      <c r="L391" s="12"/>
      <c r="M391" s="12"/>
      <c r="N391" s="12"/>
      <c r="O391" s="12"/>
      <c r="P391" s="12"/>
      <c r="Q391" s="12"/>
      <c r="R391" s="12"/>
      <c r="S391" s="12"/>
    </row>
    <row r="392" spans="1:19" ht="14">
      <c r="A392" s="12"/>
      <c r="B392" s="16"/>
      <c r="C392" s="16"/>
      <c r="D392" s="12"/>
      <c r="E392" s="12"/>
      <c r="F392" s="16"/>
      <c r="G392" s="12"/>
      <c r="H392" s="12"/>
      <c r="I392" s="12"/>
      <c r="J392" s="12"/>
      <c r="K392" s="12"/>
      <c r="L392" s="12"/>
      <c r="M392" s="12"/>
      <c r="N392" s="12"/>
      <c r="O392" s="12"/>
      <c r="P392" s="12"/>
      <c r="Q392" s="12"/>
      <c r="R392" s="12"/>
      <c r="S392" s="12"/>
    </row>
    <row r="393" spans="1:19" ht="14">
      <c r="A393" s="12"/>
      <c r="B393" s="16"/>
      <c r="C393" s="16"/>
      <c r="D393" s="12"/>
      <c r="E393" s="12"/>
      <c r="F393" s="16"/>
      <c r="G393" s="12"/>
      <c r="H393" s="12"/>
      <c r="I393" s="12"/>
      <c r="J393" s="12"/>
      <c r="K393" s="12"/>
      <c r="L393" s="12"/>
      <c r="M393" s="12"/>
      <c r="N393" s="12"/>
      <c r="O393" s="12"/>
      <c r="P393" s="12"/>
      <c r="Q393" s="12"/>
      <c r="R393" s="12"/>
      <c r="S393" s="12"/>
    </row>
    <row r="394" spans="1:19" ht="14">
      <c r="A394" s="12"/>
      <c r="B394" s="16"/>
      <c r="C394" s="16"/>
      <c r="D394" s="12"/>
      <c r="E394" s="12"/>
      <c r="F394" s="16"/>
      <c r="G394" s="12"/>
      <c r="H394" s="12"/>
      <c r="I394" s="12"/>
      <c r="J394" s="12"/>
      <c r="K394" s="12"/>
      <c r="L394" s="12"/>
      <c r="M394" s="12"/>
      <c r="N394" s="12"/>
      <c r="O394" s="12"/>
      <c r="P394" s="12"/>
      <c r="Q394" s="12"/>
      <c r="R394" s="12"/>
      <c r="S394" s="12"/>
    </row>
    <row r="395" spans="1:19" ht="14">
      <c r="A395" s="12"/>
      <c r="B395" s="16"/>
      <c r="C395" s="16"/>
      <c r="D395" s="12"/>
      <c r="E395" s="12"/>
      <c r="F395" s="16"/>
      <c r="G395" s="12"/>
      <c r="H395" s="12"/>
      <c r="I395" s="12"/>
      <c r="J395" s="12"/>
      <c r="K395" s="12"/>
      <c r="L395" s="12"/>
      <c r="M395" s="12"/>
      <c r="N395" s="12"/>
      <c r="O395" s="12"/>
      <c r="P395" s="12"/>
      <c r="Q395" s="12"/>
      <c r="R395" s="12"/>
      <c r="S395" s="12"/>
    </row>
    <row r="396" spans="1:19" ht="14">
      <c r="A396" s="12"/>
      <c r="B396" s="16"/>
      <c r="C396" s="16"/>
      <c r="D396" s="12"/>
      <c r="E396" s="12"/>
      <c r="F396" s="16"/>
      <c r="G396" s="12"/>
      <c r="H396" s="12"/>
      <c r="I396" s="12"/>
      <c r="J396" s="12"/>
      <c r="K396" s="12"/>
      <c r="L396" s="12"/>
      <c r="M396" s="12"/>
      <c r="N396" s="12"/>
      <c r="O396" s="12"/>
      <c r="P396" s="12"/>
      <c r="Q396" s="12"/>
      <c r="R396" s="12"/>
      <c r="S396" s="12"/>
    </row>
    <row r="397" spans="1:19" ht="14">
      <c r="A397" s="12"/>
      <c r="B397" s="16"/>
      <c r="C397" s="16"/>
      <c r="D397" s="12"/>
      <c r="E397" s="12"/>
      <c r="F397" s="16"/>
      <c r="G397" s="12"/>
      <c r="H397" s="12"/>
      <c r="I397" s="12"/>
      <c r="J397" s="12"/>
      <c r="K397" s="12"/>
      <c r="L397" s="12"/>
      <c r="M397" s="12"/>
      <c r="N397" s="12"/>
      <c r="O397" s="12"/>
      <c r="P397" s="12"/>
      <c r="Q397" s="12"/>
      <c r="R397" s="12"/>
      <c r="S397" s="12"/>
    </row>
    <row r="398" spans="1:19" ht="14">
      <c r="A398" s="12"/>
      <c r="B398" s="16"/>
      <c r="C398" s="16"/>
      <c r="D398" s="12"/>
      <c r="E398" s="12"/>
      <c r="F398" s="16"/>
      <c r="G398" s="12"/>
      <c r="H398" s="12"/>
      <c r="I398" s="12"/>
      <c r="J398" s="12"/>
      <c r="K398" s="12"/>
      <c r="L398" s="12"/>
      <c r="M398" s="12"/>
      <c r="N398" s="12"/>
      <c r="O398" s="12"/>
      <c r="P398" s="12"/>
      <c r="Q398" s="12"/>
      <c r="R398" s="12"/>
      <c r="S398" s="12"/>
    </row>
    <row r="399" spans="1:19" ht="14">
      <c r="A399" s="12"/>
      <c r="B399" s="16"/>
      <c r="C399" s="16"/>
      <c r="D399" s="12"/>
      <c r="E399" s="12"/>
      <c r="F399" s="16"/>
      <c r="G399" s="12"/>
      <c r="H399" s="12"/>
      <c r="I399" s="12"/>
      <c r="J399" s="12"/>
      <c r="K399" s="12"/>
      <c r="L399" s="12"/>
      <c r="M399" s="12"/>
      <c r="N399" s="12"/>
      <c r="O399" s="12"/>
      <c r="P399" s="12"/>
      <c r="Q399" s="12"/>
      <c r="R399" s="12"/>
      <c r="S399" s="12"/>
    </row>
    <row r="400" spans="1:19" ht="14">
      <c r="A400" s="12"/>
      <c r="B400" s="16"/>
      <c r="C400" s="16"/>
      <c r="D400" s="12"/>
      <c r="E400" s="12"/>
      <c r="F400" s="16"/>
      <c r="G400" s="12"/>
      <c r="H400" s="12"/>
      <c r="I400" s="12"/>
      <c r="J400" s="12"/>
      <c r="K400" s="12"/>
      <c r="L400" s="12"/>
      <c r="M400" s="12"/>
      <c r="N400" s="12"/>
      <c r="O400" s="12"/>
      <c r="P400" s="12"/>
      <c r="Q400" s="12"/>
      <c r="R400" s="12"/>
      <c r="S400" s="12"/>
    </row>
    <row r="401" spans="1:19" ht="14">
      <c r="A401" s="12"/>
      <c r="B401" s="16"/>
      <c r="C401" s="16"/>
      <c r="D401" s="12"/>
      <c r="E401" s="12"/>
      <c r="F401" s="16"/>
      <c r="G401" s="12"/>
      <c r="H401" s="12"/>
      <c r="I401" s="12"/>
      <c r="J401" s="12"/>
      <c r="K401" s="12"/>
      <c r="L401" s="12"/>
      <c r="M401" s="12"/>
      <c r="N401" s="12"/>
      <c r="O401" s="12"/>
      <c r="P401" s="12"/>
      <c r="Q401" s="12"/>
      <c r="R401" s="12"/>
      <c r="S401" s="12"/>
    </row>
    <row r="402" spans="1:19" ht="14">
      <c r="A402" s="12"/>
      <c r="B402" s="16"/>
      <c r="C402" s="16"/>
      <c r="D402" s="12"/>
      <c r="E402" s="12"/>
      <c r="F402" s="16"/>
      <c r="G402" s="12"/>
      <c r="H402" s="12"/>
      <c r="I402" s="12"/>
      <c r="J402" s="12"/>
      <c r="K402" s="12"/>
      <c r="L402" s="12"/>
      <c r="M402" s="12"/>
      <c r="N402" s="12"/>
      <c r="O402" s="12"/>
      <c r="P402" s="12"/>
      <c r="Q402" s="12"/>
      <c r="R402" s="12"/>
      <c r="S402" s="12"/>
    </row>
    <row r="403" spans="1:19" ht="14">
      <c r="A403" s="12"/>
      <c r="B403" s="16"/>
      <c r="C403" s="16"/>
      <c r="D403" s="12"/>
      <c r="E403" s="12"/>
      <c r="F403" s="16"/>
      <c r="G403" s="12"/>
      <c r="H403" s="12"/>
      <c r="I403" s="12"/>
      <c r="J403" s="12"/>
      <c r="K403" s="12"/>
      <c r="L403" s="12"/>
      <c r="M403" s="12"/>
      <c r="N403" s="12"/>
      <c r="O403" s="12"/>
      <c r="P403" s="12"/>
      <c r="Q403" s="12"/>
      <c r="R403" s="12"/>
      <c r="S403" s="12"/>
    </row>
    <row r="404" spans="1:19" ht="14">
      <c r="A404" s="12"/>
      <c r="B404" s="16"/>
      <c r="C404" s="16"/>
      <c r="D404" s="12"/>
      <c r="E404" s="12"/>
      <c r="F404" s="16"/>
      <c r="G404" s="12"/>
      <c r="H404" s="12"/>
      <c r="I404" s="12"/>
      <c r="J404" s="12"/>
      <c r="K404" s="12"/>
      <c r="L404" s="12"/>
      <c r="M404" s="12"/>
      <c r="N404" s="12"/>
      <c r="O404" s="12"/>
      <c r="P404" s="12"/>
      <c r="Q404" s="12"/>
      <c r="R404" s="12"/>
      <c r="S404" s="12"/>
    </row>
    <row r="405" spans="1:19" ht="14">
      <c r="A405" s="12"/>
      <c r="B405" s="16"/>
      <c r="C405" s="16"/>
      <c r="D405" s="12"/>
      <c r="E405" s="12"/>
      <c r="F405" s="16"/>
      <c r="G405" s="12"/>
      <c r="H405" s="12"/>
      <c r="I405" s="12"/>
      <c r="J405" s="12"/>
      <c r="K405" s="12"/>
      <c r="L405" s="12"/>
      <c r="M405" s="12"/>
      <c r="N405" s="12"/>
      <c r="O405" s="12"/>
      <c r="P405" s="12"/>
      <c r="Q405" s="12"/>
      <c r="R405" s="12"/>
      <c r="S405" s="12"/>
    </row>
    <row r="406" spans="1:19" ht="14">
      <c r="A406" s="12"/>
      <c r="B406" s="16"/>
      <c r="C406" s="16"/>
      <c r="D406" s="12"/>
      <c r="E406" s="12"/>
      <c r="F406" s="16"/>
      <c r="G406" s="12"/>
      <c r="H406" s="12"/>
      <c r="I406" s="12"/>
      <c r="J406" s="12"/>
      <c r="K406" s="12"/>
      <c r="L406" s="12"/>
      <c r="M406" s="12"/>
      <c r="N406" s="12"/>
      <c r="O406" s="12"/>
      <c r="P406" s="12"/>
      <c r="Q406" s="12"/>
      <c r="R406" s="12"/>
      <c r="S406" s="12"/>
    </row>
    <row r="407" spans="1:19" ht="14">
      <c r="A407" s="12"/>
      <c r="B407" s="16"/>
      <c r="C407" s="16"/>
      <c r="D407" s="12"/>
      <c r="E407" s="12"/>
      <c r="F407" s="16"/>
      <c r="G407" s="12"/>
      <c r="H407" s="12"/>
      <c r="I407" s="12"/>
      <c r="J407" s="12"/>
      <c r="K407" s="12"/>
      <c r="L407" s="12"/>
      <c r="M407" s="12"/>
      <c r="N407" s="12"/>
      <c r="O407" s="12"/>
      <c r="P407" s="12"/>
      <c r="Q407" s="12"/>
      <c r="R407" s="12"/>
      <c r="S407" s="12"/>
    </row>
    <row r="408" spans="1:19" ht="14">
      <c r="A408" s="12"/>
      <c r="B408" s="16"/>
      <c r="C408" s="16"/>
      <c r="D408" s="12"/>
      <c r="E408" s="12"/>
      <c r="F408" s="16"/>
      <c r="G408" s="12"/>
      <c r="H408" s="12"/>
      <c r="I408" s="12"/>
      <c r="J408" s="12"/>
      <c r="K408" s="12"/>
      <c r="L408" s="12"/>
      <c r="M408" s="12"/>
      <c r="N408" s="12"/>
      <c r="O408" s="12"/>
      <c r="P408" s="12"/>
      <c r="Q408" s="12"/>
      <c r="R408" s="12"/>
      <c r="S408" s="12"/>
    </row>
    <row r="409" spans="1:19" ht="14">
      <c r="A409" s="12"/>
      <c r="B409" s="16"/>
      <c r="C409" s="16"/>
      <c r="D409" s="12"/>
      <c r="E409" s="12"/>
      <c r="F409" s="16"/>
      <c r="G409" s="12"/>
      <c r="H409" s="12"/>
      <c r="I409" s="12"/>
      <c r="J409" s="12"/>
      <c r="K409" s="12"/>
      <c r="L409" s="12"/>
      <c r="M409" s="12"/>
      <c r="N409" s="12"/>
      <c r="O409" s="12"/>
      <c r="P409" s="12"/>
      <c r="Q409" s="12"/>
      <c r="R409" s="12"/>
      <c r="S409" s="12"/>
    </row>
    <row r="410" spans="1:19" ht="14">
      <c r="A410" s="12"/>
      <c r="B410" s="16"/>
      <c r="C410" s="16"/>
      <c r="D410" s="12"/>
      <c r="E410" s="12"/>
      <c r="F410" s="16"/>
      <c r="G410" s="12"/>
      <c r="H410" s="12"/>
      <c r="I410" s="12"/>
      <c r="J410" s="12"/>
      <c r="K410" s="12"/>
      <c r="L410" s="12"/>
      <c r="M410" s="12"/>
      <c r="N410" s="12"/>
      <c r="O410" s="12"/>
      <c r="P410" s="12"/>
      <c r="Q410" s="12"/>
      <c r="R410" s="12"/>
      <c r="S410" s="12"/>
    </row>
    <row r="411" spans="1:19" ht="14">
      <c r="A411" s="12"/>
      <c r="B411" s="16"/>
      <c r="C411" s="16"/>
      <c r="D411" s="12"/>
      <c r="E411" s="12"/>
      <c r="F411" s="16"/>
      <c r="G411" s="12"/>
      <c r="H411" s="12"/>
      <c r="I411" s="12"/>
      <c r="J411" s="12"/>
      <c r="K411" s="12"/>
      <c r="L411" s="12"/>
      <c r="M411" s="12"/>
      <c r="N411" s="12"/>
      <c r="O411" s="12"/>
      <c r="P411" s="12"/>
      <c r="Q411" s="12"/>
      <c r="R411" s="12"/>
      <c r="S411" s="12"/>
    </row>
    <row r="412" spans="1:19" ht="14">
      <c r="A412" s="12"/>
      <c r="B412" s="16"/>
      <c r="C412" s="16"/>
      <c r="D412" s="12"/>
      <c r="E412" s="12"/>
      <c r="F412" s="16"/>
      <c r="G412" s="12"/>
      <c r="H412" s="12"/>
      <c r="I412" s="12"/>
      <c r="J412" s="12"/>
      <c r="K412" s="12"/>
      <c r="L412" s="12"/>
      <c r="M412" s="12"/>
      <c r="N412" s="12"/>
      <c r="O412" s="12"/>
      <c r="P412" s="12"/>
      <c r="Q412" s="12"/>
      <c r="R412" s="12"/>
      <c r="S412" s="12"/>
    </row>
    <row r="413" spans="1:19" ht="14">
      <c r="A413" s="12"/>
      <c r="B413" s="16"/>
      <c r="C413" s="16"/>
      <c r="D413" s="12"/>
      <c r="E413" s="12"/>
      <c r="F413" s="16"/>
      <c r="G413" s="12"/>
      <c r="H413" s="12"/>
      <c r="I413" s="12"/>
      <c r="J413" s="12"/>
      <c r="K413" s="12"/>
      <c r="L413" s="12"/>
      <c r="M413" s="12"/>
      <c r="N413" s="12"/>
      <c r="O413" s="12"/>
      <c r="P413" s="12"/>
      <c r="Q413" s="12"/>
      <c r="R413" s="12"/>
      <c r="S413" s="12"/>
    </row>
    <row r="414" spans="1:19" ht="14">
      <c r="A414" s="12"/>
      <c r="B414" s="16"/>
      <c r="C414" s="16"/>
      <c r="D414" s="12"/>
      <c r="E414" s="12"/>
      <c r="F414" s="16"/>
      <c r="G414" s="12"/>
      <c r="H414" s="12"/>
      <c r="I414" s="12"/>
      <c r="J414" s="12"/>
      <c r="K414" s="12"/>
      <c r="L414" s="12"/>
      <c r="M414" s="12"/>
      <c r="N414" s="12"/>
      <c r="O414" s="12"/>
      <c r="P414" s="12"/>
      <c r="Q414" s="12"/>
      <c r="R414" s="12"/>
      <c r="S414" s="12"/>
    </row>
    <row r="415" spans="1:19" ht="14">
      <c r="A415" s="12"/>
      <c r="B415" s="16"/>
      <c r="C415" s="16"/>
      <c r="D415" s="12"/>
      <c r="E415" s="12"/>
      <c r="F415" s="16"/>
      <c r="G415" s="12"/>
      <c r="H415" s="12"/>
      <c r="I415" s="12"/>
      <c r="J415" s="12"/>
      <c r="K415" s="12"/>
      <c r="L415" s="12"/>
      <c r="M415" s="12"/>
      <c r="N415" s="12"/>
      <c r="O415" s="12"/>
      <c r="P415" s="12"/>
      <c r="Q415" s="12"/>
      <c r="R415" s="12"/>
      <c r="S415" s="12"/>
    </row>
    <row r="416" spans="1:19" ht="14">
      <c r="A416" s="12"/>
      <c r="B416" s="16"/>
      <c r="C416" s="16"/>
      <c r="D416" s="12"/>
      <c r="E416" s="12"/>
      <c r="F416" s="16"/>
      <c r="G416" s="12"/>
      <c r="H416" s="12"/>
      <c r="I416" s="12"/>
      <c r="J416" s="12"/>
      <c r="K416" s="12"/>
      <c r="L416" s="12"/>
      <c r="M416" s="12"/>
      <c r="N416" s="12"/>
      <c r="O416" s="12"/>
      <c r="P416" s="12"/>
      <c r="Q416" s="12"/>
      <c r="R416" s="12"/>
      <c r="S416" s="12"/>
    </row>
    <row r="417" spans="1:19" ht="14">
      <c r="A417" s="12"/>
      <c r="B417" s="16"/>
      <c r="C417" s="16"/>
      <c r="D417" s="12"/>
      <c r="E417" s="12"/>
      <c r="F417" s="16"/>
      <c r="G417" s="12"/>
      <c r="H417" s="12"/>
      <c r="I417" s="12"/>
      <c r="J417" s="12"/>
      <c r="K417" s="12"/>
      <c r="L417" s="12"/>
      <c r="M417" s="12"/>
      <c r="N417" s="12"/>
      <c r="O417" s="12"/>
      <c r="P417" s="12"/>
      <c r="Q417" s="12"/>
      <c r="R417" s="12"/>
      <c r="S417" s="12"/>
    </row>
    <row r="418" spans="1:19" ht="14">
      <c r="A418" s="12"/>
      <c r="B418" s="16"/>
      <c r="C418" s="16"/>
      <c r="D418" s="12"/>
      <c r="E418" s="12"/>
      <c r="F418" s="16"/>
      <c r="G418" s="12"/>
      <c r="H418" s="12"/>
      <c r="I418" s="12"/>
      <c r="J418" s="12"/>
      <c r="K418" s="12"/>
      <c r="L418" s="12"/>
      <c r="M418" s="12"/>
      <c r="N418" s="12"/>
      <c r="O418" s="12"/>
      <c r="P418" s="12"/>
      <c r="Q418" s="12"/>
      <c r="R418" s="12"/>
      <c r="S418" s="12"/>
    </row>
    <row r="419" spans="1:19" ht="14">
      <c r="A419" s="12"/>
      <c r="B419" s="16"/>
      <c r="C419" s="16"/>
      <c r="D419" s="12"/>
      <c r="E419" s="12"/>
      <c r="F419" s="16"/>
      <c r="G419" s="12"/>
      <c r="H419" s="12"/>
      <c r="I419" s="12"/>
      <c r="J419" s="12"/>
      <c r="K419" s="12"/>
      <c r="L419" s="12"/>
      <c r="M419" s="12"/>
      <c r="N419" s="12"/>
      <c r="O419" s="12"/>
      <c r="P419" s="12"/>
      <c r="Q419" s="12"/>
      <c r="R419" s="12"/>
      <c r="S419" s="12"/>
    </row>
    <row r="420" spans="1:19" ht="14">
      <c r="A420" s="12"/>
      <c r="B420" s="16"/>
      <c r="C420" s="16"/>
      <c r="D420" s="12"/>
      <c r="E420" s="12"/>
      <c r="F420" s="16"/>
      <c r="G420" s="12"/>
      <c r="H420" s="12"/>
      <c r="I420" s="12"/>
      <c r="J420" s="12"/>
      <c r="K420" s="12"/>
      <c r="L420" s="12"/>
      <c r="M420" s="12"/>
      <c r="N420" s="12"/>
      <c r="O420" s="12"/>
      <c r="P420" s="12"/>
      <c r="Q420" s="12"/>
      <c r="R420" s="12"/>
      <c r="S420" s="12"/>
    </row>
    <row r="421" spans="1:19" ht="14">
      <c r="A421" s="12"/>
      <c r="B421" s="16"/>
      <c r="C421" s="16"/>
      <c r="D421" s="12"/>
      <c r="E421" s="12"/>
      <c r="F421" s="16"/>
      <c r="G421" s="12"/>
      <c r="H421" s="12"/>
      <c r="I421" s="12"/>
      <c r="J421" s="12"/>
      <c r="K421" s="12"/>
      <c r="L421" s="12"/>
      <c r="M421" s="12"/>
      <c r="N421" s="12"/>
      <c r="O421" s="12"/>
      <c r="P421" s="12"/>
      <c r="Q421" s="12"/>
      <c r="R421" s="12"/>
      <c r="S421" s="12"/>
    </row>
    <row r="422" spans="1:19" ht="14">
      <c r="A422" s="12"/>
      <c r="B422" s="16"/>
      <c r="C422" s="16"/>
      <c r="D422" s="12"/>
      <c r="E422" s="12"/>
      <c r="F422" s="16"/>
      <c r="G422" s="12"/>
      <c r="H422" s="12"/>
      <c r="I422" s="12"/>
      <c r="J422" s="12"/>
      <c r="K422" s="12"/>
      <c r="L422" s="12"/>
      <c r="M422" s="12"/>
      <c r="N422" s="12"/>
      <c r="O422" s="12"/>
      <c r="P422" s="12"/>
      <c r="Q422" s="12"/>
      <c r="R422" s="12"/>
      <c r="S422" s="12"/>
    </row>
    <row r="423" spans="1:19" ht="14">
      <c r="A423" s="12"/>
      <c r="B423" s="16"/>
      <c r="C423" s="16"/>
      <c r="D423" s="12"/>
      <c r="E423" s="12"/>
      <c r="F423" s="16"/>
      <c r="G423" s="12"/>
      <c r="H423" s="12"/>
      <c r="I423" s="12"/>
      <c r="J423" s="12"/>
      <c r="K423" s="12"/>
      <c r="L423" s="12"/>
      <c r="M423" s="12"/>
      <c r="N423" s="12"/>
      <c r="O423" s="12"/>
      <c r="P423" s="12"/>
      <c r="Q423" s="12"/>
      <c r="R423" s="12"/>
      <c r="S423" s="12"/>
    </row>
    <row r="424" spans="1:19" ht="14">
      <c r="A424" s="12"/>
      <c r="B424" s="16"/>
      <c r="C424" s="16"/>
      <c r="D424" s="12"/>
      <c r="E424" s="12"/>
      <c r="F424" s="16"/>
      <c r="G424" s="12"/>
      <c r="H424" s="12"/>
      <c r="I424" s="12"/>
      <c r="J424" s="12"/>
      <c r="K424" s="12"/>
      <c r="L424" s="12"/>
      <c r="M424" s="12"/>
      <c r="N424" s="12"/>
      <c r="O424" s="12"/>
      <c r="P424" s="12"/>
      <c r="Q424" s="12"/>
      <c r="R424" s="12"/>
      <c r="S424" s="12"/>
    </row>
    <row r="425" spans="1:19" ht="14">
      <c r="A425" s="12"/>
      <c r="B425" s="16"/>
      <c r="C425" s="16"/>
      <c r="D425" s="12"/>
      <c r="E425" s="12"/>
      <c r="F425" s="16"/>
      <c r="G425" s="12"/>
      <c r="H425" s="12"/>
      <c r="I425" s="12"/>
      <c r="J425" s="12"/>
      <c r="K425" s="12"/>
      <c r="L425" s="12"/>
      <c r="M425" s="12"/>
      <c r="N425" s="12"/>
      <c r="O425" s="12"/>
      <c r="P425" s="12"/>
      <c r="Q425" s="12"/>
      <c r="R425" s="12"/>
      <c r="S425" s="12"/>
    </row>
    <row r="426" spans="1:19" ht="14">
      <c r="A426" s="12"/>
      <c r="B426" s="16"/>
      <c r="C426" s="16"/>
      <c r="D426" s="12"/>
      <c r="E426" s="12"/>
      <c r="F426" s="16"/>
      <c r="G426" s="12"/>
      <c r="H426" s="12"/>
      <c r="I426" s="12"/>
      <c r="J426" s="12"/>
      <c r="K426" s="12"/>
      <c r="L426" s="12"/>
      <c r="M426" s="12"/>
      <c r="N426" s="12"/>
      <c r="O426" s="12"/>
      <c r="P426" s="12"/>
      <c r="Q426" s="12"/>
      <c r="R426" s="12"/>
      <c r="S426" s="12"/>
    </row>
    <row r="427" spans="1:19" ht="14">
      <c r="A427" s="12"/>
      <c r="B427" s="16"/>
      <c r="C427" s="16"/>
      <c r="D427" s="12"/>
      <c r="E427" s="12"/>
      <c r="F427" s="16"/>
      <c r="G427" s="12"/>
      <c r="H427" s="12"/>
      <c r="I427" s="12"/>
      <c r="J427" s="12"/>
      <c r="K427" s="12"/>
      <c r="L427" s="12"/>
      <c r="M427" s="12"/>
      <c r="N427" s="12"/>
      <c r="O427" s="12"/>
      <c r="P427" s="12"/>
      <c r="Q427" s="12"/>
      <c r="R427" s="12"/>
      <c r="S427" s="12"/>
    </row>
    <row r="428" spans="1:19" ht="14">
      <c r="A428" s="12"/>
      <c r="B428" s="16"/>
      <c r="C428" s="16"/>
      <c r="D428" s="12"/>
      <c r="E428" s="12"/>
      <c r="F428" s="16"/>
      <c r="G428" s="12"/>
      <c r="H428" s="12"/>
      <c r="I428" s="12"/>
      <c r="J428" s="12"/>
      <c r="K428" s="12"/>
      <c r="L428" s="12"/>
      <c r="M428" s="12"/>
      <c r="N428" s="12"/>
      <c r="O428" s="12"/>
      <c r="P428" s="12"/>
      <c r="Q428" s="12"/>
      <c r="R428" s="12"/>
      <c r="S428" s="12"/>
    </row>
    <row r="429" spans="1:19" ht="14">
      <c r="A429" s="12"/>
      <c r="B429" s="16"/>
      <c r="C429" s="16"/>
      <c r="D429" s="12"/>
      <c r="E429" s="12"/>
      <c r="F429" s="16"/>
      <c r="G429" s="12"/>
      <c r="H429" s="12"/>
      <c r="I429" s="12"/>
      <c r="J429" s="12"/>
      <c r="K429" s="12"/>
      <c r="L429" s="12"/>
      <c r="M429" s="12"/>
      <c r="N429" s="12"/>
      <c r="O429" s="12"/>
      <c r="P429" s="12"/>
      <c r="Q429" s="12"/>
      <c r="R429" s="12"/>
      <c r="S429" s="12"/>
    </row>
    <row r="430" spans="1:19" ht="14">
      <c r="A430" s="12"/>
      <c r="B430" s="16"/>
      <c r="C430" s="16"/>
      <c r="D430" s="12"/>
      <c r="E430" s="12"/>
      <c r="F430" s="16"/>
      <c r="G430" s="12"/>
      <c r="H430" s="12"/>
      <c r="I430" s="12"/>
      <c r="J430" s="12"/>
      <c r="K430" s="12"/>
      <c r="L430" s="12"/>
      <c r="M430" s="12"/>
      <c r="N430" s="12"/>
      <c r="O430" s="12"/>
      <c r="P430" s="12"/>
      <c r="Q430" s="12"/>
      <c r="R430" s="12"/>
      <c r="S430" s="12"/>
    </row>
    <row r="431" spans="1:19" ht="14">
      <c r="A431" s="12"/>
      <c r="B431" s="16"/>
      <c r="C431" s="16"/>
      <c r="D431" s="12"/>
      <c r="E431" s="12"/>
      <c r="F431" s="16"/>
      <c r="G431" s="12"/>
      <c r="H431" s="12"/>
      <c r="I431" s="12"/>
      <c r="J431" s="12"/>
      <c r="K431" s="12"/>
      <c r="L431" s="12"/>
      <c r="M431" s="12"/>
      <c r="N431" s="12"/>
      <c r="O431" s="12"/>
      <c r="P431" s="12"/>
      <c r="Q431" s="12"/>
      <c r="R431" s="12"/>
      <c r="S431" s="12"/>
    </row>
    <row r="432" spans="1:19" ht="14">
      <c r="A432" s="12"/>
      <c r="B432" s="16"/>
      <c r="C432" s="16"/>
      <c r="D432" s="12"/>
      <c r="E432" s="12"/>
      <c r="F432" s="16"/>
      <c r="G432" s="12"/>
      <c r="H432" s="12"/>
      <c r="I432" s="12"/>
      <c r="J432" s="12"/>
      <c r="K432" s="12"/>
      <c r="L432" s="12"/>
      <c r="M432" s="12"/>
      <c r="N432" s="12"/>
      <c r="O432" s="12"/>
      <c r="P432" s="12"/>
      <c r="Q432" s="12"/>
      <c r="R432" s="12"/>
      <c r="S432" s="12"/>
    </row>
    <row r="433" spans="1:19" ht="14">
      <c r="A433" s="12"/>
      <c r="B433" s="16"/>
      <c r="C433" s="16"/>
      <c r="D433" s="12"/>
      <c r="E433" s="12"/>
      <c r="F433" s="16"/>
      <c r="G433" s="12"/>
      <c r="H433" s="12"/>
      <c r="I433" s="12"/>
      <c r="J433" s="12"/>
      <c r="K433" s="12"/>
      <c r="L433" s="12"/>
      <c r="M433" s="12"/>
      <c r="N433" s="12"/>
      <c r="O433" s="12"/>
      <c r="P433" s="12"/>
      <c r="Q433" s="12"/>
      <c r="R433" s="12"/>
      <c r="S433" s="12"/>
    </row>
    <row r="434" spans="1:19" ht="14">
      <c r="A434" s="12"/>
      <c r="B434" s="16"/>
      <c r="C434" s="16"/>
      <c r="D434" s="12"/>
      <c r="E434" s="12"/>
      <c r="F434" s="16"/>
      <c r="G434" s="12"/>
      <c r="H434" s="12"/>
      <c r="I434" s="12"/>
      <c r="J434" s="12"/>
      <c r="K434" s="12"/>
      <c r="L434" s="12"/>
      <c r="M434" s="12"/>
      <c r="N434" s="12"/>
      <c r="O434" s="12"/>
      <c r="P434" s="12"/>
      <c r="Q434" s="12"/>
      <c r="R434" s="12"/>
      <c r="S434" s="12"/>
    </row>
    <row r="435" spans="1:19" ht="14">
      <c r="A435" s="12"/>
      <c r="B435" s="16"/>
      <c r="C435" s="16"/>
      <c r="D435" s="12"/>
      <c r="E435" s="12"/>
      <c r="F435" s="16"/>
      <c r="G435" s="12"/>
      <c r="H435" s="12"/>
      <c r="I435" s="12"/>
      <c r="J435" s="12"/>
      <c r="K435" s="12"/>
      <c r="L435" s="12"/>
      <c r="M435" s="12"/>
      <c r="N435" s="12"/>
      <c r="O435" s="12"/>
      <c r="P435" s="12"/>
      <c r="Q435" s="12"/>
      <c r="R435" s="12"/>
      <c r="S435" s="12"/>
    </row>
    <row r="436" spans="1:19" ht="14">
      <c r="A436" s="12"/>
      <c r="B436" s="16"/>
      <c r="C436" s="16"/>
      <c r="D436" s="12"/>
      <c r="E436" s="12"/>
      <c r="F436" s="16"/>
      <c r="G436" s="12"/>
      <c r="H436" s="12"/>
      <c r="I436" s="12"/>
      <c r="J436" s="12"/>
      <c r="K436" s="12"/>
      <c r="L436" s="12"/>
      <c r="M436" s="12"/>
      <c r="N436" s="12"/>
      <c r="O436" s="12"/>
      <c r="P436" s="12"/>
      <c r="Q436" s="12"/>
      <c r="R436" s="12"/>
      <c r="S436" s="12"/>
    </row>
    <row r="437" spans="1:19" ht="14">
      <c r="A437" s="12"/>
      <c r="B437" s="16"/>
      <c r="C437" s="16"/>
      <c r="D437" s="12"/>
      <c r="E437" s="12"/>
      <c r="F437" s="16"/>
      <c r="G437" s="12"/>
      <c r="H437" s="12"/>
      <c r="I437" s="12"/>
      <c r="J437" s="12"/>
      <c r="K437" s="12"/>
      <c r="L437" s="12"/>
      <c r="M437" s="12"/>
      <c r="N437" s="12"/>
      <c r="O437" s="12"/>
      <c r="P437" s="12"/>
      <c r="Q437" s="12"/>
      <c r="R437" s="12"/>
      <c r="S437" s="12"/>
    </row>
    <row r="438" spans="1:19" ht="14">
      <c r="A438" s="12"/>
      <c r="B438" s="16"/>
      <c r="C438" s="16"/>
      <c r="D438" s="12"/>
      <c r="E438" s="12"/>
      <c r="F438" s="16"/>
      <c r="G438" s="12"/>
      <c r="H438" s="12"/>
      <c r="I438" s="12"/>
      <c r="J438" s="12"/>
      <c r="K438" s="12"/>
      <c r="L438" s="12"/>
      <c r="M438" s="12"/>
      <c r="N438" s="12"/>
      <c r="O438" s="12"/>
      <c r="P438" s="12"/>
      <c r="Q438" s="12"/>
      <c r="R438" s="12"/>
      <c r="S438" s="12"/>
    </row>
    <row r="439" spans="1:19" ht="14">
      <c r="A439" s="12"/>
      <c r="B439" s="16"/>
      <c r="C439" s="16"/>
      <c r="D439" s="12"/>
      <c r="E439" s="12"/>
      <c r="F439" s="16"/>
      <c r="G439" s="12"/>
      <c r="H439" s="12"/>
      <c r="I439" s="12"/>
      <c r="J439" s="12"/>
      <c r="K439" s="12"/>
      <c r="L439" s="12"/>
      <c r="M439" s="12"/>
      <c r="N439" s="12"/>
      <c r="O439" s="12"/>
      <c r="P439" s="12"/>
      <c r="Q439" s="12"/>
      <c r="R439" s="12"/>
      <c r="S439" s="12"/>
    </row>
    <row r="440" spans="1:19" ht="14">
      <c r="A440" s="12"/>
      <c r="B440" s="16"/>
      <c r="C440" s="16"/>
      <c r="D440" s="12"/>
      <c r="E440" s="12"/>
      <c r="F440" s="16"/>
      <c r="G440" s="12"/>
      <c r="H440" s="12"/>
      <c r="I440" s="12"/>
      <c r="J440" s="12"/>
      <c r="K440" s="12"/>
      <c r="L440" s="12"/>
      <c r="M440" s="12"/>
      <c r="N440" s="12"/>
      <c r="O440" s="12"/>
      <c r="P440" s="12"/>
      <c r="Q440" s="12"/>
      <c r="R440" s="12"/>
      <c r="S440" s="12"/>
    </row>
    <row r="441" spans="1:19" ht="14">
      <c r="A441" s="12"/>
      <c r="B441" s="16"/>
      <c r="C441" s="16"/>
      <c r="D441" s="12"/>
      <c r="E441" s="12"/>
      <c r="F441" s="16"/>
      <c r="G441" s="12"/>
      <c r="H441" s="12"/>
      <c r="I441" s="12"/>
      <c r="J441" s="12"/>
      <c r="K441" s="12"/>
      <c r="L441" s="12"/>
      <c r="M441" s="12"/>
      <c r="N441" s="12"/>
      <c r="O441" s="12"/>
      <c r="P441" s="12"/>
      <c r="Q441" s="12"/>
      <c r="R441" s="12"/>
      <c r="S441" s="12"/>
    </row>
    <row r="442" spans="1:19" ht="14">
      <c r="A442" s="12"/>
      <c r="B442" s="16"/>
      <c r="C442" s="16"/>
      <c r="D442" s="12"/>
      <c r="E442" s="12"/>
      <c r="F442" s="16"/>
      <c r="G442" s="12"/>
      <c r="H442" s="12"/>
      <c r="I442" s="12"/>
      <c r="J442" s="12"/>
      <c r="K442" s="12"/>
      <c r="L442" s="12"/>
      <c r="M442" s="12"/>
      <c r="N442" s="12"/>
      <c r="O442" s="12"/>
      <c r="P442" s="12"/>
      <c r="Q442" s="12"/>
      <c r="R442" s="12"/>
      <c r="S442" s="12"/>
    </row>
    <row r="443" spans="1:19" ht="14">
      <c r="A443" s="12"/>
      <c r="B443" s="16"/>
      <c r="C443" s="16"/>
      <c r="D443" s="12"/>
      <c r="E443" s="12"/>
      <c r="F443" s="16"/>
      <c r="G443" s="12"/>
      <c r="H443" s="12"/>
      <c r="I443" s="12"/>
      <c r="J443" s="12"/>
      <c r="K443" s="12"/>
      <c r="L443" s="12"/>
      <c r="M443" s="12"/>
      <c r="N443" s="12"/>
      <c r="O443" s="12"/>
      <c r="P443" s="12"/>
      <c r="Q443" s="12"/>
      <c r="R443" s="12"/>
      <c r="S443" s="12"/>
    </row>
    <row r="444" spans="1:19" ht="14">
      <c r="A444" s="12"/>
      <c r="B444" s="16"/>
      <c r="C444" s="16"/>
      <c r="D444" s="12"/>
      <c r="E444" s="12"/>
      <c r="F444" s="16"/>
      <c r="G444" s="12"/>
      <c r="H444" s="12"/>
      <c r="I444" s="12"/>
      <c r="J444" s="12"/>
      <c r="K444" s="12"/>
      <c r="L444" s="12"/>
      <c r="M444" s="12"/>
      <c r="N444" s="12"/>
      <c r="O444" s="12"/>
      <c r="P444" s="12"/>
      <c r="Q444" s="12"/>
      <c r="R444" s="12"/>
      <c r="S444" s="12"/>
    </row>
    <row r="445" spans="1:19" ht="14">
      <c r="A445" s="12"/>
      <c r="B445" s="16"/>
      <c r="C445" s="16"/>
      <c r="D445" s="12"/>
      <c r="E445" s="12"/>
      <c r="F445" s="16"/>
      <c r="G445" s="12"/>
      <c r="H445" s="12"/>
      <c r="I445" s="12"/>
      <c r="J445" s="12"/>
      <c r="K445" s="12"/>
      <c r="L445" s="12"/>
      <c r="M445" s="12"/>
      <c r="N445" s="12"/>
      <c r="O445" s="12"/>
      <c r="P445" s="12"/>
      <c r="Q445" s="12"/>
      <c r="R445" s="12"/>
      <c r="S445" s="12"/>
    </row>
    <row r="446" spans="1:19" ht="14">
      <c r="A446" s="12"/>
      <c r="B446" s="16"/>
      <c r="C446" s="16"/>
      <c r="D446" s="12"/>
      <c r="E446" s="12"/>
      <c r="F446" s="16"/>
      <c r="G446" s="12"/>
      <c r="H446" s="12"/>
      <c r="I446" s="12"/>
      <c r="J446" s="12"/>
      <c r="K446" s="12"/>
      <c r="L446" s="12"/>
      <c r="M446" s="12"/>
      <c r="N446" s="12"/>
      <c r="O446" s="12"/>
      <c r="P446" s="12"/>
      <c r="Q446" s="12"/>
      <c r="R446" s="12"/>
      <c r="S446" s="12"/>
    </row>
    <row r="447" spans="1:19" ht="14">
      <c r="A447" s="12"/>
      <c r="B447" s="16"/>
      <c r="C447" s="16"/>
      <c r="D447" s="12"/>
      <c r="E447" s="12"/>
      <c r="F447" s="16"/>
      <c r="G447" s="12"/>
      <c r="H447" s="12"/>
      <c r="I447" s="12"/>
      <c r="J447" s="12"/>
      <c r="K447" s="12"/>
      <c r="L447" s="12"/>
      <c r="M447" s="12"/>
      <c r="N447" s="12"/>
      <c r="O447" s="12"/>
      <c r="P447" s="12"/>
      <c r="Q447" s="12"/>
      <c r="R447" s="12"/>
      <c r="S447" s="12"/>
    </row>
    <row r="448" spans="1:19" ht="14">
      <c r="A448" s="12"/>
      <c r="B448" s="16"/>
      <c r="C448" s="16"/>
      <c r="D448" s="12"/>
      <c r="E448" s="12"/>
      <c r="F448" s="16"/>
      <c r="G448" s="12"/>
      <c r="H448" s="12"/>
      <c r="I448" s="12"/>
      <c r="J448" s="12"/>
      <c r="K448" s="12"/>
      <c r="L448" s="12"/>
      <c r="M448" s="12"/>
      <c r="N448" s="12"/>
      <c r="O448" s="12"/>
      <c r="P448" s="12"/>
      <c r="Q448" s="12"/>
      <c r="R448" s="12"/>
      <c r="S448" s="12"/>
    </row>
    <row r="449" spans="1:19" ht="14">
      <c r="A449" s="12"/>
      <c r="B449" s="16"/>
      <c r="C449" s="16"/>
      <c r="D449" s="12"/>
      <c r="E449" s="12"/>
      <c r="F449" s="16"/>
      <c r="G449" s="12"/>
      <c r="H449" s="12"/>
      <c r="I449" s="12"/>
      <c r="J449" s="12"/>
      <c r="K449" s="12"/>
      <c r="L449" s="12"/>
      <c r="M449" s="12"/>
      <c r="N449" s="12"/>
      <c r="O449" s="12"/>
      <c r="P449" s="12"/>
      <c r="Q449" s="12"/>
      <c r="R449" s="12"/>
      <c r="S449" s="12"/>
    </row>
    <row r="450" spans="1:19" ht="14">
      <c r="A450" s="12"/>
      <c r="B450" s="16"/>
      <c r="C450" s="16"/>
      <c r="D450" s="12"/>
      <c r="E450" s="12"/>
      <c r="F450" s="16"/>
      <c r="G450" s="12"/>
      <c r="H450" s="12"/>
      <c r="I450" s="12"/>
      <c r="J450" s="12"/>
      <c r="K450" s="12"/>
      <c r="L450" s="12"/>
      <c r="M450" s="12"/>
      <c r="N450" s="12"/>
      <c r="O450" s="12"/>
      <c r="P450" s="12"/>
      <c r="Q450" s="12"/>
      <c r="R450" s="12"/>
      <c r="S450" s="12"/>
    </row>
    <row r="451" spans="1:19" ht="14">
      <c r="A451" s="12"/>
      <c r="B451" s="16"/>
      <c r="C451" s="16"/>
      <c r="D451" s="12"/>
      <c r="E451" s="12"/>
      <c r="F451" s="16"/>
      <c r="G451" s="12"/>
      <c r="H451" s="12"/>
      <c r="I451" s="12"/>
      <c r="J451" s="12"/>
      <c r="K451" s="12"/>
      <c r="L451" s="12"/>
      <c r="M451" s="12"/>
      <c r="N451" s="12"/>
      <c r="O451" s="12"/>
      <c r="P451" s="12"/>
      <c r="Q451" s="12"/>
      <c r="R451" s="12"/>
      <c r="S451" s="12"/>
    </row>
    <row r="452" spans="1:19" ht="14">
      <c r="A452" s="12"/>
      <c r="B452" s="16"/>
      <c r="C452" s="16"/>
      <c r="D452" s="12"/>
      <c r="E452" s="12"/>
      <c r="F452" s="16"/>
      <c r="G452" s="12"/>
      <c r="H452" s="12"/>
      <c r="I452" s="12"/>
      <c r="J452" s="12"/>
      <c r="K452" s="12"/>
      <c r="L452" s="12"/>
      <c r="M452" s="12"/>
      <c r="N452" s="12"/>
      <c r="O452" s="12"/>
      <c r="P452" s="12"/>
      <c r="Q452" s="12"/>
      <c r="R452" s="12"/>
      <c r="S452" s="12"/>
    </row>
    <row r="453" spans="1:19" ht="14">
      <c r="A453" s="12"/>
      <c r="B453" s="16"/>
      <c r="C453" s="16"/>
      <c r="D453" s="12"/>
      <c r="E453" s="12"/>
      <c r="F453" s="16"/>
      <c r="G453" s="12"/>
      <c r="H453" s="12"/>
      <c r="I453" s="12"/>
      <c r="J453" s="12"/>
      <c r="K453" s="12"/>
      <c r="L453" s="12"/>
      <c r="M453" s="12"/>
      <c r="N453" s="12"/>
      <c r="O453" s="12"/>
      <c r="P453" s="12"/>
      <c r="Q453" s="12"/>
      <c r="R453" s="12"/>
      <c r="S453" s="12"/>
    </row>
    <row r="454" spans="1:19" ht="14">
      <c r="A454" s="12"/>
      <c r="B454" s="16"/>
      <c r="C454" s="16"/>
      <c r="D454" s="12"/>
      <c r="E454" s="12"/>
      <c r="F454" s="16"/>
      <c r="G454" s="12"/>
      <c r="H454" s="12"/>
      <c r="I454" s="12"/>
      <c r="J454" s="12"/>
      <c r="K454" s="12"/>
      <c r="L454" s="12"/>
      <c r="M454" s="12"/>
      <c r="N454" s="12"/>
      <c r="O454" s="12"/>
      <c r="P454" s="12"/>
      <c r="Q454" s="12"/>
      <c r="R454" s="12"/>
      <c r="S454" s="12"/>
    </row>
    <row r="455" spans="1:19" ht="14">
      <c r="A455" s="12"/>
      <c r="B455" s="16"/>
      <c r="C455" s="16"/>
      <c r="D455" s="12"/>
      <c r="E455" s="12"/>
      <c r="F455" s="16"/>
      <c r="G455" s="12"/>
      <c r="H455" s="12"/>
      <c r="I455" s="12"/>
      <c r="J455" s="12"/>
      <c r="K455" s="12"/>
      <c r="L455" s="12"/>
      <c r="M455" s="12"/>
      <c r="N455" s="12"/>
      <c r="O455" s="12"/>
      <c r="P455" s="12"/>
      <c r="Q455" s="12"/>
      <c r="R455" s="12"/>
      <c r="S455" s="12"/>
    </row>
    <row r="456" spans="1:19" ht="14">
      <c r="A456" s="12"/>
      <c r="B456" s="16"/>
      <c r="C456" s="16"/>
      <c r="D456" s="12"/>
      <c r="E456" s="12"/>
      <c r="F456" s="16"/>
      <c r="G456" s="12"/>
      <c r="H456" s="12"/>
      <c r="I456" s="12"/>
      <c r="J456" s="12"/>
      <c r="K456" s="12"/>
      <c r="L456" s="12"/>
      <c r="M456" s="12"/>
      <c r="N456" s="12"/>
      <c r="O456" s="12"/>
      <c r="P456" s="12"/>
      <c r="Q456" s="12"/>
      <c r="R456" s="12"/>
      <c r="S456" s="12"/>
    </row>
    <row r="457" spans="1:19" ht="14">
      <c r="A457" s="12"/>
      <c r="B457" s="16"/>
      <c r="C457" s="16"/>
      <c r="D457" s="12"/>
      <c r="E457" s="12"/>
      <c r="F457" s="16"/>
      <c r="G457" s="12"/>
      <c r="H457" s="12"/>
      <c r="I457" s="12"/>
      <c r="J457" s="12"/>
      <c r="K457" s="12"/>
      <c r="L457" s="12"/>
      <c r="M457" s="12"/>
      <c r="N457" s="12"/>
      <c r="O457" s="12"/>
      <c r="P457" s="12"/>
      <c r="Q457" s="12"/>
      <c r="R457" s="12"/>
      <c r="S457" s="12"/>
    </row>
    <row r="458" spans="1:19" ht="14">
      <c r="A458" s="12"/>
      <c r="B458" s="16"/>
      <c r="C458" s="16"/>
      <c r="D458" s="12"/>
      <c r="E458" s="12"/>
      <c r="F458" s="16"/>
      <c r="G458" s="12"/>
      <c r="H458" s="12"/>
      <c r="I458" s="12"/>
      <c r="J458" s="12"/>
      <c r="K458" s="12"/>
      <c r="L458" s="12"/>
      <c r="M458" s="12"/>
      <c r="N458" s="12"/>
      <c r="O458" s="12"/>
      <c r="P458" s="12"/>
      <c r="Q458" s="12"/>
      <c r="R458" s="12"/>
      <c r="S458" s="12"/>
    </row>
    <row r="459" spans="1:19" ht="14">
      <c r="A459" s="12"/>
      <c r="B459" s="16"/>
      <c r="C459" s="16"/>
      <c r="D459" s="12"/>
      <c r="E459" s="12"/>
      <c r="F459" s="16"/>
      <c r="G459" s="12"/>
      <c r="H459" s="12"/>
      <c r="I459" s="12"/>
      <c r="J459" s="12"/>
      <c r="K459" s="12"/>
      <c r="L459" s="12"/>
      <c r="M459" s="12"/>
      <c r="N459" s="12"/>
      <c r="O459" s="12"/>
      <c r="P459" s="12"/>
      <c r="Q459" s="12"/>
      <c r="R459" s="12"/>
      <c r="S459" s="12"/>
    </row>
    <row r="460" spans="1:19" ht="14">
      <c r="A460" s="12"/>
      <c r="B460" s="16"/>
      <c r="C460" s="16"/>
      <c r="D460" s="12"/>
      <c r="E460" s="12"/>
      <c r="F460" s="16"/>
      <c r="G460" s="12"/>
      <c r="H460" s="12"/>
      <c r="I460" s="12"/>
      <c r="J460" s="12"/>
      <c r="K460" s="12"/>
      <c r="L460" s="12"/>
      <c r="M460" s="12"/>
      <c r="N460" s="12"/>
      <c r="O460" s="12"/>
      <c r="P460" s="12"/>
      <c r="Q460" s="12"/>
      <c r="R460" s="12"/>
      <c r="S460" s="12"/>
    </row>
    <row r="461" spans="1:19" ht="14">
      <c r="A461" s="12"/>
      <c r="B461" s="16"/>
      <c r="C461" s="16"/>
      <c r="D461" s="12"/>
      <c r="E461" s="12"/>
      <c r="F461" s="16"/>
      <c r="G461" s="12"/>
      <c r="H461" s="12"/>
      <c r="I461" s="12"/>
      <c r="J461" s="12"/>
      <c r="K461" s="12"/>
      <c r="L461" s="12"/>
      <c r="M461" s="12"/>
      <c r="N461" s="12"/>
      <c r="O461" s="12"/>
      <c r="P461" s="12"/>
      <c r="Q461" s="12"/>
      <c r="R461" s="12"/>
      <c r="S461" s="12"/>
    </row>
    <row r="462" spans="1:19" ht="14">
      <c r="A462" s="12"/>
      <c r="B462" s="16"/>
      <c r="C462" s="16"/>
      <c r="D462" s="12"/>
      <c r="E462" s="12"/>
      <c r="F462" s="16"/>
      <c r="G462" s="12"/>
      <c r="H462" s="12"/>
      <c r="I462" s="12"/>
      <c r="J462" s="12"/>
      <c r="K462" s="12"/>
      <c r="L462" s="12"/>
      <c r="M462" s="12"/>
      <c r="N462" s="12"/>
      <c r="O462" s="12"/>
      <c r="P462" s="12"/>
      <c r="Q462" s="12"/>
      <c r="R462" s="12"/>
      <c r="S462" s="12"/>
    </row>
    <row r="463" spans="1:19" ht="14">
      <c r="A463" s="12"/>
      <c r="B463" s="16"/>
      <c r="C463" s="16"/>
      <c r="D463" s="12"/>
      <c r="E463" s="12"/>
      <c r="F463" s="16"/>
      <c r="G463" s="12"/>
      <c r="H463" s="12"/>
      <c r="I463" s="12"/>
      <c r="J463" s="12"/>
      <c r="K463" s="12"/>
      <c r="L463" s="12"/>
      <c r="M463" s="12"/>
      <c r="N463" s="12"/>
      <c r="O463" s="12"/>
      <c r="P463" s="12"/>
      <c r="Q463" s="12"/>
      <c r="R463" s="12"/>
      <c r="S463" s="12"/>
    </row>
    <row r="464" spans="1:19" ht="14">
      <c r="A464" s="12"/>
      <c r="B464" s="16"/>
      <c r="C464" s="16"/>
      <c r="D464" s="12"/>
      <c r="E464" s="12"/>
      <c r="F464" s="16"/>
      <c r="G464" s="12"/>
      <c r="H464" s="12"/>
      <c r="I464" s="12"/>
      <c r="J464" s="12"/>
      <c r="K464" s="12"/>
      <c r="L464" s="12"/>
      <c r="M464" s="12"/>
      <c r="N464" s="12"/>
      <c r="O464" s="12"/>
      <c r="P464" s="12"/>
      <c r="Q464" s="12"/>
      <c r="R464" s="12"/>
      <c r="S464" s="12"/>
    </row>
    <row r="465" spans="1:19" ht="14">
      <c r="A465" s="12"/>
      <c r="B465" s="16"/>
      <c r="C465" s="16"/>
      <c r="D465" s="12"/>
      <c r="E465" s="12"/>
      <c r="F465" s="16"/>
      <c r="G465" s="12"/>
      <c r="H465" s="12"/>
      <c r="I465" s="12"/>
      <c r="J465" s="12"/>
      <c r="K465" s="12"/>
      <c r="L465" s="12"/>
      <c r="M465" s="12"/>
      <c r="N465" s="12"/>
      <c r="O465" s="12"/>
      <c r="P465" s="12"/>
      <c r="Q465" s="12"/>
      <c r="R465" s="12"/>
      <c r="S465" s="12"/>
    </row>
    <row r="466" spans="1:19" ht="14">
      <c r="A466" s="12"/>
      <c r="B466" s="16"/>
      <c r="C466" s="16"/>
      <c r="D466" s="12"/>
      <c r="E466" s="12"/>
      <c r="F466" s="16"/>
      <c r="G466" s="12"/>
      <c r="H466" s="12"/>
      <c r="I466" s="12"/>
      <c r="J466" s="12"/>
      <c r="K466" s="12"/>
      <c r="L466" s="12"/>
      <c r="M466" s="12"/>
      <c r="N466" s="12"/>
      <c r="O466" s="12"/>
      <c r="P466" s="12"/>
      <c r="Q466" s="12"/>
      <c r="R466" s="12"/>
      <c r="S466" s="12"/>
    </row>
    <row r="467" spans="1:19" ht="14">
      <c r="A467" s="12"/>
      <c r="B467" s="16"/>
      <c r="C467" s="16"/>
      <c r="D467" s="12"/>
      <c r="E467" s="12"/>
      <c r="F467" s="16"/>
      <c r="G467" s="12"/>
      <c r="H467" s="12"/>
      <c r="I467" s="12"/>
      <c r="J467" s="12"/>
      <c r="K467" s="12"/>
      <c r="L467" s="12"/>
      <c r="M467" s="12"/>
      <c r="N467" s="12"/>
      <c r="O467" s="12"/>
      <c r="P467" s="12"/>
      <c r="Q467" s="12"/>
      <c r="R467" s="12"/>
      <c r="S467" s="12"/>
    </row>
    <row r="468" spans="1:19" ht="14">
      <c r="A468" s="12"/>
      <c r="B468" s="16"/>
      <c r="C468" s="16"/>
      <c r="D468" s="12"/>
      <c r="E468" s="12"/>
      <c r="F468" s="16"/>
      <c r="G468" s="12"/>
      <c r="H468" s="12"/>
      <c r="I468" s="12"/>
      <c r="J468" s="12"/>
      <c r="K468" s="12"/>
      <c r="L468" s="12"/>
      <c r="M468" s="12"/>
      <c r="N468" s="12"/>
      <c r="O468" s="12"/>
      <c r="P468" s="12"/>
      <c r="Q468" s="12"/>
      <c r="R468" s="12"/>
      <c r="S468" s="12"/>
    </row>
    <row r="469" spans="1:19" ht="14">
      <c r="A469" s="12"/>
      <c r="B469" s="16"/>
      <c r="C469" s="16"/>
      <c r="D469" s="12"/>
      <c r="E469" s="12"/>
      <c r="F469" s="16"/>
      <c r="G469" s="12"/>
      <c r="H469" s="12"/>
      <c r="I469" s="12"/>
      <c r="J469" s="12"/>
      <c r="K469" s="12"/>
      <c r="L469" s="12"/>
      <c r="M469" s="12"/>
      <c r="N469" s="12"/>
      <c r="O469" s="12"/>
      <c r="P469" s="12"/>
      <c r="Q469" s="12"/>
      <c r="R469" s="12"/>
      <c r="S469" s="12"/>
    </row>
    <row r="470" spans="1:19" ht="14">
      <c r="A470" s="12"/>
      <c r="B470" s="16"/>
      <c r="C470" s="16"/>
      <c r="D470" s="12"/>
      <c r="E470" s="12"/>
      <c r="F470" s="16"/>
      <c r="G470" s="12"/>
      <c r="H470" s="12"/>
      <c r="I470" s="12"/>
      <c r="J470" s="12"/>
      <c r="K470" s="12"/>
      <c r="L470" s="12"/>
      <c r="M470" s="12"/>
      <c r="N470" s="12"/>
      <c r="O470" s="12"/>
      <c r="P470" s="12"/>
      <c r="Q470" s="12"/>
      <c r="R470" s="12"/>
      <c r="S470" s="12"/>
    </row>
    <row r="471" spans="1:19" ht="14">
      <c r="A471" s="12"/>
      <c r="B471" s="16"/>
      <c r="C471" s="16"/>
      <c r="D471" s="12"/>
      <c r="E471" s="12"/>
      <c r="F471" s="16"/>
      <c r="G471" s="12"/>
      <c r="H471" s="12"/>
      <c r="I471" s="12"/>
      <c r="J471" s="12"/>
      <c r="K471" s="12"/>
      <c r="L471" s="12"/>
      <c r="M471" s="12"/>
      <c r="N471" s="12"/>
      <c r="O471" s="12"/>
      <c r="P471" s="12"/>
      <c r="Q471" s="12"/>
      <c r="R471" s="12"/>
      <c r="S471" s="12"/>
    </row>
    <row r="472" spans="1:19" ht="14">
      <c r="A472" s="12"/>
      <c r="B472" s="16"/>
      <c r="C472" s="16"/>
      <c r="D472" s="12"/>
      <c r="E472" s="12"/>
      <c r="F472" s="16"/>
      <c r="G472" s="12"/>
      <c r="H472" s="12"/>
      <c r="I472" s="12"/>
      <c r="J472" s="12"/>
      <c r="K472" s="12"/>
      <c r="L472" s="12"/>
      <c r="M472" s="12"/>
      <c r="N472" s="12"/>
      <c r="O472" s="12"/>
      <c r="P472" s="12"/>
      <c r="Q472" s="12"/>
      <c r="R472" s="12"/>
      <c r="S472" s="12"/>
    </row>
    <row r="473" spans="1:19" ht="14">
      <c r="A473" s="12"/>
      <c r="B473" s="16"/>
      <c r="C473" s="16"/>
      <c r="D473" s="12"/>
      <c r="E473" s="12"/>
      <c r="F473" s="16"/>
      <c r="G473" s="12"/>
      <c r="H473" s="12"/>
      <c r="I473" s="12"/>
      <c r="J473" s="12"/>
      <c r="K473" s="12"/>
      <c r="L473" s="12"/>
      <c r="M473" s="12"/>
      <c r="N473" s="12"/>
      <c r="O473" s="12"/>
      <c r="P473" s="12"/>
      <c r="Q473" s="12"/>
      <c r="R473" s="12"/>
      <c r="S473" s="12"/>
    </row>
    <row r="474" spans="1:19" ht="14">
      <c r="A474" s="12"/>
      <c r="B474" s="16"/>
      <c r="C474" s="16"/>
      <c r="D474" s="12"/>
      <c r="E474" s="12"/>
      <c r="F474" s="16"/>
      <c r="G474" s="12"/>
      <c r="H474" s="12"/>
      <c r="I474" s="12"/>
      <c r="J474" s="12"/>
      <c r="K474" s="12"/>
      <c r="L474" s="12"/>
      <c r="M474" s="12"/>
      <c r="N474" s="12"/>
      <c r="O474" s="12"/>
      <c r="P474" s="12"/>
      <c r="Q474" s="12"/>
      <c r="R474" s="12"/>
      <c r="S474" s="12"/>
    </row>
    <row r="475" spans="1:19" ht="14">
      <c r="A475" s="12"/>
      <c r="B475" s="16"/>
      <c r="C475" s="16"/>
      <c r="D475" s="12"/>
      <c r="E475" s="12"/>
      <c r="F475" s="16"/>
      <c r="G475" s="12"/>
      <c r="H475" s="12"/>
      <c r="I475" s="12"/>
      <c r="J475" s="12"/>
      <c r="K475" s="12"/>
      <c r="L475" s="12"/>
      <c r="M475" s="12"/>
      <c r="N475" s="12"/>
      <c r="O475" s="12"/>
      <c r="P475" s="12"/>
      <c r="Q475" s="12"/>
      <c r="R475" s="12"/>
      <c r="S475" s="12"/>
    </row>
    <row r="476" spans="1:19" ht="14">
      <c r="A476" s="12"/>
      <c r="B476" s="16"/>
      <c r="C476" s="16"/>
      <c r="D476" s="12"/>
      <c r="E476" s="12"/>
      <c r="F476" s="16"/>
      <c r="G476" s="12"/>
      <c r="H476" s="12"/>
      <c r="I476" s="12"/>
      <c r="J476" s="12"/>
      <c r="K476" s="12"/>
      <c r="L476" s="12"/>
      <c r="M476" s="12"/>
      <c r="N476" s="12"/>
      <c r="O476" s="12"/>
      <c r="P476" s="12"/>
      <c r="Q476" s="12"/>
      <c r="R476" s="12"/>
      <c r="S476" s="12"/>
    </row>
    <row r="477" spans="1:19" ht="14">
      <c r="A477" s="12"/>
      <c r="B477" s="16"/>
      <c r="C477" s="16"/>
      <c r="D477" s="12"/>
      <c r="E477" s="12"/>
      <c r="F477" s="16"/>
      <c r="G477" s="12"/>
      <c r="H477" s="12"/>
      <c r="I477" s="12"/>
      <c r="J477" s="12"/>
      <c r="K477" s="12"/>
      <c r="L477" s="12"/>
      <c r="M477" s="12"/>
      <c r="N477" s="12"/>
      <c r="O477" s="12"/>
      <c r="P477" s="12"/>
      <c r="Q477" s="12"/>
      <c r="R477" s="12"/>
      <c r="S477" s="12"/>
    </row>
    <row r="478" spans="1:19" ht="14">
      <c r="A478" s="12"/>
      <c r="B478" s="16"/>
      <c r="C478" s="16"/>
      <c r="D478" s="12"/>
      <c r="E478" s="12"/>
      <c r="F478" s="16"/>
      <c r="G478" s="12"/>
      <c r="H478" s="12"/>
      <c r="I478" s="12"/>
      <c r="J478" s="12"/>
      <c r="K478" s="12"/>
      <c r="L478" s="12"/>
      <c r="M478" s="12"/>
      <c r="N478" s="12"/>
      <c r="O478" s="12"/>
      <c r="P478" s="12"/>
      <c r="Q478" s="12"/>
      <c r="R478" s="12"/>
      <c r="S478" s="12"/>
    </row>
    <row r="479" spans="1:19" ht="14">
      <c r="A479" s="12"/>
      <c r="B479" s="16"/>
      <c r="C479" s="16"/>
      <c r="D479" s="12"/>
      <c r="E479" s="12"/>
      <c r="F479" s="16"/>
      <c r="G479" s="12"/>
      <c r="H479" s="12"/>
      <c r="I479" s="12"/>
      <c r="J479" s="12"/>
      <c r="K479" s="12"/>
      <c r="L479" s="12"/>
      <c r="M479" s="12"/>
      <c r="N479" s="12"/>
      <c r="O479" s="12"/>
      <c r="P479" s="12"/>
      <c r="Q479" s="12"/>
      <c r="R479" s="12"/>
      <c r="S479" s="12"/>
    </row>
    <row r="480" spans="1:19" ht="14">
      <c r="A480" s="12"/>
      <c r="B480" s="16"/>
      <c r="C480" s="16"/>
      <c r="D480" s="12"/>
      <c r="E480" s="12"/>
      <c r="F480" s="16"/>
      <c r="G480" s="12"/>
      <c r="H480" s="12"/>
      <c r="I480" s="12"/>
      <c r="J480" s="12"/>
      <c r="K480" s="12"/>
      <c r="L480" s="12"/>
      <c r="M480" s="12"/>
      <c r="N480" s="12"/>
      <c r="O480" s="12"/>
      <c r="P480" s="12"/>
      <c r="Q480" s="12"/>
      <c r="R480" s="12"/>
      <c r="S480" s="12"/>
    </row>
    <row r="481" spans="1:19" ht="14">
      <c r="A481" s="12"/>
      <c r="B481" s="16"/>
      <c r="C481" s="16"/>
      <c r="D481" s="12"/>
      <c r="E481" s="12"/>
      <c r="F481" s="16"/>
      <c r="G481" s="12"/>
      <c r="H481" s="12"/>
      <c r="I481" s="12"/>
      <c r="J481" s="12"/>
      <c r="K481" s="12"/>
      <c r="L481" s="12"/>
      <c r="M481" s="12"/>
      <c r="N481" s="12"/>
      <c r="O481" s="12"/>
      <c r="P481" s="12"/>
      <c r="Q481" s="12"/>
      <c r="R481" s="12"/>
      <c r="S481" s="12"/>
    </row>
    <row r="482" spans="1:19" ht="14">
      <c r="A482" s="12"/>
      <c r="B482" s="16"/>
      <c r="C482" s="16"/>
      <c r="D482" s="12"/>
      <c r="E482" s="12"/>
      <c r="F482" s="16"/>
      <c r="G482" s="12"/>
      <c r="H482" s="12"/>
      <c r="I482" s="12"/>
      <c r="J482" s="12"/>
      <c r="K482" s="12"/>
      <c r="L482" s="12"/>
      <c r="M482" s="12"/>
      <c r="N482" s="12"/>
      <c r="O482" s="12"/>
      <c r="P482" s="12"/>
      <c r="Q482" s="12"/>
      <c r="R482" s="12"/>
      <c r="S482" s="12"/>
    </row>
    <row r="483" spans="1:19" ht="14">
      <c r="A483" s="12"/>
      <c r="B483" s="16"/>
      <c r="C483" s="16"/>
      <c r="D483" s="12"/>
      <c r="E483" s="12"/>
      <c r="F483" s="16"/>
      <c r="G483" s="12"/>
      <c r="H483" s="12"/>
      <c r="I483" s="12"/>
      <c r="J483" s="12"/>
      <c r="K483" s="12"/>
      <c r="L483" s="12"/>
      <c r="M483" s="12"/>
      <c r="N483" s="12"/>
      <c r="O483" s="12"/>
      <c r="P483" s="12"/>
      <c r="Q483" s="12"/>
      <c r="R483" s="12"/>
      <c r="S483" s="12"/>
    </row>
    <row r="484" spans="1:19" ht="14">
      <c r="A484" s="12"/>
      <c r="B484" s="16"/>
      <c r="C484" s="16"/>
      <c r="D484" s="12"/>
      <c r="E484" s="12"/>
      <c r="F484" s="16"/>
      <c r="G484" s="12"/>
      <c r="H484" s="12"/>
      <c r="I484" s="12"/>
      <c r="J484" s="12"/>
      <c r="K484" s="12"/>
      <c r="L484" s="12"/>
      <c r="M484" s="12"/>
      <c r="N484" s="12"/>
      <c r="O484" s="12"/>
      <c r="P484" s="12"/>
      <c r="Q484" s="12"/>
      <c r="R484" s="12"/>
      <c r="S484" s="12"/>
    </row>
    <row r="485" spans="1:19" ht="14">
      <c r="A485" s="12"/>
      <c r="B485" s="16"/>
      <c r="C485" s="16"/>
      <c r="D485" s="12"/>
      <c r="E485" s="12"/>
      <c r="F485" s="16"/>
      <c r="G485" s="12"/>
      <c r="H485" s="12"/>
      <c r="I485" s="12"/>
      <c r="J485" s="12"/>
      <c r="K485" s="12"/>
      <c r="L485" s="12"/>
      <c r="M485" s="12"/>
      <c r="N485" s="12"/>
      <c r="O485" s="12"/>
      <c r="P485" s="12"/>
      <c r="Q485" s="12"/>
      <c r="R485" s="12"/>
      <c r="S485" s="12"/>
    </row>
    <row r="486" spans="1:19" ht="14">
      <c r="A486" s="12"/>
      <c r="B486" s="16"/>
      <c r="C486" s="16"/>
      <c r="D486" s="12"/>
      <c r="E486" s="12"/>
      <c r="F486" s="16"/>
      <c r="G486" s="12"/>
      <c r="H486" s="12"/>
      <c r="I486" s="12"/>
      <c r="J486" s="12"/>
      <c r="K486" s="12"/>
      <c r="L486" s="12"/>
      <c r="M486" s="12"/>
      <c r="N486" s="12"/>
      <c r="O486" s="12"/>
      <c r="P486" s="12"/>
      <c r="Q486" s="12"/>
      <c r="R486" s="12"/>
      <c r="S486" s="12"/>
    </row>
    <row r="487" spans="1:19" ht="14">
      <c r="A487" s="12"/>
      <c r="B487" s="16"/>
      <c r="C487" s="16"/>
      <c r="D487" s="12"/>
      <c r="E487" s="12"/>
      <c r="F487" s="16"/>
      <c r="G487" s="12"/>
      <c r="H487" s="12"/>
      <c r="I487" s="12"/>
      <c r="J487" s="12"/>
      <c r="K487" s="12"/>
      <c r="L487" s="12"/>
      <c r="M487" s="12"/>
      <c r="N487" s="12"/>
      <c r="O487" s="12"/>
      <c r="P487" s="12"/>
      <c r="Q487" s="12"/>
      <c r="R487" s="12"/>
      <c r="S487" s="12"/>
    </row>
    <row r="488" spans="1:19" ht="14">
      <c r="A488" s="12"/>
      <c r="B488" s="16"/>
      <c r="C488" s="16"/>
      <c r="D488" s="12"/>
      <c r="E488" s="12"/>
      <c r="F488" s="16"/>
      <c r="G488" s="12"/>
      <c r="H488" s="12"/>
      <c r="I488" s="12"/>
      <c r="J488" s="12"/>
      <c r="K488" s="12"/>
      <c r="L488" s="12"/>
      <c r="M488" s="12"/>
      <c r="N488" s="12"/>
      <c r="O488" s="12"/>
      <c r="P488" s="12"/>
      <c r="Q488" s="12"/>
      <c r="R488" s="12"/>
      <c r="S488" s="12"/>
    </row>
    <row r="489" spans="1:19" ht="14">
      <c r="A489" s="12"/>
      <c r="B489" s="16"/>
      <c r="C489" s="16"/>
      <c r="D489" s="12"/>
      <c r="E489" s="12"/>
      <c r="F489" s="16"/>
      <c r="G489" s="12"/>
      <c r="H489" s="12"/>
      <c r="I489" s="12"/>
      <c r="J489" s="12"/>
      <c r="K489" s="12"/>
      <c r="L489" s="12"/>
      <c r="M489" s="12"/>
      <c r="N489" s="12"/>
      <c r="O489" s="12"/>
      <c r="P489" s="12"/>
      <c r="Q489" s="12"/>
      <c r="R489" s="12"/>
      <c r="S489" s="12"/>
    </row>
    <row r="490" spans="1:19" ht="14">
      <c r="A490" s="12"/>
      <c r="B490" s="16"/>
      <c r="C490" s="16"/>
      <c r="D490" s="12"/>
      <c r="E490" s="12"/>
      <c r="F490" s="16"/>
      <c r="G490" s="12"/>
      <c r="H490" s="12"/>
      <c r="I490" s="12"/>
      <c r="J490" s="12"/>
      <c r="K490" s="12"/>
      <c r="L490" s="12"/>
      <c r="M490" s="12"/>
      <c r="N490" s="12"/>
      <c r="O490" s="12"/>
      <c r="P490" s="12"/>
      <c r="Q490" s="12"/>
      <c r="R490" s="12"/>
      <c r="S490" s="12"/>
    </row>
    <row r="491" spans="1:19" ht="14">
      <c r="A491" s="12"/>
      <c r="B491" s="16"/>
      <c r="C491" s="16"/>
      <c r="D491" s="12"/>
      <c r="E491" s="12"/>
      <c r="F491" s="16"/>
      <c r="G491" s="12"/>
      <c r="H491" s="12"/>
      <c r="I491" s="12"/>
      <c r="J491" s="12"/>
      <c r="K491" s="12"/>
      <c r="L491" s="12"/>
      <c r="M491" s="12"/>
      <c r="N491" s="12"/>
      <c r="O491" s="12"/>
      <c r="P491" s="12"/>
      <c r="Q491" s="12"/>
      <c r="R491" s="12"/>
      <c r="S491" s="12"/>
    </row>
    <row r="492" spans="1:19" ht="14">
      <c r="A492" s="12"/>
      <c r="B492" s="16"/>
      <c r="C492" s="16"/>
      <c r="D492" s="12"/>
      <c r="E492" s="12"/>
      <c r="F492" s="16"/>
      <c r="G492" s="12"/>
      <c r="H492" s="12"/>
      <c r="I492" s="12"/>
      <c r="J492" s="12"/>
      <c r="K492" s="12"/>
      <c r="L492" s="12"/>
      <c r="M492" s="12"/>
      <c r="N492" s="12"/>
      <c r="O492" s="12"/>
      <c r="P492" s="12"/>
      <c r="Q492" s="12"/>
      <c r="R492" s="12"/>
      <c r="S492" s="12"/>
    </row>
    <row r="493" spans="1:19" ht="14">
      <c r="A493" s="12"/>
      <c r="B493" s="16"/>
      <c r="C493" s="16"/>
      <c r="D493" s="12"/>
      <c r="E493" s="12"/>
      <c r="F493" s="16"/>
      <c r="G493" s="12"/>
      <c r="H493" s="12"/>
      <c r="I493" s="12"/>
      <c r="J493" s="12"/>
      <c r="K493" s="12"/>
      <c r="L493" s="12"/>
      <c r="M493" s="12"/>
      <c r="N493" s="12"/>
      <c r="O493" s="12"/>
      <c r="P493" s="12"/>
      <c r="Q493" s="12"/>
      <c r="R493" s="12"/>
      <c r="S493" s="12"/>
    </row>
    <row r="494" spans="1:19" ht="14">
      <c r="A494" s="12"/>
      <c r="B494" s="16"/>
      <c r="C494" s="16"/>
      <c r="D494" s="12"/>
      <c r="E494" s="12"/>
      <c r="F494" s="16"/>
      <c r="G494" s="12"/>
      <c r="H494" s="12"/>
      <c r="I494" s="12"/>
      <c r="J494" s="12"/>
      <c r="K494" s="12"/>
      <c r="L494" s="12"/>
      <c r="M494" s="12"/>
      <c r="N494" s="12"/>
      <c r="O494" s="12"/>
      <c r="P494" s="12"/>
      <c r="Q494" s="12"/>
      <c r="R494" s="12"/>
      <c r="S494" s="12"/>
    </row>
    <row r="495" spans="1:19" ht="14">
      <c r="A495" s="12"/>
      <c r="B495" s="16"/>
      <c r="C495" s="16"/>
      <c r="D495" s="12"/>
      <c r="E495" s="12"/>
      <c r="F495" s="16"/>
      <c r="G495" s="12"/>
      <c r="H495" s="12"/>
      <c r="I495" s="12"/>
      <c r="J495" s="12"/>
      <c r="K495" s="12"/>
      <c r="L495" s="12"/>
      <c r="M495" s="12"/>
      <c r="N495" s="12"/>
      <c r="O495" s="12"/>
      <c r="P495" s="12"/>
      <c r="Q495" s="12"/>
      <c r="R495" s="12"/>
      <c r="S495" s="12"/>
    </row>
    <row r="496" spans="1:19" ht="14">
      <c r="A496" s="12"/>
      <c r="B496" s="16"/>
      <c r="C496" s="16"/>
      <c r="D496" s="12"/>
      <c r="E496" s="12"/>
      <c r="F496" s="16"/>
      <c r="G496" s="12"/>
      <c r="H496" s="12"/>
      <c r="I496" s="12"/>
      <c r="J496" s="12"/>
      <c r="K496" s="12"/>
      <c r="L496" s="12"/>
      <c r="M496" s="12"/>
      <c r="N496" s="12"/>
      <c r="O496" s="12"/>
      <c r="P496" s="12"/>
      <c r="Q496" s="12"/>
      <c r="R496" s="12"/>
      <c r="S496" s="12"/>
    </row>
    <row r="497" spans="1:19" ht="14">
      <c r="A497" s="12"/>
      <c r="B497" s="16"/>
      <c r="C497" s="16"/>
      <c r="D497" s="12"/>
      <c r="E497" s="12"/>
      <c r="F497" s="16"/>
      <c r="G497" s="12"/>
      <c r="H497" s="12"/>
      <c r="I497" s="12"/>
      <c r="J497" s="12"/>
      <c r="K497" s="12"/>
      <c r="L497" s="12"/>
      <c r="M497" s="12"/>
      <c r="N497" s="12"/>
      <c r="O497" s="12"/>
      <c r="P497" s="12"/>
      <c r="Q497" s="12"/>
      <c r="R497" s="12"/>
      <c r="S497" s="12"/>
    </row>
    <row r="498" spans="1:19" ht="14">
      <c r="A498" s="12"/>
      <c r="B498" s="16"/>
      <c r="C498" s="16"/>
      <c r="D498" s="12"/>
      <c r="E498" s="12"/>
      <c r="F498" s="16"/>
      <c r="G498" s="12"/>
      <c r="H498" s="12"/>
      <c r="I498" s="12"/>
      <c r="J498" s="12"/>
      <c r="K498" s="12"/>
      <c r="L498" s="12"/>
      <c r="M498" s="12"/>
      <c r="N498" s="12"/>
      <c r="O498" s="12"/>
      <c r="P498" s="12"/>
      <c r="Q498" s="12"/>
      <c r="R498" s="12"/>
      <c r="S498" s="12"/>
    </row>
    <row r="499" spans="1:19" ht="14">
      <c r="A499" s="12"/>
      <c r="B499" s="16"/>
      <c r="C499" s="16"/>
      <c r="D499" s="12"/>
      <c r="E499" s="12"/>
      <c r="F499" s="16"/>
      <c r="G499" s="12"/>
      <c r="H499" s="12"/>
      <c r="I499" s="12"/>
      <c r="J499" s="12"/>
      <c r="K499" s="12"/>
      <c r="L499" s="12"/>
      <c r="M499" s="12"/>
      <c r="N499" s="12"/>
      <c r="O499" s="12"/>
      <c r="P499" s="12"/>
      <c r="Q499" s="12"/>
      <c r="R499" s="12"/>
      <c r="S499" s="12"/>
    </row>
    <row r="500" spans="1:19" ht="14">
      <c r="A500" s="12"/>
      <c r="B500" s="16"/>
      <c r="C500" s="16"/>
      <c r="D500" s="12"/>
      <c r="E500" s="12"/>
      <c r="F500" s="16"/>
      <c r="G500" s="12"/>
      <c r="H500" s="12"/>
      <c r="I500" s="12"/>
      <c r="J500" s="12"/>
      <c r="K500" s="12"/>
      <c r="L500" s="12"/>
      <c r="M500" s="12"/>
      <c r="N500" s="12"/>
      <c r="O500" s="12"/>
      <c r="P500" s="12"/>
      <c r="Q500" s="12"/>
      <c r="R500" s="12"/>
      <c r="S500" s="12"/>
    </row>
    <row r="501" spans="1:19" ht="14">
      <c r="A501" s="12"/>
      <c r="B501" s="16"/>
      <c r="C501" s="16"/>
      <c r="D501" s="12"/>
      <c r="E501" s="12"/>
      <c r="F501" s="16"/>
      <c r="G501" s="12"/>
      <c r="H501" s="12"/>
      <c r="I501" s="12"/>
      <c r="J501" s="12"/>
      <c r="K501" s="12"/>
      <c r="L501" s="12"/>
      <c r="M501" s="12"/>
      <c r="N501" s="12"/>
      <c r="O501" s="12"/>
      <c r="P501" s="12"/>
      <c r="Q501" s="12"/>
      <c r="R501" s="12"/>
      <c r="S501" s="12"/>
    </row>
    <row r="502" spans="1:19" ht="14">
      <c r="A502" s="12"/>
      <c r="B502" s="16"/>
      <c r="C502" s="16"/>
      <c r="D502" s="12"/>
      <c r="E502" s="12"/>
      <c r="F502" s="16"/>
      <c r="G502" s="12"/>
      <c r="H502" s="12"/>
      <c r="I502" s="12"/>
      <c r="J502" s="12"/>
      <c r="K502" s="12"/>
      <c r="L502" s="12"/>
      <c r="M502" s="12"/>
      <c r="N502" s="12"/>
      <c r="O502" s="12"/>
      <c r="P502" s="12"/>
      <c r="Q502" s="12"/>
      <c r="R502" s="12"/>
      <c r="S502" s="12"/>
    </row>
    <row r="503" spans="1:19" ht="14">
      <c r="A503" s="12"/>
      <c r="B503" s="16"/>
      <c r="C503" s="16"/>
      <c r="D503" s="12"/>
      <c r="E503" s="12"/>
      <c r="F503" s="16"/>
      <c r="G503" s="12"/>
      <c r="H503" s="12"/>
      <c r="I503" s="12"/>
      <c r="J503" s="12"/>
      <c r="K503" s="12"/>
      <c r="L503" s="12"/>
      <c r="M503" s="12"/>
      <c r="N503" s="12"/>
      <c r="O503" s="12"/>
      <c r="P503" s="12"/>
      <c r="Q503" s="12"/>
      <c r="R503" s="12"/>
      <c r="S503" s="12"/>
    </row>
    <row r="504" spans="1:19" ht="14">
      <c r="A504" s="12"/>
      <c r="B504" s="16"/>
      <c r="C504" s="16"/>
      <c r="D504" s="12"/>
      <c r="E504" s="12"/>
      <c r="F504" s="16"/>
      <c r="G504" s="12"/>
      <c r="H504" s="12"/>
      <c r="I504" s="12"/>
      <c r="J504" s="12"/>
      <c r="K504" s="12"/>
      <c r="L504" s="12"/>
      <c r="M504" s="12"/>
      <c r="N504" s="12"/>
      <c r="O504" s="12"/>
      <c r="P504" s="12"/>
      <c r="Q504" s="12"/>
      <c r="R504" s="12"/>
      <c r="S504" s="12"/>
    </row>
    <row r="505" spans="1:19" ht="14">
      <c r="A505" s="12"/>
      <c r="B505" s="16"/>
      <c r="C505" s="16"/>
      <c r="D505" s="12"/>
      <c r="E505" s="12"/>
      <c r="F505" s="16"/>
      <c r="G505" s="12"/>
      <c r="H505" s="12"/>
      <c r="I505" s="12"/>
      <c r="J505" s="12"/>
      <c r="K505" s="12"/>
      <c r="L505" s="12"/>
      <c r="M505" s="12"/>
      <c r="N505" s="12"/>
      <c r="O505" s="12"/>
      <c r="P505" s="12"/>
      <c r="Q505" s="12"/>
      <c r="R505" s="12"/>
      <c r="S505" s="12"/>
    </row>
    <row r="506" spans="1:19" ht="14">
      <c r="A506" s="12"/>
      <c r="B506" s="16"/>
      <c r="C506" s="16"/>
      <c r="D506" s="12"/>
      <c r="E506" s="12"/>
      <c r="F506" s="16"/>
      <c r="G506" s="12"/>
      <c r="H506" s="12"/>
      <c r="I506" s="12"/>
      <c r="J506" s="12"/>
      <c r="K506" s="12"/>
      <c r="L506" s="12"/>
      <c r="M506" s="12"/>
      <c r="N506" s="12"/>
      <c r="O506" s="12"/>
      <c r="P506" s="12"/>
      <c r="Q506" s="12"/>
      <c r="R506" s="12"/>
      <c r="S506" s="12"/>
    </row>
    <row r="507" spans="1:19" ht="14">
      <c r="A507" s="12"/>
      <c r="B507" s="16"/>
      <c r="C507" s="16"/>
      <c r="D507" s="12"/>
      <c r="E507" s="12"/>
      <c r="F507" s="16"/>
      <c r="G507" s="12"/>
      <c r="H507" s="12"/>
      <c r="I507" s="12"/>
      <c r="J507" s="12"/>
      <c r="K507" s="12"/>
      <c r="L507" s="12"/>
      <c r="M507" s="12"/>
      <c r="N507" s="12"/>
      <c r="O507" s="12"/>
      <c r="P507" s="12"/>
      <c r="Q507" s="12"/>
      <c r="R507" s="12"/>
      <c r="S507" s="12"/>
    </row>
    <row r="508" spans="1:19" ht="14">
      <c r="A508" s="12"/>
      <c r="B508" s="16"/>
      <c r="C508" s="16"/>
      <c r="D508" s="12"/>
      <c r="E508" s="12"/>
      <c r="F508" s="16"/>
      <c r="G508" s="12"/>
      <c r="H508" s="12"/>
      <c r="I508" s="12"/>
      <c r="J508" s="12"/>
      <c r="K508" s="12"/>
      <c r="L508" s="12"/>
      <c r="M508" s="12"/>
      <c r="N508" s="12"/>
      <c r="O508" s="12"/>
      <c r="P508" s="12"/>
      <c r="Q508" s="12"/>
      <c r="R508" s="12"/>
      <c r="S508" s="12"/>
    </row>
    <row r="509" spans="1:19" ht="14">
      <c r="A509" s="12"/>
      <c r="B509" s="16"/>
      <c r="C509" s="16"/>
      <c r="D509" s="12"/>
      <c r="E509" s="12"/>
      <c r="F509" s="16"/>
      <c r="G509" s="12"/>
      <c r="H509" s="12"/>
      <c r="I509" s="12"/>
      <c r="J509" s="12"/>
      <c r="K509" s="12"/>
      <c r="L509" s="12"/>
      <c r="M509" s="12"/>
      <c r="N509" s="12"/>
      <c r="O509" s="12"/>
      <c r="P509" s="12"/>
      <c r="Q509" s="12"/>
      <c r="R509" s="12"/>
      <c r="S509" s="12"/>
    </row>
    <row r="510" spans="1:19" ht="14">
      <c r="A510" s="12"/>
      <c r="B510" s="16"/>
      <c r="C510" s="16"/>
      <c r="D510" s="12"/>
      <c r="E510" s="12"/>
      <c r="F510" s="16"/>
      <c r="G510" s="12"/>
      <c r="H510" s="12"/>
      <c r="I510" s="12"/>
      <c r="J510" s="12"/>
      <c r="K510" s="12"/>
      <c r="L510" s="12"/>
      <c r="M510" s="12"/>
      <c r="N510" s="12"/>
      <c r="O510" s="12"/>
      <c r="P510" s="12"/>
      <c r="Q510" s="12"/>
      <c r="R510" s="12"/>
      <c r="S510" s="12"/>
    </row>
    <row r="511" spans="1:19" ht="14">
      <c r="A511" s="12"/>
      <c r="B511" s="16"/>
      <c r="C511" s="16"/>
      <c r="D511" s="12"/>
      <c r="E511" s="12"/>
      <c r="F511" s="16"/>
      <c r="G511" s="12"/>
      <c r="H511" s="12"/>
      <c r="I511" s="12"/>
      <c r="J511" s="12"/>
      <c r="K511" s="12"/>
      <c r="L511" s="12"/>
      <c r="M511" s="12"/>
      <c r="N511" s="12"/>
      <c r="O511" s="12"/>
      <c r="P511" s="12"/>
      <c r="Q511" s="12"/>
      <c r="R511" s="12"/>
      <c r="S511" s="12"/>
    </row>
    <row r="512" spans="1:19" ht="14">
      <c r="A512" s="12"/>
      <c r="B512" s="16"/>
      <c r="C512" s="16"/>
      <c r="D512" s="12"/>
      <c r="E512" s="12"/>
      <c r="F512" s="16"/>
      <c r="G512" s="12"/>
      <c r="H512" s="12"/>
      <c r="I512" s="12"/>
      <c r="J512" s="12"/>
      <c r="K512" s="12"/>
      <c r="L512" s="12"/>
      <c r="M512" s="12"/>
      <c r="N512" s="12"/>
      <c r="O512" s="12"/>
      <c r="P512" s="12"/>
      <c r="Q512" s="12"/>
      <c r="R512" s="12"/>
      <c r="S512" s="12"/>
    </row>
    <row r="513" spans="1:19" ht="14">
      <c r="A513" s="12"/>
      <c r="B513" s="16"/>
      <c r="C513" s="16"/>
      <c r="D513" s="12"/>
      <c r="E513" s="12"/>
      <c r="F513" s="16"/>
      <c r="G513" s="12"/>
      <c r="H513" s="12"/>
      <c r="I513" s="12"/>
      <c r="J513" s="12"/>
      <c r="K513" s="12"/>
      <c r="L513" s="12"/>
      <c r="M513" s="12"/>
      <c r="N513" s="12"/>
      <c r="O513" s="12"/>
      <c r="P513" s="12"/>
      <c r="Q513" s="12"/>
      <c r="R513" s="12"/>
      <c r="S513" s="12"/>
    </row>
    <row r="514" spans="1:19" ht="14">
      <c r="A514" s="12"/>
      <c r="B514" s="16"/>
      <c r="C514" s="16"/>
      <c r="D514" s="12"/>
      <c r="E514" s="12"/>
      <c r="F514" s="16"/>
      <c r="G514" s="12"/>
      <c r="H514" s="12"/>
      <c r="I514" s="12"/>
      <c r="J514" s="12"/>
      <c r="K514" s="12"/>
      <c r="L514" s="12"/>
      <c r="M514" s="12"/>
      <c r="N514" s="12"/>
      <c r="O514" s="12"/>
      <c r="P514" s="12"/>
      <c r="Q514" s="12"/>
      <c r="R514" s="12"/>
      <c r="S514" s="12"/>
    </row>
    <row r="515" spans="1:19" ht="14">
      <c r="A515" s="12"/>
      <c r="B515" s="16"/>
      <c r="C515" s="16"/>
      <c r="D515" s="12"/>
      <c r="E515" s="12"/>
      <c r="F515" s="16"/>
      <c r="G515" s="12"/>
      <c r="H515" s="12"/>
      <c r="I515" s="12"/>
      <c r="J515" s="12"/>
      <c r="K515" s="12"/>
      <c r="L515" s="12"/>
      <c r="M515" s="12"/>
      <c r="N515" s="12"/>
      <c r="O515" s="12"/>
      <c r="P515" s="12"/>
      <c r="Q515" s="12"/>
      <c r="R515" s="12"/>
      <c r="S515" s="12"/>
    </row>
    <row r="516" spans="1:19" ht="14">
      <c r="A516" s="12"/>
      <c r="B516" s="16"/>
      <c r="C516" s="16"/>
      <c r="D516" s="12"/>
      <c r="E516" s="12"/>
      <c r="F516" s="16"/>
      <c r="G516" s="12"/>
      <c r="H516" s="12"/>
      <c r="I516" s="12"/>
      <c r="J516" s="12"/>
      <c r="K516" s="12"/>
      <c r="L516" s="12"/>
      <c r="M516" s="12"/>
      <c r="N516" s="12"/>
      <c r="O516" s="12"/>
      <c r="P516" s="12"/>
      <c r="Q516" s="12"/>
      <c r="R516" s="12"/>
      <c r="S516" s="12"/>
    </row>
    <row r="517" spans="1:19" ht="14">
      <c r="A517" s="12"/>
      <c r="B517" s="16"/>
      <c r="C517" s="16"/>
      <c r="D517" s="12"/>
      <c r="E517" s="12"/>
      <c r="F517" s="16"/>
      <c r="G517" s="12"/>
      <c r="H517" s="12"/>
      <c r="I517" s="12"/>
      <c r="J517" s="12"/>
      <c r="K517" s="12"/>
      <c r="L517" s="12"/>
      <c r="M517" s="12"/>
      <c r="N517" s="12"/>
      <c r="O517" s="12"/>
      <c r="P517" s="12"/>
      <c r="Q517" s="12"/>
      <c r="R517" s="12"/>
      <c r="S517" s="12"/>
    </row>
    <row r="518" spans="1:19" ht="14">
      <c r="A518" s="12"/>
      <c r="B518" s="16"/>
      <c r="C518" s="16"/>
      <c r="D518" s="12"/>
      <c r="E518" s="12"/>
      <c r="F518" s="16"/>
      <c r="G518" s="12"/>
      <c r="H518" s="12"/>
      <c r="I518" s="12"/>
      <c r="J518" s="12"/>
      <c r="K518" s="12"/>
      <c r="L518" s="12"/>
      <c r="M518" s="12"/>
      <c r="N518" s="12"/>
      <c r="O518" s="12"/>
      <c r="P518" s="12"/>
      <c r="Q518" s="12"/>
      <c r="R518" s="12"/>
      <c r="S518" s="12"/>
    </row>
    <row r="519" spans="1:19" ht="14">
      <c r="A519" s="12"/>
      <c r="B519" s="16"/>
      <c r="C519" s="16"/>
      <c r="D519" s="12"/>
      <c r="E519" s="12"/>
      <c r="F519" s="16"/>
      <c r="G519" s="12"/>
      <c r="H519" s="12"/>
      <c r="I519" s="12"/>
      <c r="J519" s="12"/>
      <c r="K519" s="12"/>
      <c r="L519" s="12"/>
      <c r="M519" s="12"/>
      <c r="N519" s="12"/>
      <c r="O519" s="12"/>
      <c r="P519" s="12"/>
      <c r="Q519" s="12"/>
      <c r="R519" s="12"/>
      <c r="S519" s="12"/>
    </row>
    <row r="520" spans="1:19" ht="14">
      <c r="A520" s="12"/>
      <c r="B520" s="16"/>
      <c r="C520" s="16"/>
      <c r="D520" s="12"/>
      <c r="E520" s="12"/>
      <c r="F520" s="16"/>
      <c r="G520" s="12"/>
      <c r="H520" s="12"/>
      <c r="I520" s="12"/>
      <c r="J520" s="12"/>
      <c r="K520" s="12"/>
      <c r="L520" s="12"/>
      <c r="M520" s="12"/>
      <c r="N520" s="12"/>
      <c r="O520" s="12"/>
      <c r="P520" s="12"/>
      <c r="Q520" s="12"/>
      <c r="R520" s="12"/>
      <c r="S520" s="12"/>
    </row>
    <row r="521" spans="1:19" ht="14">
      <c r="A521" s="12"/>
      <c r="B521" s="16"/>
      <c r="C521" s="16"/>
      <c r="D521" s="12"/>
      <c r="E521" s="12"/>
      <c r="F521" s="16"/>
      <c r="G521" s="12"/>
      <c r="H521" s="12"/>
      <c r="I521" s="12"/>
      <c r="J521" s="12"/>
      <c r="K521" s="12"/>
      <c r="L521" s="12"/>
      <c r="M521" s="12"/>
      <c r="N521" s="12"/>
      <c r="O521" s="12"/>
      <c r="P521" s="12"/>
      <c r="Q521" s="12"/>
      <c r="R521" s="12"/>
      <c r="S521" s="12"/>
    </row>
    <row r="522" spans="1:19" ht="14">
      <c r="A522" s="12"/>
      <c r="B522" s="16"/>
      <c r="C522" s="16"/>
      <c r="D522" s="12"/>
      <c r="E522" s="12"/>
      <c r="F522" s="16"/>
      <c r="G522" s="12"/>
      <c r="H522" s="12"/>
      <c r="I522" s="12"/>
      <c r="J522" s="12"/>
      <c r="K522" s="12"/>
      <c r="L522" s="12"/>
      <c r="M522" s="12"/>
      <c r="N522" s="12"/>
      <c r="O522" s="12"/>
      <c r="P522" s="12"/>
      <c r="Q522" s="12"/>
      <c r="R522" s="12"/>
      <c r="S522" s="12"/>
    </row>
    <row r="523" spans="1:19" ht="14">
      <c r="A523" s="12"/>
      <c r="B523" s="16"/>
      <c r="C523" s="16"/>
      <c r="D523" s="12"/>
      <c r="E523" s="12"/>
      <c r="F523" s="16"/>
      <c r="G523" s="12"/>
      <c r="H523" s="12"/>
      <c r="I523" s="12"/>
      <c r="J523" s="12"/>
      <c r="K523" s="12"/>
      <c r="L523" s="12"/>
      <c r="M523" s="12"/>
      <c r="N523" s="12"/>
      <c r="O523" s="12"/>
      <c r="P523" s="12"/>
      <c r="Q523" s="12"/>
      <c r="R523" s="12"/>
      <c r="S523" s="12"/>
    </row>
    <row r="524" spans="1:19" ht="14">
      <c r="A524" s="12"/>
      <c r="B524" s="16"/>
      <c r="C524" s="16"/>
      <c r="D524" s="12"/>
      <c r="E524" s="12"/>
      <c r="F524" s="16"/>
      <c r="G524" s="12"/>
      <c r="H524" s="12"/>
      <c r="I524" s="12"/>
      <c r="J524" s="12"/>
      <c r="K524" s="12"/>
      <c r="L524" s="12"/>
      <c r="M524" s="12"/>
      <c r="N524" s="12"/>
      <c r="O524" s="12"/>
      <c r="P524" s="12"/>
      <c r="Q524" s="12"/>
      <c r="R524" s="12"/>
      <c r="S524" s="12"/>
    </row>
    <row r="525" spans="1:19" ht="14">
      <c r="A525" s="12"/>
      <c r="B525" s="16"/>
      <c r="C525" s="16"/>
      <c r="D525" s="12"/>
      <c r="E525" s="12"/>
      <c r="F525" s="16"/>
      <c r="G525" s="12"/>
      <c r="H525" s="12"/>
      <c r="I525" s="12"/>
      <c r="J525" s="12"/>
      <c r="K525" s="12"/>
      <c r="L525" s="12"/>
      <c r="M525" s="12"/>
      <c r="N525" s="12"/>
      <c r="O525" s="12"/>
      <c r="P525" s="12"/>
      <c r="Q525" s="12"/>
      <c r="R525" s="12"/>
      <c r="S525" s="12"/>
    </row>
    <row r="526" spans="1:19" ht="14">
      <c r="A526" s="12"/>
      <c r="B526" s="16"/>
      <c r="C526" s="16"/>
      <c r="D526" s="12"/>
      <c r="E526" s="12"/>
      <c r="F526" s="16"/>
      <c r="G526" s="12"/>
      <c r="H526" s="12"/>
      <c r="I526" s="12"/>
      <c r="J526" s="12"/>
      <c r="K526" s="12"/>
      <c r="L526" s="12"/>
      <c r="M526" s="12"/>
      <c r="N526" s="12"/>
      <c r="O526" s="12"/>
      <c r="P526" s="12"/>
      <c r="Q526" s="12"/>
      <c r="R526" s="12"/>
      <c r="S526" s="12"/>
    </row>
    <row r="527" spans="1:19" ht="14">
      <c r="A527" s="12"/>
      <c r="B527" s="16"/>
      <c r="C527" s="16"/>
      <c r="D527" s="12"/>
      <c r="E527" s="12"/>
      <c r="F527" s="16"/>
      <c r="G527" s="12"/>
      <c r="H527" s="12"/>
      <c r="I527" s="12"/>
      <c r="J527" s="12"/>
      <c r="K527" s="12"/>
      <c r="L527" s="12"/>
      <c r="M527" s="12"/>
      <c r="N527" s="12"/>
      <c r="O527" s="12"/>
      <c r="P527" s="12"/>
      <c r="Q527" s="12"/>
      <c r="R527" s="12"/>
      <c r="S527" s="12"/>
    </row>
    <row r="528" spans="1:19" ht="14">
      <c r="A528" s="12"/>
      <c r="B528" s="16"/>
      <c r="C528" s="16"/>
      <c r="D528" s="12"/>
      <c r="E528" s="12"/>
      <c r="F528" s="16"/>
      <c r="G528" s="12"/>
      <c r="H528" s="12"/>
      <c r="I528" s="12"/>
      <c r="J528" s="12"/>
      <c r="K528" s="12"/>
      <c r="L528" s="12"/>
      <c r="M528" s="12"/>
      <c r="N528" s="12"/>
      <c r="O528" s="12"/>
      <c r="P528" s="12"/>
      <c r="Q528" s="12"/>
      <c r="R528" s="12"/>
      <c r="S528" s="12"/>
    </row>
    <row r="529" spans="1:19" ht="14">
      <c r="A529" s="12"/>
      <c r="B529" s="16"/>
      <c r="C529" s="16"/>
      <c r="D529" s="12"/>
      <c r="E529" s="12"/>
      <c r="F529" s="16"/>
      <c r="G529" s="12"/>
      <c r="H529" s="12"/>
      <c r="I529" s="12"/>
      <c r="J529" s="12"/>
      <c r="K529" s="12"/>
      <c r="L529" s="12"/>
      <c r="M529" s="12"/>
      <c r="N529" s="12"/>
      <c r="O529" s="12"/>
      <c r="P529" s="12"/>
      <c r="Q529" s="12"/>
      <c r="R529" s="12"/>
      <c r="S529" s="12"/>
    </row>
    <row r="530" spans="1:19" ht="14">
      <c r="A530" s="12"/>
      <c r="B530" s="16"/>
      <c r="C530" s="16"/>
      <c r="D530" s="12"/>
      <c r="E530" s="12"/>
      <c r="F530" s="16"/>
      <c r="G530" s="12"/>
      <c r="H530" s="12"/>
      <c r="I530" s="12"/>
      <c r="J530" s="12"/>
      <c r="K530" s="12"/>
      <c r="L530" s="12"/>
      <c r="M530" s="12"/>
      <c r="N530" s="12"/>
      <c r="O530" s="12"/>
      <c r="P530" s="12"/>
      <c r="Q530" s="12"/>
      <c r="R530" s="12"/>
      <c r="S530" s="12"/>
    </row>
    <row r="531" spans="1:19" ht="14">
      <c r="A531" s="12"/>
      <c r="B531" s="16"/>
      <c r="C531" s="16"/>
      <c r="D531" s="12"/>
      <c r="E531" s="12"/>
      <c r="F531" s="16"/>
      <c r="G531" s="12"/>
      <c r="H531" s="12"/>
      <c r="I531" s="12"/>
      <c r="J531" s="12"/>
      <c r="K531" s="12"/>
      <c r="L531" s="12"/>
      <c r="M531" s="12"/>
      <c r="N531" s="12"/>
      <c r="O531" s="12"/>
      <c r="P531" s="12"/>
      <c r="Q531" s="12"/>
      <c r="R531" s="12"/>
      <c r="S531" s="12"/>
    </row>
    <row r="532" spans="1:19" ht="14">
      <c r="A532" s="12"/>
      <c r="B532" s="16"/>
      <c r="C532" s="16"/>
      <c r="D532" s="12"/>
      <c r="E532" s="12"/>
      <c r="F532" s="16"/>
      <c r="G532" s="12"/>
      <c r="H532" s="12"/>
      <c r="I532" s="12"/>
      <c r="J532" s="12"/>
      <c r="K532" s="12"/>
      <c r="L532" s="12"/>
      <c r="M532" s="12"/>
      <c r="N532" s="12"/>
      <c r="O532" s="12"/>
      <c r="P532" s="12"/>
      <c r="Q532" s="12"/>
      <c r="R532" s="12"/>
      <c r="S532" s="12"/>
    </row>
    <row r="533" spans="1:19" ht="14">
      <c r="A533" s="12"/>
      <c r="B533" s="16"/>
      <c r="C533" s="16"/>
      <c r="D533" s="12"/>
      <c r="E533" s="12"/>
      <c r="F533" s="16"/>
      <c r="G533" s="12"/>
      <c r="H533" s="12"/>
      <c r="I533" s="12"/>
      <c r="J533" s="12"/>
      <c r="K533" s="12"/>
      <c r="L533" s="12"/>
      <c r="M533" s="12"/>
      <c r="N533" s="12"/>
      <c r="O533" s="12"/>
      <c r="P533" s="12"/>
      <c r="Q533" s="12"/>
      <c r="R533" s="12"/>
      <c r="S533" s="12"/>
    </row>
    <row r="534" spans="1:19" ht="14">
      <c r="A534" s="12"/>
      <c r="B534" s="16"/>
      <c r="C534" s="16"/>
      <c r="D534" s="12"/>
      <c r="E534" s="12"/>
      <c r="F534" s="16"/>
      <c r="G534" s="12"/>
      <c r="H534" s="12"/>
      <c r="I534" s="12"/>
      <c r="J534" s="12"/>
      <c r="K534" s="12"/>
      <c r="L534" s="12"/>
      <c r="M534" s="12"/>
      <c r="N534" s="12"/>
      <c r="O534" s="12"/>
      <c r="P534" s="12"/>
      <c r="Q534" s="12"/>
      <c r="R534" s="12"/>
      <c r="S534" s="12"/>
    </row>
    <row r="535" spans="1:19" ht="14">
      <c r="A535" s="12"/>
      <c r="B535" s="16"/>
      <c r="C535" s="16"/>
      <c r="D535" s="12"/>
      <c r="E535" s="12"/>
      <c r="F535" s="16"/>
      <c r="G535" s="12"/>
      <c r="H535" s="12"/>
      <c r="I535" s="12"/>
      <c r="J535" s="12"/>
      <c r="K535" s="12"/>
      <c r="L535" s="12"/>
      <c r="M535" s="12"/>
      <c r="N535" s="12"/>
      <c r="O535" s="12"/>
      <c r="P535" s="12"/>
      <c r="Q535" s="12"/>
      <c r="R535" s="12"/>
      <c r="S535" s="12"/>
    </row>
    <row r="536" spans="1:19" ht="14">
      <c r="A536" s="12"/>
      <c r="B536" s="16"/>
      <c r="C536" s="16"/>
      <c r="D536" s="12"/>
      <c r="E536" s="12"/>
      <c r="F536" s="16"/>
      <c r="G536" s="12"/>
      <c r="H536" s="12"/>
      <c r="I536" s="12"/>
      <c r="J536" s="12"/>
      <c r="K536" s="12"/>
      <c r="L536" s="12"/>
      <c r="M536" s="12"/>
      <c r="N536" s="12"/>
      <c r="O536" s="12"/>
      <c r="P536" s="12"/>
      <c r="Q536" s="12"/>
      <c r="R536" s="12"/>
      <c r="S536" s="12"/>
    </row>
    <row r="537" spans="1:19" ht="14">
      <c r="A537" s="12"/>
      <c r="B537" s="16"/>
      <c r="C537" s="16"/>
      <c r="D537" s="12"/>
      <c r="E537" s="12"/>
      <c r="F537" s="16"/>
      <c r="G537" s="12"/>
      <c r="H537" s="12"/>
      <c r="I537" s="12"/>
      <c r="J537" s="12"/>
      <c r="K537" s="12"/>
      <c r="L537" s="12"/>
      <c r="M537" s="12"/>
      <c r="N537" s="12"/>
      <c r="O537" s="12"/>
      <c r="P537" s="12"/>
      <c r="Q537" s="12"/>
      <c r="R537" s="12"/>
      <c r="S537" s="12"/>
    </row>
    <row r="538" spans="1:19" ht="14">
      <c r="A538" s="12"/>
      <c r="B538" s="16"/>
      <c r="C538" s="16"/>
      <c r="D538" s="12"/>
      <c r="E538" s="12"/>
      <c r="F538" s="16"/>
      <c r="G538" s="12"/>
      <c r="H538" s="12"/>
      <c r="I538" s="12"/>
      <c r="J538" s="12"/>
      <c r="K538" s="12"/>
      <c r="L538" s="12"/>
      <c r="M538" s="12"/>
      <c r="N538" s="12"/>
      <c r="O538" s="12"/>
      <c r="P538" s="12"/>
      <c r="Q538" s="12"/>
      <c r="R538" s="12"/>
      <c r="S538" s="12"/>
    </row>
    <row r="539" spans="1:19" ht="14">
      <c r="A539" s="12"/>
      <c r="B539" s="16"/>
      <c r="C539" s="16"/>
      <c r="D539" s="12"/>
      <c r="E539" s="12"/>
      <c r="F539" s="16"/>
      <c r="G539" s="12"/>
      <c r="H539" s="12"/>
      <c r="I539" s="12"/>
      <c r="J539" s="12"/>
      <c r="K539" s="12"/>
      <c r="L539" s="12"/>
      <c r="M539" s="12"/>
      <c r="N539" s="12"/>
      <c r="O539" s="12"/>
      <c r="P539" s="12"/>
      <c r="Q539" s="12"/>
      <c r="R539" s="12"/>
      <c r="S539" s="12"/>
    </row>
    <row r="540" spans="1:19" ht="14">
      <c r="A540" s="12"/>
      <c r="B540" s="16"/>
      <c r="C540" s="16"/>
      <c r="D540" s="12"/>
      <c r="E540" s="12"/>
      <c r="F540" s="16"/>
      <c r="G540" s="12"/>
      <c r="H540" s="12"/>
      <c r="I540" s="12"/>
      <c r="J540" s="12"/>
      <c r="K540" s="12"/>
      <c r="L540" s="12"/>
      <c r="M540" s="12"/>
      <c r="N540" s="12"/>
      <c r="O540" s="12"/>
      <c r="P540" s="12"/>
      <c r="Q540" s="12"/>
      <c r="R540" s="12"/>
      <c r="S540" s="12"/>
    </row>
    <row r="541" spans="1:19" ht="14">
      <c r="A541" s="12"/>
      <c r="B541" s="16"/>
      <c r="C541" s="16"/>
      <c r="D541" s="12"/>
      <c r="E541" s="12"/>
      <c r="F541" s="16"/>
      <c r="G541" s="12"/>
      <c r="H541" s="12"/>
      <c r="I541" s="12"/>
      <c r="J541" s="12"/>
      <c r="K541" s="12"/>
      <c r="L541" s="12"/>
      <c r="M541" s="12"/>
      <c r="N541" s="12"/>
      <c r="O541" s="12"/>
      <c r="P541" s="12"/>
      <c r="Q541" s="12"/>
      <c r="R541" s="12"/>
      <c r="S541" s="12"/>
    </row>
    <row r="542" spans="1:19" ht="14">
      <c r="A542" s="12"/>
      <c r="B542" s="16"/>
      <c r="C542" s="16"/>
      <c r="D542" s="12"/>
      <c r="E542" s="12"/>
      <c r="F542" s="16"/>
      <c r="G542" s="12"/>
      <c r="H542" s="12"/>
      <c r="I542" s="12"/>
      <c r="J542" s="12"/>
      <c r="K542" s="12"/>
      <c r="L542" s="12"/>
      <c r="M542" s="12"/>
      <c r="N542" s="12"/>
      <c r="O542" s="12"/>
      <c r="P542" s="12"/>
      <c r="Q542" s="12"/>
      <c r="R542" s="12"/>
      <c r="S542" s="12"/>
    </row>
    <row r="543" spans="1:19" ht="14">
      <c r="A543" s="12"/>
      <c r="B543" s="16"/>
      <c r="C543" s="16"/>
      <c r="D543" s="12"/>
      <c r="E543" s="12"/>
      <c r="F543" s="16"/>
      <c r="G543" s="12"/>
      <c r="H543" s="12"/>
      <c r="I543" s="12"/>
      <c r="J543" s="12"/>
      <c r="K543" s="12"/>
      <c r="L543" s="12"/>
      <c r="M543" s="12"/>
      <c r="N543" s="12"/>
      <c r="O543" s="12"/>
      <c r="P543" s="12"/>
      <c r="Q543" s="12"/>
      <c r="R543" s="12"/>
      <c r="S543" s="12"/>
    </row>
    <row r="544" spans="1:19" ht="14">
      <c r="A544" s="12"/>
      <c r="B544" s="16"/>
      <c r="C544" s="16"/>
      <c r="D544" s="12"/>
      <c r="E544" s="12"/>
      <c r="F544" s="16"/>
      <c r="G544" s="12"/>
      <c r="H544" s="12"/>
      <c r="I544" s="12"/>
      <c r="J544" s="12"/>
      <c r="K544" s="12"/>
      <c r="L544" s="12"/>
      <c r="M544" s="12"/>
      <c r="N544" s="12"/>
      <c r="O544" s="12"/>
      <c r="P544" s="12"/>
      <c r="Q544" s="12"/>
      <c r="R544" s="12"/>
      <c r="S544" s="12"/>
    </row>
    <row r="545" spans="1:19" ht="14">
      <c r="A545" s="12"/>
      <c r="B545" s="16"/>
      <c r="C545" s="16"/>
      <c r="D545" s="12"/>
      <c r="E545" s="12"/>
      <c r="F545" s="16"/>
      <c r="G545" s="12"/>
      <c r="H545" s="12"/>
      <c r="I545" s="12"/>
      <c r="J545" s="12"/>
      <c r="K545" s="12"/>
      <c r="L545" s="12"/>
      <c r="M545" s="12"/>
      <c r="N545" s="12"/>
      <c r="O545" s="12"/>
      <c r="P545" s="12"/>
      <c r="Q545" s="12"/>
      <c r="R545" s="12"/>
      <c r="S545" s="12"/>
    </row>
    <row r="546" spans="1:19" ht="14">
      <c r="A546" s="12"/>
      <c r="B546" s="16"/>
      <c r="C546" s="16"/>
      <c r="D546" s="12"/>
      <c r="E546" s="12"/>
      <c r="F546" s="16"/>
      <c r="G546" s="12"/>
      <c r="H546" s="12"/>
      <c r="I546" s="12"/>
      <c r="J546" s="12"/>
      <c r="K546" s="12"/>
      <c r="L546" s="12"/>
      <c r="M546" s="12"/>
      <c r="N546" s="12"/>
      <c r="O546" s="12"/>
      <c r="P546" s="12"/>
      <c r="Q546" s="12"/>
      <c r="R546" s="12"/>
      <c r="S546" s="12"/>
    </row>
    <row r="547" spans="1:19" ht="14">
      <c r="A547" s="12"/>
      <c r="B547" s="16"/>
      <c r="C547" s="16"/>
      <c r="D547" s="12"/>
      <c r="E547" s="12"/>
      <c r="F547" s="16"/>
      <c r="G547" s="12"/>
      <c r="H547" s="12"/>
      <c r="I547" s="12"/>
      <c r="J547" s="12"/>
      <c r="K547" s="12"/>
      <c r="L547" s="12"/>
      <c r="M547" s="12"/>
      <c r="N547" s="12"/>
      <c r="O547" s="12"/>
      <c r="P547" s="12"/>
      <c r="Q547" s="12"/>
      <c r="R547" s="12"/>
      <c r="S547" s="12"/>
    </row>
    <row r="548" spans="1:19" ht="14">
      <c r="A548" s="12"/>
      <c r="B548" s="16"/>
      <c r="C548" s="16"/>
      <c r="D548" s="12"/>
      <c r="E548" s="12"/>
      <c r="F548" s="16"/>
      <c r="G548" s="12"/>
      <c r="H548" s="12"/>
      <c r="I548" s="12"/>
      <c r="J548" s="12"/>
      <c r="K548" s="12"/>
      <c r="L548" s="12"/>
      <c r="M548" s="12"/>
      <c r="N548" s="12"/>
      <c r="O548" s="12"/>
      <c r="P548" s="12"/>
      <c r="Q548" s="12"/>
      <c r="R548" s="12"/>
      <c r="S548" s="12"/>
    </row>
    <row r="549" spans="1:19" ht="14">
      <c r="A549" s="12"/>
      <c r="B549" s="16"/>
      <c r="C549" s="16"/>
      <c r="D549" s="12"/>
      <c r="E549" s="12"/>
      <c r="F549" s="16"/>
      <c r="G549" s="12"/>
      <c r="H549" s="12"/>
      <c r="I549" s="12"/>
      <c r="J549" s="12"/>
      <c r="K549" s="12"/>
      <c r="L549" s="12"/>
      <c r="M549" s="12"/>
      <c r="N549" s="12"/>
      <c r="O549" s="12"/>
      <c r="P549" s="12"/>
      <c r="Q549" s="12"/>
      <c r="R549" s="12"/>
      <c r="S549" s="12"/>
    </row>
    <row r="550" spans="1:19" ht="14">
      <c r="A550" s="12"/>
      <c r="B550" s="16"/>
      <c r="C550" s="16"/>
      <c r="D550" s="12"/>
      <c r="E550" s="12"/>
      <c r="F550" s="16"/>
      <c r="G550" s="12"/>
      <c r="H550" s="12"/>
      <c r="I550" s="12"/>
      <c r="J550" s="12"/>
      <c r="K550" s="12"/>
      <c r="L550" s="12"/>
      <c r="M550" s="12"/>
      <c r="N550" s="12"/>
      <c r="O550" s="12"/>
      <c r="P550" s="12"/>
      <c r="Q550" s="12"/>
      <c r="R550" s="12"/>
      <c r="S550" s="12"/>
    </row>
    <row r="551" spans="1:19" ht="14">
      <c r="A551" s="12"/>
      <c r="B551" s="16"/>
      <c r="C551" s="16"/>
      <c r="D551" s="12"/>
      <c r="E551" s="12"/>
      <c r="F551" s="16"/>
      <c r="G551" s="12"/>
      <c r="H551" s="12"/>
      <c r="I551" s="12"/>
      <c r="J551" s="12"/>
      <c r="K551" s="12"/>
      <c r="L551" s="12"/>
      <c r="M551" s="12"/>
      <c r="N551" s="12"/>
      <c r="O551" s="12"/>
      <c r="P551" s="12"/>
      <c r="Q551" s="12"/>
      <c r="R551" s="12"/>
      <c r="S551" s="12"/>
    </row>
    <row r="552" spans="1:19" ht="14">
      <c r="A552" s="12"/>
      <c r="B552" s="16"/>
      <c r="C552" s="16"/>
      <c r="D552" s="12"/>
      <c r="E552" s="12"/>
      <c r="F552" s="16"/>
      <c r="G552" s="12"/>
      <c r="H552" s="12"/>
      <c r="I552" s="12"/>
      <c r="J552" s="12"/>
      <c r="K552" s="12"/>
      <c r="L552" s="12"/>
      <c r="M552" s="12"/>
      <c r="N552" s="12"/>
      <c r="O552" s="12"/>
      <c r="P552" s="12"/>
      <c r="Q552" s="12"/>
      <c r="R552" s="12"/>
      <c r="S552" s="12"/>
    </row>
    <row r="553" spans="1:19" ht="14">
      <c r="A553" s="12"/>
      <c r="B553" s="16"/>
      <c r="C553" s="16"/>
      <c r="D553" s="12"/>
      <c r="E553" s="12"/>
      <c r="F553" s="16"/>
      <c r="G553" s="12"/>
      <c r="H553" s="12"/>
      <c r="I553" s="12"/>
      <c r="J553" s="12"/>
      <c r="K553" s="12"/>
      <c r="L553" s="12"/>
      <c r="M553" s="12"/>
      <c r="N553" s="12"/>
      <c r="O553" s="12"/>
      <c r="P553" s="12"/>
      <c r="Q553" s="12"/>
      <c r="R553" s="12"/>
      <c r="S553" s="12"/>
    </row>
    <row r="554" spans="1:19" ht="14">
      <c r="A554" s="12"/>
      <c r="B554" s="16"/>
      <c r="C554" s="16"/>
      <c r="D554" s="12"/>
      <c r="E554" s="12"/>
      <c r="F554" s="16"/>
      <c r="G554" s="12"/>
      <c r="H554" s="12"/>
      <c r="I554" s="12"/>
      <c r="J554" s="12"/>
      <c r="K554" s="12"/>
      <c r="L554" s="12"/>
      <c r="M554" s="12"/>
      <c r="N554" s="12"/>
      <c r="O554" s="12"/>
      <c r="P554" s="12"/>
      <c r="Q554" s="12"/>
      <c r="R554" s="12"/>
      <c r="S554" s="12"/>
    </row>
    <row r="555" spans="1:19" ht="14">
      <c r="A555" s="12"/>
      <c r="B555" s="16"/>
      <c r="C555" s="16"/>
      <c r="D555" s="12"/>
      <c r="E555" s="12"/>
      <c r="F555" s="16"/>
      <c r="G555" s="12"/>
      <c r="H555" s="12"/>
      <c r="I555" s="12"/>
      <c r="J555" s="12"/>
      <c r="K555" s="12"/>
      <c r="L555" s="12"/>
      <c r="M555" s="12"/>
      <c r="N555" s="12"/>
      <c r="O555" s="12"/>
      <c r="P555" s="12"/>
      <c r="Q555" s="12"/>
      <c r="R555" s="12"/>
      <c r="S555" s="12"/>
    </row>
    <row r="556" spans="1:19" ht="14">
      <c r="A556" s="12"/>
      <c r="B556" s="16"/>
      <c r="C556" s="16"/>
      <c r="D556" s="12"/>
      <c r="E556" s="12"/>
      <c r="F556" s="16"/>
      <c r="G556" s="12"/>
      <c r="H556" s="12"/>
      <c r="I556" s="12"/>
      <c r="J556" s="12"/>
      <c r="K556" s="12"/>
      <c r="L556" s="12"/>
      <c r="M556" s="12"/>
      <c r="N556" s="12"/>
      <c r="O556" s="12"/>
      <c r="P556" s="12"/>
      <c r="Q556" s="12"/>
      <c r="R556" s="12"/>
      <c r="S556" s="12"/>
    </row>
    <row r="557" spans="1:19" ht="14">
      <c r="A557" s="12"/>
      <c r="B557" s="16"/>
      <c r="C557" s="16"/>
      <c r="D557" s="12"/>
      <c r="E557" s="12"/>
      <c r="F557" s="16"/>
      <c r="G557" s="12"/>
      <c r="H557" s="12"/>
      <c r="I557" s="12"/>
      <c r="J557" s="12"/>
      <c r="K557" s="12"/>
      <c r="L557" s="12"/>
      <c r="M557" s="12"/>
      <c r="N557" s="12"/>
      <c r="O557" s="12"/>
      <c r="P557" s="12"/>
      <c r="Q557" s="12"/>
      <c r="R557" s="12"/>
      <c r="S557" s="12"/>
    </row>
    <row r="558" spans="1:19" ht="14">
      <c r="A558" s="12"/>
      <c r="B558" s="16"/>
      <c r="C558" s="16"/>
      <c r="D558" s="12"/>
      <c r="E558" s="12"/>
      <c r="F558" s="16"/>
      <c r="G558" s="12"/>
      <c r="H558" s="12"/>
      <c r="I558" s="12"/>
      <c r="J558" s="12"/>
      <c r="K558" s="12"/>
      <c r="L558" s="12"/>
      <c r="M558" s="12"/>
      <c r="N558" s="12"/>
      <c r="O558" s="12"/>
      <c r="P558" s="12"/>
      <c r="Q558" s="12"/>
      <c r="R558" s="12"/>
      <c r="S558" s="12"/>
    </row>
    <row r="559" spans="1:19" ht="14">
      <c r="A559" s="12"/>
      <c r="B559" s="16"/>
      <c r="C559" s="16"/>
      <c r="D559" s="12"/>
      <c r="E559" s="12"/>
      <c r="F559" s="16"/>
      <c r="G559" s="12"/>
      <c r="H559" s="12"/>
      <c r="I559" s="12"/>
      <c r="J559" s="12"/>
      <c r="K559" s="12"/>
      <c r="L559" s="12"/>
      <c r="M559" s="12"/>
      <c r="N559" s="12"/>
      <c r="O559" s="12"/>
      <c r="P559" s="12"/>
      <c r="Q559" s="12"/>
      <c r="R559" s="12"/>
      <c r="S559" s="12"/>
    </row>
    <row r="560" spans="1:19" ht="14">
      <c r="A560" s="12"/>
      <c r="B560" s="16"/>
      <c r="C560" s="16"/>
      <c r="D560" s="12"/>
      <c r="E560" s="12"/>
      <c r="F560" s="16"/>
      <c r="G560" s="12"/>
      <c r="H560" s="12"/>
      <c r="I560" s="12"/>
      <c r="J560" s="12"/>
      <c r="K560" s="12"/>
      <c r="L560" s="12"/>
      <c r="M560" s="12"/>
      <c r="N560" s="12"/>
      <c r="O560" s="12"/>
      <c r="P560" s="12"/>
      <c r="Q560" s="12"/>
      <c r="R560" s="12"/>
      <c r="S560" s="12"/>
    </row>
    <row r="561" spans="1:19" ht="14">
      <c r="A561" s="12"/>
      <c r="B561" s="16"/>
      <c r="C561" s="16"/>
      <c r="D561" s="12"/>
      <c r="E561" s="12"/>
      <c r="F561" s="16"/>
      <c r="G561" s="12"/>
      <c r="H561" s="12"/>
      <c r="I561" s="12"/>
      <c r="J561" s="12"/>
      <c r="K561" s="12"/>
      <c r="L561" s="12"/>
      <c r="M561" s="12"/>
      <c r="N561" s="12"/>
      <c r="O561" s="12"/>
      <c r="P561" s="12"/>
      <c r="Q561" s="12"/>
      <c r="R561" s="12"/>
      <c r="S561" s="12"/>
    </row>
    <row r="562" spans="1:19" ht="14">
      <c r="A562" s="12"/>
      <c r="B562" s="16"/>
      <c r="C562" s="16"/>
      <c r="D562" s="12"/>
      <c r="E562" s="12"/>
      <c r="F562" s="16"/>
      <c r="G562" s="12"/>
      <c r="H562" s="12"/>
      <c r="I562" s="12"/>
      <c r="J562" s="12"/>
      <c r="K562" s="12"/>
      <c r="L562" s="12"/>
      <c r="M562" s="12"/>
      <c r="N562" s="12"/>
      <c r="O562" s="12"/>
      <c r="P562" s="12"/>
      <c r="Q562" s="12"/>
      <c r="R562" s="12"/>
      <c r="S562" s="12"/>
    </row>
    <row r="563" spans="1:19" ht="14">
      <c r="A563" s="12"/>
      <c r="B563" s="16"/>
      <c r="C563" s="16"/>
      <c r="D563" s="12"/>
      <c r="E563" s="12"/>
      <c r="F563" s="16"/>
      <c r="G563" s="12"/>
      <c r="H563" s="12"/>
      <c r="I563" s="12"/>
      <c r="J563" s="12"/>
      <c r="K563" s="12"/>
      <c r="L563" s="12"/>
      <c r="M563" s="12"/>
      <c r="N563" s="12"/>
      <c r="O563" s="12"/>
      <c r="P563" s="12"/>
      <c r="Q563" s="12"/>
      <c r="R563" s="12"/>
      <c r="S563" s="12"/>
    </row>
    <row r="564" spans="1:19" ht="14">
      <c r="A564" s="12"/>
      <c r="B564" s="16"/>
      <c r="C564" s="16"/>
      <c r="D564" s="12"/>
      <c r="E564" s="12"/>
      <c r="F564" s="16"/>
      <c r="G564" s="12"/>
      <c r="H564" s="12"/>
      <c r="I564" s="12"/>
      <c r="J564" s="12"/>
      <c r="K564" s="12"/>
      <c r="L564" s="12"/>
      <c r="M564" s="12"/>
      <c r="N564" s="12"/>
      <c r="O564" s="12"/>
      <c r="P564" s="12"/>
      <c r="Q564" s="12"/>
      <c r="R564" s="12"/>
      <c r="S564" s="12"/>
    </row>
    <row r="565" spans="1:19" ht="14">
      <c r="A565" s="12"/>
      <c r="B565" s="16"/>
      <c r="C565" s="16"/>
      <c r="D565" s="12"/>
      <c r="E565" s="12"/>
      <c r="F565" s="16"/>
      <c r="G565" s="12"/>
      <c r="H565" s="12"/>
      <c r="I565" s="12"/>
      <c r="J565" s="12"/>
      <c r="K565" s="12"/>
      <c r="L565" s="12"/>
      <c r="M565" s="12"/>
      <c r="N565" s="12"/>
      <c r="O565" s="12"/>
      <c r="P565" s="12"/>
      <c r="Q565" s="12"/>
      <c r="R565" s="12"/>
      <c r="S565" s="12"/>
    </row>
    <row r="566" spans="1:19" ht="14">
      <c r="A566" s="12"/>
      <c r="B566" s="16"/>
      <c r="C566" s="16"/>
      <c r="D566" s="12"/>
      <c r="E566" s="12"/>
      <c r="F566" s="16"/>
      <c r="G566" s="12"/>
      <c r="H566" s="12"/>
      <c r="I566" s="12"/>
      <c r="J566" s="12"/>
      <c r="K566" s="12"/>
      <c r="L566" s="12"/>
      <c r="M566" s="12"/>
      <c r="N566" s="12"/>
      <c r="O566" s="12"/>
      <c r="P566" s="12"/>
      <c r="Q566" s="12"/>
      <c r="R566" s="12"/>
      <c r="S566" s="12"/>
    </row>
    <row r="567" spans="1:19" ht="14">
      <c r="A567" s="12"/>
      <c r="B567" s="16"/>
      <c r="C567" s="16"/>
      <c r="D567" s="12"/>
      <c r="E567" s="12"/>
      <c r="F567" s="16"/>
      <c r="G567" s="12"/>
      <c r="H567" s="12"/>
      <c r="I567" s="12"/>
      <c r="J567" s="12"/>
      <c r="K567" s="12"/>
      <c r="L567" s="12"/>
      <c r="M567" s="12"/>
      <c r="N567" s="12"/>
      <c r="O567" s="12"/>
      <c r="P567" s="12"/>
      <c r="Q567" s="12"/>
      <c r="R567" s="12"/>
      <c r="S567" s="12"/>
    </row>
    <row r="568" spans="1:19" ht="14">
      <c r="A568" s="12"/>
      <c r="B568" s="16"/>
      <c r="C568" s="16"/>
      <c r="D568" s="12"/>
      <c r="E568" s="12"/>
      <c r="F568" s="16"/>
      <c r="G568" s="12"/>
      <c r="H568" s="12"/>
      <c r="I568" s="12"/>
      <c r="J568" s="12"/>
      <c r="K568" s="12"/>
      <c r="L568" s="12"/>
      <c r="M568" s="12"/>
      <c r="N568" s="12"/>
      <c r="O568" s="12"/>
      <c r="P568" s="12"/>
      <c r="Q568" s="12"/>
      <c r="R568" s="12"/>
      <c r="S568" s="12"/>
    </row>
    <row r="569" spans="1:19" ht="14">
      <c r="A569" s="12"/>
      <c r="B569" s="16"/>
      <c r="C569" s="16"/>
      <c r="D569" s="12"/>
      <c r="E569" s="12"/>
      <c r="F569" s="16"/>
      <c r="G569" s="12"/>
      <c r="H569" s="12"/>
      <c r="I569" s="12"/>
      <c r="J569" s="12"/>
      <c r="K569" s="12"/>
      <c r="L569" s="12"/>
      <c r="M569" s="12"/>
      <c r="N569" s="12"/>
      <c r="O569" s="12"/>
      <c r="P569" s="12"/>
      <c r="Q569" s="12"/>
      <c r="R569" s="12"/>
      <c r="S569" s="12"/>
    </row>
    <row r="570" spans="1:19" ht="14">
      <c r="A570" s="12"/>
      <c r="B570" s="16"/>
      <c r="C570" s="16"/>
      <c r="D570" s="12"/>
      <c r="E570" s="12"/>
      <c r="F570" s="16"/>
      <c r="G570" s="12"/>
      <c r="H570" s="12"/>
      <c r="I570" s="12"/>
      <c r="J570" s="12"/>
      <c r="K570" s="12"/>
      <c r="L570" s="12"/>
      <c r="M570" s="12"/>
      <c r="N570" s="12"/>
      <c r="O570" s="12"/>
      <c r="P570" s="12"/>
      <c r="Q570" s="12"/>
      <c r="R570" s="12"/>
      <c r="S570" s="12"/>
    </row>
    <row r="571" spans="1:19" ht="14">
      <c r="A571" s="12"/>
      <c r="B571" s="16"/>
      <c r="C571" s="16"/>
      <c r="D571" s="12"/>
      <c r="E571" s="12"/>
      <c r="F571" s="16"/>
      <c r="G571" s="12"/>
      <c r="H571" s="12"/>
      <c r="I571" s="12"/>
      <c r="J571" s="12"/>
      <c r="K571" s="12"/>
      <c r="L571" s="12"/>
      <c r="M571" s="12"/>
      <c r="N571" s="12"/>
      <c r="O571" s="12"/>
      <c r="P571" s="12"/>
      <c r="Q571" s="12"/>
      <c r="R571" s="12"/>
      <c r="S571" s="12"/>
    </row>
    <row r="572" spans="1:19" ht="14">
      <c r="A572" s="12"/>
      <c r="B572" s="16"/>
      <c r="C572" s="16"/>
      <c r="D572" s="12"/>
      <c r="E572" s="12"/>
      <c r="F572" s="16"/>
      <c r="G572" s="12"/>
      <c r="H572" s="12"/>
      <c r="I572" s="12"/>
      <c r="J572" s="12"/>
      <c r="K572" s="12"/>
      <c r="L572" s="12"/>
      <c r="M572" s="12"/>
      <c r="N572" s="12"/>
      <c r="O572" s="12"/>
      <c r="P572" s="12"/>
      <c r="Q572" s="12"/>
      <c r="R572" s="12"/>
      <c r="S572" s="12"/>
    </row>
    <row r="573" spans="1:19" ht="14">
      <c r="A573" s="12"/>
      <c r="B573" s="16"/>
      <c r="C573" s="16"/>
      <c r="D573" s="12"/>
      <c r="E573" s="12"/>
      <c r="F573" s="16"/>
      <c r="G573" s="12"/>
      <c r="H573" s="12"/>
      <c r="I573" s="12"/>
      <c r="J573" s="12"/>
      <c r="K573" s="12"/>
      <c r="L573" s="12"/>
      <c r="M573" s="12"/>
      <c r="N573" s="12"/>
      <c r="O573" s="12"/>
      <c r="P573" s="12"/>
      <c r="Q573" s="12"/>
      <c r="R573" s="12"/>
      <c r="S573" s="12"/>
    </row>
    <row r="574" spans="1:19" ht="14">
      <c r="A574" s="12"/>
      <c r="B574" s="16"/>
      <c r="C574" s="16"/>
      <c r="D574" s="12"/>
      <c r="E574" s="12"/>
      <c r="F574" s="16"/>
      <c r="G574" s="12"/>
      <c r="H574" s="12"/>
      <c r="I574" s="12"/>
      <c r="J574" s="12"/>
      <c r="K574" s="12"/>
      <c r="L574" s="12"/>
      <c r="M574" s="12"/>
      <c r="N574" s="12"/>
      <c r="O574" s="12"/>
      <c r="P574" s="12"/>
      <c r="Q574" s="12"/>
      <c r="R574" s="12"/>
      <c r="S574" s="12"/>
    </row>
    <row r="575" spans="1:19" ht="14">
      <c r="A575" s="12"/>
      <c r="B575" s="16"/>
      <c r="C575" s="16"/>
      <c r="D575" s="12"/>
      <c r="E575" s="12"/>
      <c r="F575" s="16"/>
      <c r="G575" s="12"/>
      <c r="H575" s="12"/>
      <c r="I575" s="12"/>
      <c r="J575" s="12"/>
      <c r="K575" s="12"/>
      <c r="L575" s="12"/>
      <c r="M575" s="12"/>
      <c r="N575" s="12"/>
      <c r="O575" s="12"/>
      <c r="P575" s="12"/>
      <c r="Q575" s="12"/>
      <c r="R575" s="12"/>
      <c r="S575" s="12"/>
    </row>
    <row r="576" spans="1:19" ht="14">
      <c r="A576" s="12"/>
      <c r="B576" s="16"/>
      <c r="C576" s="16"/>
      <c r="D576" s="12"/>
      <c r="E576" s="12"/>
      <c r="F576" s="16"/>
      <c r="G576" s="12"/>
      <c r="H576" s="12"/>
      <c r="I576" s="12"/>
      <c r="J576" s="12"/>
      <c r="K576" s="12"/>
      <c r="L576" s="12"/>
      <c r="M576" s="12"/>
      <c r="N576" s="12"/>
      <c r="O576" s="12"/>
      <c r="P576" s="12"/>
      <c r="Q576" s="12"/>
      <c r="R576" s="12"/>
      <c r="S576" s="12"/>
    </row>
    <row r="577" spans="1:19" ht="14">
      <c r="A577" s="12"/>
      <c r="B577" s="16"/>
      <c r="C577" s="16"/>
      <c r="D577" s="12"/>
      <c r="E577" s="12"/>
      <c r="F577" s="16"/>
      <c r="G577" s="12"/>
      <c r="H577" s="12"/>
      <c r="I577" s="12"/>
      <c r="J577" s="12"/>
      <c r="K577" s="12"/>
      <c r="L577" s="12"/>
      <c r="M577" s="12"/>
      <c r="N577" s="12"/>
      <c r="O577" s="12"/>
      <c r="P577" s="12"/>
      <c r="Q577" s="12"/>
      <c r="R577" s="12"/>
      <c r="S577" s="12"/>
    </row>
    <row r="578" spans="1:19" ht="14">
      <c r="A578" s="12"/>
      <c r="B578" s="16"/>
      <c r="C578" s="16"/>
      <c r="D578" s="12"/>
      <c r="E578" s="12"/>
      <c r="F578" s="16"/>
      <c r="G578" s="12"/>
      <c r="H578" s="12"/>
      <c r="I578" s="12"/>
      <c r="J578" s="12"/>
      <c r="K578" s="12"/>
      <c r="L578" s="12"/>
      <c r="M578" s="12"/>
      <c r="N578" s="12"/>
      <c r="O578" s="12"/>
      <c r="P578" s="12"/>
      <c r="Q578" s="12"/>
      <c r="R578" s="12"/>
      <c r="S578" s="12"/>
    </row>
    <row r="579" spans="1:19" ht="14">
      <c r="A579" s="12"/>
      <c r="B579" s="16"/>
      <c r="C579" s="16"/>
      <c r="D579" s="12"/>
      <c r="E579" s="12"/>
      <c r="F579" s="16"/>
      <c r="G579" s="12"/>
      <c r="H579" s="12"/>
      <c r="I579" s="12"/>
      <c r="J579" s="12"/>
      <c r="K579" s="12"/>
      <c r="L579" s="12"/>
      <c r="M579" s="12"/>
      <c r="N579" s="12"/>
      <c r="O579" s="12"/>
      <c r="P579" s="12"/>
      <c r="Q579" s="12"/>
      <c r="R579" s="12"/>
      <c r="S579" s="12"/>
    </row>
    <row r="580" spans="1:19" ht="14">
      <c r="A580" s="12"/>
      <c r="B580" s="16"/>
      <c r="C580" s="16"/>
      <c r="D580" s="12"/>
      <c r="E580" s="12"/>
      <c r="F580" s="16"/>
      <c r="G580" s="12"/>
      <c r="H580" s="12"/>
      <c r="I580" s="12"/>
      <c r="J580" s="12"/>
      <c r="K580" s="12"/>
      <c r="L580" s="12"/>
      <c r="M580" s="12"/>
      <c r="N580" s="12"/>
      <c r="O580" s="12"/>
      <c r="P580" s="12"/>
      <c r="Q580" s="12"/>
      <c r="R580" s="12"/>
      <c r="S580" s="12"/>
    </row>
    <row r="581" spans="1:19" ht="14">
      <c r="A581" s="12"/>
      <c r="B581" s="16"/>
      <c r="C581" s="16"/>
      <c r="D581" s="12"/>
      <c r="E581" s="12"/>
      <c r="F581" s="16"/>
      <c r="G581" s="12"/>
      <c r="H581" s="12"/>
      <c r="I581" s="12"/>
      <c r="J581" s="12"/>
      <c r="K581" s="12"/>
      <c r="L581" s="12"/>
      <c r="M581" s="12"/>
      <c r="N581" s="12"/>
      <c r="O581" s="12"/>
      <c r="P581" s="12"/>
      <c r="Q581" s="12"/>
      <c r="R581" s="12"/>
      <c r="S581" s="12"/>
    </row>
    <row r="582" spans="1:19" ht="14">
      <c r="A582" s="12"/>
      <c r="B582" s="16"/>
      <c r="C582" s="16"/>
      <c r="D582" s="12"/>
      <c r="E582" s="12"/>
      <c r="F582" s="16"/>
      <c r="G582" s="12"/>
      <c r="H582" s="12"/>
      <c r="I582" s="12"/>
      <c r="J582" s="12"/>
      <c r="K582" s="12"/>
      <c r="L582" s="12"/>
      <c r="M582" s="12"/>
      <c r="N582" s="12"/>
      <c r="O582" s="12"/>
      <c r="P582" s="12"/>
      <c r="Q582" s="12"/>
      <c r="R582" s="12"/>
      <c r="S582" s="12"/>
    </row>
    <row r="583" spans="1:19" ht="14">
      <c r="A583" s="12"/>
      <c r="B583" s="16"/>
      <c r="C583" s="16"/>
      <c r="D583" s="12"/>
      <c r="E583" s="12"/>
      <c r="F583" s="16"/>
      <c r="G583" s="12"/>
      <c r="H583" s="12"/>
      <c r="I583" s="12"/>
      <c r="J583" s="12"/>
      <c r="K583" s="12"/>
      <c r="L583" s="12"/>
      <c r="M583" s="12"/>
      <c r="N583" s="12"/>
      <c r="O583" s="12"/>
      <c r="P583" s="12"/>
      <c r="Q583" s="12"/>
      <c r="R583" s="12"/>
      <c r="S583" s="12"/>
    </row>
    <row r="584" spans="1:19" ht="14">
      <c r="A584" s="12"/>
      <c r="B584" s="16"/>
      <c r="C584" s="16"/>
      <c r="D584" s="12"/>
      <c r="E584" s="12"/>
      <c r="F584" s="16"/>
      <c r="G584" s="12"/>
      <c r="H584" s="12"/>
      <c r="I584" s="12"/>
      <c r="J584" s="12"/>
      <c r="K584" s="12"/>
      <c r="L584" s="12"/>
      <c r="M584" s="12"/>
      <c r="N584" s="12"/>
      <c r="O584" s="12"/>
      <c r="P584" s="12"/>
      <c r="Q584" s="12"/>
      <c r="R584" s="12"/>
      <c r="S584" s="12"/>
    </row>
    <row r="585" spans="1:19" ht="14">
      <c r="A585" s="12"/>
      <c r="B585" s="16"/>
      <c r="C585" s="16"/>
      <c r="D585" s="12"/>
      <c r="E585" s="12"/>
      <c r="F585" s="16"/>
      <c r="G585" s="12"/>
      <c r="H585" s="12"/>
      <c r="I585" s="12"/>
      <c r="J585" s="12"/>
      <c r="K585" s="12"/>
      <c r="L585" s="12"/>
      <c r="M585" s="12"/>
      <c r="N585" s="12"/>
      <c r="O585" s="12"/>
      <c r="P585" s="12"/>
      <c r="Q585" s="12"/>
      <c r="R585" s="12"/>
      <c r="S585" s="12"/>
    </row>
    <row r="586" spans="1:19" ht="14">
      <c r="A586" s="12"/>
      <c r="B586" s="16"/>
      <c r="C586" s="16"/>
      <c r="D586" s="12"/>
      <c r="E586" s="12"/>
      <c r="F586" s="16"/>
      <c r="G586" s="12"/>
      <c r="H586" s="12"/>
      <c r="I586" s="12"/>
      <c r="J586" s="12"/>
      <c r="K586" s="12"/>
      <c r="L586" s="12"/>
      <c r="M586" s="12"/>
      <c r="N586" s="12"/>
      <c r="O586" s="12"/>
      <c r="P586" s="12"/>
      <c r="Q586" s="12"/>
      <c r="R586" s="12"/>
      <c r="S586" s="12"/>
    </row>
    <row r="587" spans="1:19" ht="14">
      <c r="A587" s="12"/>
      <c r="B587" s="16"/>
      <c r="C587" s="16"/>
      <c r="D587" s="12"/>
      <c r="E587" s="12"/>
      <c r="F587" s="16"/>
      <c r="G587" s="12"/>
      <c r="H587" s="12"/>
      <c r="I587" s="12"/>
      <c r="J587" s="12"/>
      <c r="K587" s="12"/>
      <c r="L587" s="12"/>
      <c r="M587" s="12"/>
      <c r="N587" s="12"/>
      <c r="O587" s="12"/>
      <c r="P587" s="12"/>
      <c r="Q587" s="12"/>
      <c r="R587" s="12"/>
      <c r="S587" s="12"/>
    </row>
    <row r="588" spans="1:19" ht="14">
      <c r="A588" s="12"/>
      <c r="B588" s="16"/>
      <c r="C588" s="16"/>
      <c r="D588" s="12"/>
      <c r="E588" s="12"/>
      <c r="F588" s="16"/>
      <c r="G588" s="12"/>
      <c r="H588" s="12"/>
      <c r="I588" s="12"/>
      <c r="J588" s="12"/>
      <c r="K588" s="12"/>
      <c r="L588" s="12"/>
      <c r="M588" s="12"/>
      <c r="N588" s="12"/>
      <c r="O588" s="12"/>
      <c r="P588" s="12"/>
      <c r="Q588" s="12"/>
      <c r="R588" s="12"/>
      <c r="S588" s="12"/>
    </row>
    <row r="589" spans="1:19" ht="14">
      <c r="A589" s="12"/>
      <c r="B589" s="16"/>
      <c r="C589" s="16"/>
      <c r="D589" s="12"/>
      <c r="E589" s="12"/>
      <c r="F589" s="16"/>
      <c r="G589" s="12"/>
      <c r="H589" s="12"/>
      <c r="I589" s="12"/>
      <c r="J589" s="12"/>
      <c r="K589" s="12"/>
      <c r="L589" s="12"/>
      <c r="M589" s="12"/>
      <c r="N589" s="12"/>
      <c r="O589" s="12"/>
      <c r="P589" s="12"/>
      <c r="Q589" s="12"/>
      <c r="R589" s="12"/>
      <c r="S589" s="12"/>
    </row>
    <row r="590" spans="1:19" ht="14">
      <c r="A590" s="12"/>
      <c r="B590" s="16"/>
      <c r="C590" s="16"/>
      <c r="D590" s="12"/>
      <c r="E590" s="12"/>
      <c r="F590" s="16"/>
      <c r="G590" s="12"/>
      <c r="H590" s="12"/>
      <c r="I590" s="12"/>
      <c r="J590" s="12"/>
      <c r="K590" s="12"/>
      <c r="L590" s="12"/>
      <c r="M590" s="12"/>
      <c r="N590" s="12"/>
      <c r="O590" s="12"/>
      <c r="P590" s="12"/>
      <c r="Q590" s="12"/>
      <c r="R590" s="12"/>
      <c r="S590" s="12"/>
    </row>
    <row r="591" spans="1:19" ht="14">
      <c r="A591" s="12"/>
      <c r="B591" s="16"/>
      <c r="C591" s="16"/>
      <c r="D591" s="12"/>
      <c r="E591" s="12"/>
      <c r="F591" s="16"/>
      <c r="G591" s="12"/>
      <c r="H591" s="12"/>
      <c r="I591" s="12"/>
      <c r="J591" s="12"/>
      <c r="K591" s="12"/>
      <c r="L591" s="12"/>
      <c r="M591" s="12"/>
      <c r="N591" s="12"/>
      <c r="O591" s="12"/>
      <c r="P591" s="12"/>
      <c r="Q591" s="12"/>
      <c r="R591" s="12"/>
      <c r="S591" s="12"/>
    </row>
    <row r="592" spans="1:19" ht="14">
      <c r="A592" s="12"/>
      <c r="B592" s="16"/>
      <c r="C592" s="16"/>
      <c r="D592" s="12"/>
      <c r="E592" s="12"/>
      <c r="F592" s="16"/>
      <c r="G592" s="12"/>
      <c r="H592" s="12"/>
      <c r="I592" s="12"/>
      <c r="J592" s="12"/>
      <c r="K592" s="12"/>
      <c r="L592" s="12"/>
      <c r="M592" s="12"/>
      <c r="N592" s="12"/>
      <c r="O592" s="12"/>
      <c r="P592" s="12"/>
      <c r="Q592" s="12"/>
      <c r="R592" s="12"/>
      <c r="S592" s="12"/>
    </row>
    <row r="593" spans="1:19" ht="14">
      <c r="A593" s="12"/>
      <c r="B593" s="16"/>
      <c r="C593" s="16"/>
      <c r="D593" s="12"/>
      <c r="E593" s="12"/>
      <c r="F593" s="16"/>
      <c r="G593" s="12"/>
      <c r="H593" s="12"/>
      <c r="I593" s="12"/>
      <c r="J593" s="12"/>
      <c r="K593" s="12"/>
      <c r="L593" s="12"/>
      <c r="M593" s="12"/>
      <c r="N593" s="12"/>
      <c r="O593" s="12"/>
      <c r="P593" s="12"/>
      <c r="Q593" s="12"/>
      <c r="R593" s="12"/>
      <c r="S593" s="12"/>
    </row>
    <row r="594" spans="1:19" ht="14">
      <c r="A594" s="12"/>
      <c r="B594" s="16"/>
      <c r="C594" s="16"/>
      <c r="D594" s="12"/>
      <c r="E594" s="12"/>
      <c r="F594" s="16"/>
      <c r="G594" s="12"/>
      <c r="H594" s="12"/>
      <c r="I594" s="12"/>
      <c r="J594" s="12"/>
      <c r="K594" s="12"/>
      <c r="L594" s="12"/>
      <c r="M594" s="12"/>
      <c r="N594" s="12"/>
      <c r="O594" s="12"/>
      <c r="P594" s="12"/>
      <c r="Q594" s="12"/>
      <c r="R594" s="12"/>
      <c r="S594" s="12"/>
    </row>
    <row r="595" spans="1:19" ht="14">
      <c r="A595" s="12"/>
      <c r="B595" s="16"/>
      <c r="C595" s="16"/>
      <c r="D595" s="12"/>
      <c r="E595" s="12"/>
      <c r="F595" s="16"/>
      <c r="G595" s="12"/>
      <c r="H595" s="12"/>
      <c r="I595" s="12"/>
      <c r="J595" s="12"/>
      <c r="K595" s="12"/>
      <c r="L595" s="12"/>
      <c r="M595" s="12"/>
      <c r="N595" s="12"/>
      <c r="O595" s="12"/>
      <c r="P595" s="12"/>
      <c r="Q595" s="12"/>
      <c r="R595" s="12"/>
      <c r="S595" s="12"/>
    </row>
    <row r="596" spans="1:19" ht="14">
      <c r="A596" s="12"/>
      <c r="B596" s="16"/>
      <c r="C596" s="16"/>
      <c r="D596" s="12"/>
      <c r="E596" s="12"/>
      <c r="F596" s="16"/>
      <c r="G596" s="12"/>
      <c r="H596" s="12"/>
      <c r="I596" s="12"/>
      <c r="J596" s="12"/>
      <c r="K596" s="12"/>
      <c r="L596" s="12"/>
      <c r="M596" s="12"/>
      <c r="N596" s="12"/>
      <c r="O596" s="12"/>
      <c r="P596" s="12"/>
      <c r="Q596" s="12"/>
      <c r="R596" s="12"/>
      <c r="S596" s="12"/>
    </row>
    <row r="597" spans="1:19" ht="14">
      <c r="A597" s="12"/>
      <c r="B597" s="16"/>
      <c r="C597" s="16"/>
      <c r="D597" s="12"/>
      <c r="E597" s="12"/>
      <c r="F597" s="16"/>
      <c r="G597" s="12"/>
      <c r="H597" s="12"/>
      <c r="I597" s="12"/>
      <c r="J597" s="12"/>
      <c r="K597" s="12"/>
      <c r="L597" s="12"/>
      <c r="M597" s="12"/>
      <c r="N597" s="12"/>
      <c r="O597" s="12"/>
      <c r="P597" s="12"/>
      <c r="Q597" s="12"/>
      <c r="R597" s="12"/>
      <c r="S597" s="12"/>
    </row>
    <row r="598" spans="1:19" ht="14">
      <c r="A598" s="12"/>
      <c r="B598" s="16"/>
      <c r="C598" s="16"/>
      <c r="D598" s="12"/>
      <c r="E598" s="12"/>
      <c r="F598" s="16"/>
      <c r="G598" s="12"/>
      <c r="H598" s="12"/>
      <c r="I598" s="12"/>
      <c r="J598" s="12"/>
      <c r="K598" s="12"/>
      <c r="L598" s="12"/>
      <c r="M598" s="12"/>
      <c r="N598" s="12"/>
      <c r="O598" s="12"/>
      <c r="P598" s="12"/>
      <c r="Q598" s="12"/>
      <c r="R598" s="12"/>
      <c r="S598" s="12"/>
    </row>
    <row r="599" spans="1:19" ht="14">
      <c r="A599" s="12"/>
      <c r="B599" s="16"/>
      <c r="C599" s="16"/>
      <c r="D599" s="12"/>
      <c r="E599" s="12"/>
      <c r="F599" s="16"/>
      <c r="G599" s="12"/>
      <c r="H599" s="12"/>
      <c r="I599" s="12"/>
      <c r="J599" s="12"/>
      <c r="K599" s="12"/>
      <c r="L599" s="12"/>
      <c r="M599" s="12"/>
      <c r="N599" s="12"/>
      <c r="O599" s="12"/>
      <c r="P599" s="12"/>
      <c r="Q599" s="12"/>
      <c r="R599" s="12"/>
      <c r="S599" s="12"/>
    </row>
    <row r="600" spans="1:19" ht="14">
      <c r="A600" s="12"/>
      <c r="B600" s="16"/>
      <c r="C600" s="16"/>
      <c r="D600" s="12"/>
      <c r="E600" s="12"/>
      <c r="F600" s="16"/>
      <c r="G600" s="12"/>
      <c r="H600" s="12"/>
      <c r="I600" s="12"/>
      <c r="J600" s="12"/>
      <c r="K600" s="12"/>
      <c r="L600" s="12"/>
      <c r="M600" s="12"/>
      <c r="N600" s="12"/>
      <c r="O600" s="12"/>
      <c r="P600" s="12"/>
      <c r="Q600" s="12"/>
      <c r="R600" s="12"/>
      <c r="S600" s="12"/>
    </row>
    <row r="601" spans="1:19" ht="14">
      <c r="A601" s="12"/>
      <c r="B601" s="16"/>
      <c r="C601" s="16"/>
      <c r="D601" s="12"/>
      <c r="E601" s="12"/>
      <c r="F601" s="16"/>
      <c r="G601" s="12"/>
      <c r="H601" s="12"/>
      <c r="I601" s="12"/>
      <c r="J601" s="12"/>
      <c r="K601" s="12"/>
      <c r="L601" s="12"/>
      <c r="M601" s="12"/>
      <c r="N601" s="12"/>
      <c r="O601" s="12"/>
      <c r="P601" s="12"/>
      <c r="Q601" s="12"/>
      <c r="R601" s="12"/>
      <c r="S601" s="12"/>
    </row>
    <row r="602" spans="1:19" ht="14">
      <c r="A602" s="12"/>
      <c r="B602" s="16"/>
      <c r="C602" s="16"/>
      <c r="D602" s="12"/>
      <c r="E602" s="12"/>
      <c r="F602" s="16"/>
      <c r="G602" s="12"/>
      <c r="H602" s="12"/>
      <c r="I602" s="12"/>
      <c r="J602" s="12"/>
      <c r="K602" s="12"/>
      <c r="L602" s="12"/>
      <c r="M602" s="12"/>
      <c r="N602" s="12"/>
      <c r="O602" s="12"/>
      <c r="P602" s="12"/>
      <c r="Q602" s="12"/>
      <c r="R602" s="12"/>
      <c r="S602" s="12"/>
    </row>
    <row r="603" spans="1:19" ht="14">
      <c r="A603" s="12"/>
      <c r="B603" s="16"/>
      <c r="C603" s="16"/>
      <c r="D603" s="12"/>
      <c r="E603" s="12"/>
      <c r="F603" s="16"/>
      <c r="G603" s="12"/>
      <c r="H603" s="12"/>
      <c r="I603" s="12"/>
      <c r="J603" s="12"/>
      <c r="K603" s="12"/>
      <c r="L603" s="12"/>
      <c r="M603" s="12"/>
      <c r="N603" s="12"/>
      <c r="O603" s="12"/>
      <c r="P603" s="12"/>
      <c r="Q603" s="12"/>
      <c r="R603" s="12"/>
      <c r="S603" s="12"/>
    </row>
    <row r="604" spans="1:19" ht="14">
      <c r="A604" s="12"/>
      <c r="B604" s="16"/>
      <c r="C604" s="16"/>
      <c r="D604" s="12"/>
      <c r="E604" s="12"/>
      <c r="F604" s="16"/>
      <c r="G604" s="12"/>
      <c r="H604" s="12"/>
      <c r="I604" s="12"/>
      <c r="J604" s="12"/>
      <c r="K604" s="12"/>
      <c r="L604" s="12"/>
      <c r="M604" s="12"/>
      <c r="N604" s="12"/>
      <c r="O604" s="12"/>
      <c r="P604" s="12"/>
      <c r="Q604" s="12"/>
      <c r="R604" s="12"/>
      <c r="S604" s="12"/>
    </row>
    <row r="605" spans="1:19" ht="14">
      <c r="A605" s="12"/>
      <c r="B605" s="16"/>
      <c r="C605" s="16"/>
      <c r="D605" s="12"/>
      <c r="E605" s="12"/>
      <c r="F605" s="16"/>
      <c r="G605" s="12"/>
      <c r="H605" s="12"/>
      <c r="I605" s="12"/>
      <c r="J605" s="12"/>
      <c r="K605" s="12"/>
      <c r="L605" s="12"/>
      <c r="M605" s="12"/>
      <c r="N605" s="12"/>
      <c r="O605" s="12"/>
      <c r="P605" s="12"/>
      <c r="Q605" s="12"/>
      <c r="R605" s="12"/>
      <c r="S605" s="12"/>
    </row>
    <row r="606" spans="1:19" ht="14">
      <c r="A606" s="12"/>
      <c r="B606" s="16"/>
      <c r="C606" s="16"/>
      <c r="D606" s="12"/>
      <c r="E606" s="12"/>
      <c r="F606" s="16"/>
      <c r="G606" s="12"/>
      <c r="H606" s="12"/>
      <c r="I606" s="12"/>
      <c r="J606" s="12"/>
      <c r="K606" s="12"/>
      <c r="L606" s="12"/>
      <c r="M606" s="12"/>
      <c r="N606" s="12"/>
      <c r="O606" s="12"/>
      <c r="P606" s="12"/>
      <c r="Q606" s="12"/>
      <c r="R606" s="12"/>
      <c r="S606" s="12"/>
    </row>
    <row r="607" spans="1:19" ht="14">
      <c r="A607" s="12"/>
      <c r="B607" s="16"/>
      <c r="C607" s="16"/>
      <c r="D607" s="12"/>
      <c r="E607" s="12"/>
      <c r="F607" s="16"/>
      <c r="G607" s="12"/>
      <c r="H607" s="12"/>
      <c r="I607" s="12"/>
      <c r="J607" s="12"/>
      <c r="K607" s="12"/>
      <c r="L607" s="12"/>
      <c r="M607" s="12"/>
      <c r="N607" s="12"/>
      <c r="O607" s="12"/>
      <c r="P607" s="12"/>
      <c r="Q607" s="12"/>
      <c r="R607" s="12"/>
      <c r="S607" s="12"/>
    </row>
    <row r="608" spans="1:19" ht="14">
      <c r="A608" s="12"/>
      <c r="B608" s="16"/>
      <c r="C608" s="16"/>
      <c r="D608" s="12"/>
      <c r="E608" s="12"/>
      <c r="F608" s="16"/>
      <c r="G608" s="12"/>
      <c r="H608" s="12"/>
      <c r="I608" s="12"/>
      <c r="J608" s="12"/>
      <c r="K608" s="12"/>
      <c r="L608" s="12"/>
      <c r="M608" s="12"/>
      <c r="N608" s="12"/>
      <c r="O608" s="12"/>
      <c r="P608" s="12"/>
      <c r="Q608" s="12"/>
      <c r="R608" s="12"/>
      <c r="S608" s="12"/>
    </row>
    <row r="609" spans="1:19" ht="14">
      <c r="A609" s="12"/>
      <c r="B609" s="16"/>
      <c r="C609" s="16"/>
      <c r="D609" s="12"/>
      <c r="E609" s="12"/>
      <c r="F609" s="16"/>
      <c r="G609" s="12"/>
      <c r="H609" s="12"/>
      <c r="I609" s="12"/>
      <c r="J609" s="12"/>
      <c r="K609" s="12"/>
      <c r="L609" s="12"/>
      <c r="M609" s="12"/>
      <c r="N609" s="12"/>
      <c r="O609" s="12"/>
      <c r="P609" s="12"/>
      <c r="Q609" s="12"/>
      <c r="R609" s="12"/>
      <c r="S609" s="12"/>
    </row>
    <row r="610" spans="1:19" ht="14">
      <c r="A610" s="12"/>
      <c r="B610" s="16"/>
      <c r="C610" s="16"/>
      <c r="D610" s="12"/>
      <c r="E610" s="12"/>
      <c r="F610" s="16"/>
      <c r="G610" s="12"/>
      <c r="H610" s="12"/>
      <c r="I610" s="12"/>
      <c r="J610" s="12"/>
      <c r="K610" s="12"/>
      <c r="L610" s="12"/>
      <c r="M610" s="12"/>
      <c r="N610" s="12"/>
      <c r="O610" s="12"/>
      <c r="P610" s="12"/>
      <c r="Q610" s="12"/>
      <c r="R610" s="12"/>
      <c r="S610" s="12"/>
    </row>
    <row r="611" spans="1:19" ht="14">
      <c r="A611" s="12"/>
      <c r="B611" s="16"/>
      <c r="C611" s="16"/>
      <c r="D611" s="12"/>
      <c r="E611" s="12"/>
      <c r="F611" s="16"/>
      <c r="G611" s="12"/>
      <c r="H611" s="12"/>
      <c r="I611" s="12"/>
      <c r="J611" s="12"/>
      <c r="K611" s="12"/>
      <c r="L611" s="12"/>
      <c r="M611" s="12"/>
      <c r="N611" s="12"/>
      <c r="O611" s="12"/>
      <c r="P611" s="12"/>
      <c r="Q611" s="12"/>
      <c r="R611" s="12"/>
      <c r="S611" s="12"/>
    </row>
    <row r="612" spans="1:19" ht="14">
      <c r="A612" s="12"/>
      <c r="B612" s="16"/>
      <c r="C612" s="16"/>
      <c r="D612" s="12"/>
      <c r="E612" s="12"/>
      <c r="F612" s="16"/>
      <c r="G612" s="12"/>
      <c r="H612" s="12"/>
      <c r="I612" s="12"/>
      <c r="J612" s="12"/>
      <c r="K612" s="12"/>
      <c r="L612" s="12"/>
      <c r="M612" s="12"/>
      <c r="N612" s="12"/>
      <c r="O612" s="12"/>
      <c r="P612" s="12"/>
      <c r="Q612" s="12"/>
      <c r="R612" s="12"/>
      <c r="S612" s="12"/>
    </row>
    <row r="613" spans="1:19" ht="14">
      <c r="A613" s="12"/>
      <c r="B613" s="16"/>
      <c r="C613" s="16"/>
      <c r="D613" s="12"/>
      <c r="E613" s="12"/>
      <c r="F613" s="16"/>
      <c r="G613" s="12"/>
      <c r="H613" s="12"/>
      <c r="I613" s="12"/>
      <c r="J613" s="12"/>
      <c r="K613" s="12"/>
      <c r="L613" s="12"/>
      <c r="M613" s="12"/>
      <c r="N613" s="12"/>
      <c r="O613" s="12"/>
      <c r="P613" s="12"/>
      <c r="Q613" s="12"/>
      <c r="R613" s="12"/>
      <c r="S613" s="12"/>
    </row>
    <row r="614" spans="1:19" ht="14">
      <c r="A614" s="12"/>
      <c r="B614" s="16"/>
      <c r="C614" s="16"/>
      <c r="D614" s="12"/>
      <c r="E614" s="12"/>
      <c r="F614" s="16"/>
      <c r="G614" s="12"/>
      <c r="H614" s="12"/>
      <c r="I614" s="12"/>
      <c r="J614" s="12"/>
      <c r="K614" s="12"/>
      <c r="L614" s="12"/>
      <c r="M614" s="12"/>
      <c r="N614" s="12"/>
      <c r="O614" s="12"/>
      <c r="P614" s="12"/>
      <c r="Q614" s="12"/>
      <c r="R614" s="12"/>
      <c r="S614" s="12"/>
    </row>
    <row r="615" spans="1:19" ht="14">
      <c r="A615" s="12"/>
      <c r="B615" s="16"/>
      <c r="C615" s="16"/>
      <c r="D615" s="12"/>
      <c r="E615" s="12"/>
      <c r="F615" s="16"/>
      <c r="G615" s="12"/>
      <c r="H615" s="12"/>
      <c r="I615" s="12"/>
      <c r="J615" s="12"/>
      <c r="K615" s="12"/>
      <c r="L615" s="12"/>
      <c r="M615" s="12"/>
      <c r="N615" s="12"/>
      <c r="O615" s="12"/>
      <c r="P615" s="12"/>
      <c r="Q615" s="12"/>
      <c r="R615" s="12"/>
      <c r="S615" s="12"/>
    </row>
    <row r="616" spans="1:19" ht="14">
      <c r="A616" s="12"/>
      <c r="B616" s="16"/>
      <c r="C616" s="16"/>
      <c r="D616" s="12"/>
      <c r="E616" s="12"/>
      <c r="F616" s="16"/>
      <c r="G616" s="12"/>
      <c r="H616" s="12"/>
      <c r="I616" s="12"/>
      <c r="J616" s="12"/>
      <c r="K616" s="12"/>
      <c r="L616" s="12"/>
      <c r="M616" s="12"/>
      <c r="N616" s="12"/>
      <c r="O616" s="12"/>
      <c r="P616" s="12"/>
      <c r="Q616" s="12"/>
      <c r="R616" s="12"/>
      <c r="S616" s="12"/>
    </row>
    <row r="617" spans="1:19" ht="14">
      <c r="A617" s="12"/>
      <c r="B617" s="16"/>
      <c r="C617" s="16"/>
      <c r="D617" s="12"/>
      <c r="E617" s="12"/>
      <c r="F617" s="16"/>
      <c r="G617" s="12"/>
      <c r="H617" s="12"/>
      <c r="I617" s="12"/>
      <c r="J617" s="12"/>
      <c r="K617" s="12"/>
      <c r="L617" s="12"/>
      <c r="M617" s="12"/>
      <c r="N617" s="12"/>
      <c r="O617" s="12"/>
      <c r="P617" s="12"/>
      <c r="Q617" s="12"/>
      <c r="R617" s="12"/>
      <c r="S617" s="12"/>
    </row>
    <row r="618" spans="1:19" ht="14">
      <c r="A618" s="12"/>
      <c r="B618" s="16"/>
      <c r="C618" s="16"/>
      <c r="D618" s="12"/>
      <c r="E618" s="12"/>
      <c r="F618" s="16"/>
      <c r="G618" s="12"/>
      <c r="H618" s="12"/>
      <c r="I618" s="12"/>
      <c r="J618" s="12"/>
      <c r="K618" s="12"/>
      <c r="L618" s="12"/>
      <c r="M618" s="12"/>
      <c r="N618" s="12"/>
      <c r="O618" s="12"/>
      <c r="P618" s="12"/>
      <c r="Q618" s="12"/>
      <c r="R618" s="12"/>
      <c r="S618" s="12"/>
    </row>
    <row r="619" spans="1:19" ht="14">
      <c r="A619" s="12"/>
      <c r="B619" s="16"/>
      <c r="C619" s="16"/>
      <c r="D619" s="12"/>
      <c r="E619" s="12"/>
      <c r="F619" s="16"/>
      <c r="G619" s="12"/>
      <c r="H619" s="12"/>
      <c r="I619" s="12"/>
      <c r="J619" s="12"/>
      <c r="K619" s="12"/>
      <c r="L619" s="12"/>
      <c r="M619" s="12"/>
      <c r="N619" s="12"/>
      <c r="O619" s="12"/>
      <c r="P619" s="12"/>
      <c r="Q619" s="12"/>
      <c r="R619" s="12"/>
      <c r="S619" s="12"/>
    </row>
    <row r="620" spans="1:19" ht="14">
      <c r="A620" s="12"/>
      <c r="B620" s="16"/>
      <c r="C620" s="16"/>
      <c r="D620" s="12"/>
      <c r="E620" s="12"/>
      <c r="F620" s="16"/>
      <c r="G620" s="12"/>
      <c r="H620" s="12"/>
      <c r="I620" s="12"/>
      <c r="J620" s="12"/>
      <c r="K620" s="12"/>
      <c r="L620" s="12"/>
      <c r="M620" s="12"/>
      <c r="N620" s="12"/>
      <c r="O620" s="12"/>
      <c r="P620" s="12"/>
      <c r="Q620" s="12"/>
      <c r="R620" s="12"/>
      <c r="S620" s="12"/>
    </row>
    <row r="621" spans="1:19" ht="14">
      <c r="A621" s="12"/>
      <c r="B621" s="16"/>
      <c r="C621" s="16"/>
      <c r="D621" s="12"/>
      <c r="E621" s="12"/>
      <c r="F621" s="16"/>
      <c r="G621" s="12"/>
      <c r="H621" s="12"/>
      <c r="I621" s="12"/>
      <c r="J621" s="12"/>
      <c r="K621" s="12"/>
      <c r="L621" s="12"/>
      <c r="M621" s="12"/>
      <c r="N621" s="12"/>
      <c r="O621" s="12"/>
      <c r="P621" s="12"/>
      <c r="Q621" s="12"/>
      <c r="R621" s="12"/>
      <c r="S621" s="12"/>
    </row>
    <row r="622" spans="1:19" ht="14">
      <c r="A622" s="12"/>
      <c r="B622" s="16"/>
      <c r="C622" s="16"/>
      <c r="D622" s="12"/>
      <c r="E622" s="12"/>
      <c r="F622" s="16"/>
      <c r="G622" s="12"/>
      <c r="H622" s="12"/>
      <c r="I622" s="12"/>
      <c r="J622" s="12"/>
      <c r="K622" s="12"/>
      <c r="L622" s="12"/>
      <c r="M622" s="12"/>
      <c r="N622" s="12"/>
      <c r="O622" s="12"/>
      <c r="P622" s="12"/>
      <c r="Q622" s="12"/>
      <c r="R622" s="12"/>
      <c r="S622" s="12"/>
    </row>
    <row r="623" spans="1:19" ht="14">
      <c r="A623" s="12"/>
      <c r="B623" s="16"/>
      <c r="C623" s="16"/>
      <c r="D623" s="12"/>
      <c r="E623" s="12"/>
      <c r="F623" s="16"/>
      <c r="G623" s="12"/>
      <c r="H623" s="12"/>
      <c r="I623" s="12"/>
      <c r="J623" s="12"/>
      <c r="K623" s="12"/>
      <c r="L623" s="12"/>
      <c r="M623" s="12"/>
      <c r="N623" s="12"/>
      <c r="O623" s="12"/>
      <c r="P623" s="12"/>
      <c r="Q623" s="12"/>
      <c r="R623" s="12"/>
      <c r="S623" s="12"/>
    </row>
    <row r="624" spans="1:19" ht="14">
      <c r="A624" s="12"/>
      <c r="B624" s="16"/>
      <c r="C624" s="16"/>
      <c r="D624" s="12"/>
      <c r="E624" s="12"/>
      <c r="F624" s="16"/>
      <c r="G624" s="12"/>
      <c r="H624" s="12"/>
      <c r="I624" s="12"/>
      <c r="J624" s="12"/>
      <c r="K624" s="12"/>
      <c r="L624" s="12"/>
      <c r="M624" s="12"/>
      <c r="N624" s="12"/>
      <c r="O624" s="12"/>
      <c r="P624" s="12"/>
      <c r="Q624" s="12"/>
      <c r="R624" s="12"/>
      <c r="S624" s="12"/>
    </row>
    <row r="625" spans="1:19" ht="14">
      <c r="A625" s="12"/>
      <c r="B625" s="16"/>
      <c r="C625" s="16"/>
      <c r="D625" s="12"/>
      <c r="E625" s="12"/>
      <c r="F625" s="16"/>
      <c r="G625" s="12"/>
      <c r="H625" s="12"/>
      <c r="I625" s="12"/>
      <c r="J625" s="12"/>
      <c r="K625" s="12"/>
      <c r="L625" s="12"/>
      <c r="M625" s="12"/>
      <c r="N625" s="12"/>
      <c r="O625" s="12"/>
      <c r="P625" s="12"/>
      <c r="Q625" s="12"/>
      <c r="R625" s="12"/>
      <c r="S625" s="12"/>
    </row>
    <row r="626" spans="1:19" ht="14">
      <c r="A626" s="12"/>
      <c r="B626" s="16"/>
      <c r="C626" s="16"/>
      <c r="D626" s="12"/>
      <c r="E626" s="12"/>
      <c r="F626" s="16"/>
      <c r="G626" s="12"/>
      <c r="H626" s="12"/>
      <c r="I626" s="12"/>
      <c r="J626" s="12"/>
      <c r="K626" s="12"/>
      <c r="L626" s="12"/>
      <c r="M626" s="12"/>
      <c r="N626" s="12"/>
      <c r="O626" s="12"/>
      <c r="P626" s="12"/>
      <c r="Q626" s="12"/>
      <c r="R626" s="12"/>
      <c r="S626" s="12"/>
    </row>
    <row r="627" spans="1:19" ht="14">
      <c r="A627" s="12"/>
      <c r="B627" s="16"/>
      <c r="C627" s="16"/>
      <c r="D627" s="12"/>
      <c r="E627" s="12"/>
      <c r="F627" s="16"/>
      <c r="G627" s="12"/>
      <c r="H627" s="12"/>
      <c r="I627" s="12"/>
      <c r="J627" s="12"/>
      <c r="K627" s="12"/>
      <c r="L627" s="12"/>
      <c r="M627" s="12"/>
      <c r="N627" s="12"/>
      <c r="O627" s="12"/>
      <c r="P627" s="12"/>
      <c r="Q627" s="12"/>
      <c r="R627" s="12"/>
      <c r="S627" s="12"/>
    </row>
    <row r="628" spans="1:19" ht="14">
      <c r="A628" s="12"/>
      <c r="B628" s="16"/>
      <c r="C628" s="16"/>
      <c r="D628" s="12"/>
      <c r="E628" s="12"/>
      <c r="F628" s="16"/>
      <c r="G628" s="12"/>
      <c r="H628" s="12"/>
      <c r="I628" s="12"/>
      <c r="J628" s="12"/>
      <c r="K628" s="12"/>
      <c r="L628" s="12"/>
      <c r="M628" s="12"/>
      <c r="N628" s="12"/>
      <c r="O628" s="12"/>
      <c r="P628" s="12"/>
      <c r="Q628" s="12"/>
      <c r="R628" s="12"/>
      <c r="S628" s="12"/>
    </row>
    <row r="629" spans="1:19" ht="14">
      <c r="A629" s="12"/>
      <c r="B629" s="16"/>
      <c r="C629" s="16"/>
      <c r="D629" s="12"/>
      <c r="E629" s="12"/>
      <c r="F629" s="16"/>
      <c r="G629" s="12"/>
      <c r="H629" s="12"/>
      <c r="I629" s="12"/>
      <c r="J629" s="12"/>
      <c r="K629" s="12"/>
      <c r="L629" s="12"/>
      <c r="M629" s="12"/>
      <c r="N629" s="12"/>
      <c r="O629" s="12"/>
      <c r="P629" s="12"/>
      <c r="Q629" s="12"/>
      <c r="R629" s="12"/>
      <c r="S629" s="12"/>
    </row>
    <row r="630" spans="1:19" ht="14">
      <c r="A630" s="12"/>
      <c r="B630" s="16"/>
      <c r="C630" s="16"/>
      <c r="D630" s="12"/>
      <c r="E630" s="12"/>
      <c r="F630" s="16"/>
      <c r="G630" s="12"/>
      <c r="H630" s="12"/>
      <c r="I630" s="12"/>
      <c r="J630" s="12"/>
      <c r="K630" s="12"/>
      <c r="L630" s="12"/>
      <c r="M630" s="12"/>
      <c r="N630" s="12"/>
      <c r="O630" s="12"/>
      <c r="P630" s="12"/>
      <c r="Q630" s="12"/>
      <c r="R630" s="12"/>
      <c r="S630" s="12"/>
    </row>
    <row r="631" spans="1:19" ht="14">
      <c r="A631" s="12"/>
      <c r="B631" s="16"/>
      <c r="C631" s="16"/>
      <c r="D631" s="12"/>
      <c r="E631" s="12"/>
      <c r="F631" s="16"/>
      <c r="G631" s="12"/>
      <c r="H631" s="12"/>
      <c r="I631" s="12"/>
      <c r="J631" s="12"/>
      <c r="K631" s="12"/>
      <c r="L631" s="12"/>
      <c r="M631" s="12"/>
      <c r="N631" s="12"/>
      <c r="O631" s="12"/>
      <c r="P631" s="12"/>
      <c r="Q631" s="12"/>
      <c r="R631" s="12"/>
      <c r="S631" s="12"/>
    </row>
    <row r="632" spans="1:19" ht="14">
      <c r="A632" s="12"/>
      <c r="B632" s="16"/>
      <c r="C632" s="16"/>
      <c r="D632" s="12"/>
      <c r="E632" s="12"/>
      <c r="F632" s="16"/>
      <c r="G632" s="12"/>
      <c r="H632" s="12"/>
      <c r="I632" s="12"/>
      <c r="J632" s="12"/>
      <c r="K632" s="12"/>
      <c r="L632" s="12"/>
      <c r="M632" s="12"/>
      <c r="N632" s="12"/>
      <c r="O632" s="12"/>
      <c r="P632" s="12"/>
      <c r="Q632" s="12"/>
      <c r="R632" s="12"/>
      <c r="S632" s="12"/>
    </row>
    <row r="633" spans="1:19" ht="14">
      <c r="A633" s="12"/>
      <c r="B633" s="16"/>
      <c r="C633" s="16"/>
      <c r="D633" s="12"/>
      <c r="E633" s="12"/>
      <c r="F633" s="16"/>
      <c r="G633" s="12"/>
      <c r="H633" s="12"/>
      <c r="I633" s="12"/>
      <c r="J633" s="12"/>
      <c r="K633" s="12"/>
      <c r="L633" s="12"/>
      <c r="M633" s="12"/>
      <c r="N633" s="12"/>
      <c r="O633" s="12"/>
      <c r="P633" s="12"/>
      <c r="Q633" s="12"/>
      <c r="R633" s="12"/>
      <c r="S633" s="12"/>
    </row>
    <row r="634" spans="1:19" ht="14">
      <c r="A634" s="12"/>
      <c r="B634" s="16"/>
      <c r="C634" s="16"/>
      <c r="D634" s="12"/>
      <c r="E634" s="12"/>
      <c r="F634" s="16"/>
      <c r="G634" s="12"/>
      <c r="H634" s="12"/>
      <c r="I634" s="12"/>
      <c r="J634" s="12"/>
      <c r="K634" s="12"/>
      <c r="L634" s="12"/>
      <c r="M634" s="12"/>
      <c r="N634" s="12"/>
      <c r="O634" s="12"/>
      <c r="P634" s="12"/>
      <c r="Q634" s="12"/>
      <c r="R634" s="12"/>
      <c r="S634" s="12"/>
    </row>
    <row r="635" spans="1:19" ht="14">
      <c r="A635" s="12"/>
      <c r="B635" s="16"/>
      <c r="C635" s="16"/>
      <c r="D635" s="12"/>
      <c r="E635" s="12"/>
      <c r="F635" s="16"/>
      <c r="G635" s="12"/>
      <c r="H635" s="12"/>
      <c r="I635" s="12"/>
      <c r="J635" s="12"/>
      <c r="K635" s="12"/>
      <c r="L635" s="12"/>
      <c r="M635" s="12"/>
      <c r="N635" s="12"/>
      <c r="O635" s="12"/>
      <c r="P635" s="12"/>
      <c r="Q635" s="12"/>
      <c r="R635" s="12"/>
      <c r="S635" s="12"/>
    </row>
    <row r="636" spans="1:19" ht="14">
      <c r="A636" s="12"/>
      <c r="B636" s="16"/>
      <c r="C636" s="16"/>
      <c r="D636" s="12"/>
      <c r="E636" s="12"/>
      <c r="F636" s="16"/>
      <c r="G636" s="12"/>
      <c r="H636" s="12"/>
      <c r="I636" s="12"/>
      <c r="J636" s="12"/>
      <c r="K636" s="12"/>
      <c r="L636" s="12"/>
      <c r="M636" s="12"/>
      <c r="N636" s="12"/>
      <c r="O636" s="12"/>
      <c r="P636" s="12"/>
      <c r="Q636" s="12"/>
      <c r="R636" s="12"/>
      <c r="S636" s="12"/>
    </row>
    <row r="637" spans="1:19" ht="14">
      <c r="A637" s="12"/>
      <c r="B637" s="16"/>
      <c r="C637" s="16"/>
      <c r="D637" s="12"/>
      <c r="E637" s="12"/>
      <c r="F637" s="16"/>
      <c r="G637" s="12"/>
      <c r="H637" s="12"/>
      <c r="I637" s="12"/>
      <c r="J637" s="12"/>
      <c r="K637" s="12"/>
      <c r="L637" s="12"/>
      <c r="M637" s="12"/>
      <c r="N637" s="12"/>
      <c r="O637" s="12"/>
      <c r="P637" s="12"/>
      <c r="Q637" s="12"/>
      <c r="R637" s="12"/>
      <c r="S637" s="12"/>
    </row>
    <row r="638" spans="1:19" ht="14">
      <c r="A638" s="12"/>
      <c r="B638" s="16"/>
      <c r="C638" s="16"/>
      <c r="D638" s="12"/>
      <c r="E638" s="12"/>
      <c r="F638" s="16"/>
      <c r="G638" s="12"/>
      <c r="H638" s="12"/>
      <c r="I638" s="12"/>
      <c r="J638" s="12"/>
      <c r="K638" s="12"/>
      <c r="L638" s="12"/>
      <c r="M638" s="12"/>
      <c r="N638" s="12"/>
      <c r="O638" s="12"/>
      <c r="P638" s="12"/>
      <c r="Q638" s="12"/>
      <c r="R638" s="12"/>
      <c r="S638" s="12"/>
    </row>
    <row r="639" spans="1:19" ht="14">
      <c r="A639" s="12"/>
      <c r="B639" s="16"/>
      <c r="C639" s="16"/>
      <c r="D639" s="12"/>
      <c r="E639" s="12"/>
      <c r="F639" s="16"/>
      <c r="G639" s="12"/>
      <c r="H639" s="12"/>
      <c r="I639" s="12"/>
      <c r="J639" s="12"/>
      <c r="K639" s="12"/>
      <c r="L639" s="12"/>
      <c r="M639" s="12"/>
      <c r="N639" s="12"/>
      <c r="O639" s="12"/>
      <c r="P639" s="12"/>
      <c r="Q639" s="12"/>
      <c r="R639" s="12"/>
      <c r="S639" s="12"/>
    </row>
    <row r="640" spans="1:19" ht="14">
      <c r="A640" s="12"/>
      <c r="B640" s="16"/>
      <c r="C640" s="16"/>
      <c r="D640" s="12"/>
      <c r="E640" s="12"/>
      <c r="F640" s="16"/>
      <c r="G640" s="12"/>
      <c r="H640" s="12"/>
      <c r="I640" s="12"/>
      <c r="J640" s="12"/>
      <c r="K640" s="12"/>
      <c r="L640" s="12"/>
      <c r="M640" s="12"/>
      <c r="N640" s="12"/>
      <c r="O640" s="12"/>
      <c r="P640" s="12"/>
      <c r="Q640" s="12"/>
      <c r="R640" s="12"/>
      <c r="S640" s="12"/>
    </row>
    <row r="641" spans="1:19" ht="14">
      <c r="A641" s="12"/>
      <c r="B641" s="16"/>
      <c r="C641" s="16"/>
      <c r="D641" s="12"/>
      <c r="E641" s="12"/>
      <c r="F641" s="16"/>
      <c r="G641" s="12"/>
      <c r="H641" s="12"/>
      <c r="I641" s="12"/>
      <c r="J641" s="12"/>
      <c r="K641" s="12"/>
      <c r="L641" s="12"/>
      <c r="M641" s="12"/>
      <c r="N641" s="12"/>
      <c r="O641" s="12"/>
      <c r="P641" s="12"/>
      <c r="Q641" s="12"/>
      <c r="R641" s="12"/>
      <c r="S641" s="12"/>
    </row>
    <row r="642" spans="1:19" ht="14">
      <c r="A642" s="12"/>
      <c r="B642" s="16"/>
      <c r="C642" s="16"/>
      <c r="D642" s="12"/>
      <c r="E642" s="12"/>
      <c r="F642" s="16"/>
      <c r="G642" s="12"/>
      <c r="H642" s="12"/>
      <c r="I642" s="12"/>
      <c r="J642" s="12"/>
      <c r="K642" s="12"/>
      <c r="L642" s="12"/>
      <c r="M642" s="12"/>
      <c r="N642" s="12"/>
      <c r="O642" s="12"/>
      <c r="P642" s="12"/>
      <c r="Q642" s="12"/>
      <c r="R642" s="12"/>
      <c r="S642" s="12"/>
    </row>
    <row r="643" spans="1:19" ht="14">
      <c r="A643" s="12"/>
      <c r="B643" s="16"/>
      <c r="C643" s="16"/>
      <c r="D643" s="12"/>
      <c r="E643" s="12"/>
      <c r="F643" s="16"/>
      <c r="G643" s="12"/>
      <c r="H643" s="12"/>
      <c r="I643" s="12"/>
      <c r="J643" s="12"/>
      <c r="K643" s="12"/>
      <c r="L643" s="12"/>
      <c r="M643" s="12"/>
      <c r="N643" s="12"/>
      <c r="O643" s="12"/>
      <c r="P643" s="12"/>
      <c r="Q643" s="12"/>
      <c r="R643" s="12"/>
      <c r="S643" s="12"/>
    </row>
    <row r="644" spans="1:19" ht="14">
      <c r="A644" s="12"/>
      <c r="B644" s="16"/>
      <c r="C644" s="16"/>
      <c r="D644" s="12"/>
      <c r="E644" s="12"/>
      <c r="F644" s="16"/>
      <c r="G644" s="12"/>
      <c r="H644" s="12"/>
      <c r="I644" s="12"/>
      <c r="J644" s="12"/>
      <c r="K644" s="12"/>
      <c r="L644" s="12"/>
      <c r="M644" s="12"/>
      <c r="N644" s="12"/>
      <c r="O644" s="12"/>
      <c r="P644" s="12"/>
      <c r="Q644" s="12"/>
      <c r="R644" s="12"/>
      <c r="S644" s="12"/>
    </row>
    <row r="645" spans="1:19" ht="14">
      <c r="A645" s="12"/>
      <c r="B645" s="16"/>
      <c r="C645" s="16"/>
      <c r="D645" s="12"/>
      <c r="E645" s="12"/>
      <c r="F645" s="16"/>
      <c r="G645" s="12"/>
      <c r="H645" s="12"/>
      <c r="I645" s="12"/>
      <c r="J645" s="12"/>
      <c r="K645" s="12"/>
      <c r="L645" s="12"/>
      <c r="M645" s="12"/>
      <c r="N645" s="12"/>
      <c r="O645" s="12"/>
      <c r="P645" s="12"/>
      <c r="Q645" s="12"/>
      <c r="R645" s="12"/>
      <c r="S645" s="12"/>
    </row>
    <row r="646" spans="1:19" ht="14">
      <c r="A646" s="12"/>
      <c r="B646" s="16"/>
      <c r="C646" s="16"/>
      <c r="D646" s="12"/>
      <c r="E646" s="12"/>
      <c r="F646" s="16"/>
      <c r="G646" s="12"/>
      <c r="H646" s="12"/>
      <c r="I646" s="12"/>
      <c r="J646" s="12"/>
      <c r="K646" s="12"/>
      <c r="L646" s="12"/>
      <c r="M646" s="12"/>
      <c r="N646" s="12"/>
      <c r="O646" s="12"/>
      <c r="P646" s="12"/>
      <c r="Q646" s="12"/>
      <c r="R646" s="12"/>
      <c r="S646" s="12"/>
    </row>
    <row r="647" spans="1:19" ht="14">
      <c r="A647" s="12"/>
      <c r="B647" s="16"/>
      <c r="C647" s="16"/>
      <c r="D647" s="12"/>
      <c r="E647" s="12"/>
      <c r="F647" s="16"/>
      <c r="G647" s="12"/>
      <c r="H647" s="12"/>
      <c r="I647" s="12"/>
      <c r="J647" s="12"/>
      <c r="K647" s="12"/>
      <c r="L647" s="12"/>
      <c r="M647" s="12"/>
      <c r="N647" s="12"/>
      <c r="O647" s="12"/>
      <c r="P647" s="12"/>
      <c r="Q647" s="12"/>
      <c r="R647" s="12"/>
      <c r="S647" s="12"/>
    </row>
    <row r="648" spans="1:19" ht="14">
      <c r="A648" s="12"/>
      <c r="B648" s="16"/>
      <c r="C648" s="16"/>
      <c r="D648" s="12"/>
      <c r="E648" s="12"/>
      <c r="F648" s="16"/>
      <c r="G648" s="12"/>
      <c r="H648" s="12"/>
      <c r="I648" s="12"/>
      <c r="J648" s="12"/>
      <c r="K648" s="12"/>
      <c r="L648" s="12"/>
      <c r="M648" s="12"/>
      <c r="N648" s="12"/>
      <c r="O648" s="12"/>
      <c r="P648" s="12"/>
      <c r="Q648" s="12"/>
      <c r="R648" s="12"/>
      <c r="S648" s="12"/>
    </row>
    <row r="649" spans="1:19" ht="14">
      <c r="A649" s="12"/>
      <c r="B649" s="16"/>
      <c r="C649" s="16"/>
      <c r="D649" s="12"/>
      <c r="E649" s="12"/>
      <c r="F649" s="16"/>
      <c r="G649" s="12"/>
      <c r="H649" s="12"/>
      <c r="I649" s="12"/>
      <c r="J649" s="12"/>
      <c r="K649" s="12"/>
      <c r="L649" s="12"/>
      <c r="M649" s="12"/>
      <c r="N649" s="12"/>
      <c r="O649" s="12"/>
      <c r="P649" s="12"/>
      <c r="Q649" s="12"/>
      <c r="R649" s="12"/>
      <c r="S649" s="12"/>
    </row>
    <row r="650" spans="1:19" ht="14">
      <c r="A650" s="12"/>
      <c r="B650" s="16"/>
      <c r="C650" s="16"/>
      <c r="D650" s="12"/>
      <c r="E650" s="12"/>
      <c r="F650" s="16"/>
      <c r="G650" s="12"/>
      <c r="H650" s="12"/>
      <c r="I650" s="12"/>
      <c r="J650" s="12"/>
      <c r="K650" s="12"/>
      <c r="L650" s="12"/>
      <c r="M650" s="12"/>
      <c r="N650" s="12"/>
      <c r="O650" s="12"/>
      <c r="P650" s="12"/>
      <c r="Q650" s="12"/>
      <c r="R650" s="12"/>
      <c r="S650" s="12"/>
    </row>
    <row r="651" spans="1:19" ht="14">
      <c r="A651" s="12"/>
      <c r="B651" s="16"/>
      <c r="C651" s="16"/>
      <c r="D651" s="12"/>
      <c r="E651" s="12"/>
      <c r="F651" s="16"/>
      <c r="G651" s="12"/>
      <c r="H651" s="12"/>
      <c r="I651" s="12"/>
      <c r="J651" s="12"/>
      <c r="K651" s="12"/>
      <c r="L651" s="12"/>
      <c r="M651" s="12"/>
      <c r="N651" s="12"/>
      <c r="O651" s="12"/>
      <c r="P651" s="12"/>
      <c r="Q651" s="12"/>
      <c r="R651" s="12"/>
      <c r="S651" s="12"/>
    </row>
    <row r="652" spans="1:19" ht="14">
      <c r="A652" s="12"/>
      <c r="B652" s="16"/>
      <c r="C652" s="16"/>
      <c r="D652" s="12"/>
      <c r="E652" s="12"/>
      <c r="F652" s="16"/>
      <c r="G652" s="12"/>
      <c r="H652" s="12"/>
      <c r="I652" s="12"/>
      <c r="J652" s="12"/>
      <c r="K652" s="12"/>
      <c r="L652" s="12"/>
      <c r="M652" s="12"/>
      <c r="N652" s="12"/>
      <c r="O652" s="12"/>
      <c r="P652" s="12"/>
      <c r="Q652" s="12"/>
      <c r="R652" s="12"/>
      <c r="S652" s="12"/>
    </row>
    <row r="653" spans="1:19" ht="14">
      <c r="A653" s="12"/>
      <c r="B653" s="16"/>
      <c r="C653" s="16"/>
      <c r="D653" s="12"/>
      <c r="E653" s="12"/>
      <c r="F653" s="16"/>
      <c r="G653" s="12"/>
      <c r="H653" s="12"/>
      <c r="I653" s="12"/>
      <c r="J653" s="12"/>
      <c r="K653" s="12"/>
      <c r="L653" s="12"/>
      <c r="M653" s="12"/>
      <c r="N653" s="12"/>
      <c r="O653" s="12"/>
      <c r="P653" s="12"/>
      <c r="Q653" s="12"/>
      <c r="R653" s="12"/>
      <c r="S653" s="12"/>
    </row>
    <row r="654" spans="1:19" ht="14">
      <c r="A654" s="12"/>
      <c r="B654" s="16"/>
      <c r="C654" s="16"/>
      <c r="D654" s="12"/>
      <c r="E654" s="12"/>
      <c r="F654" s="16"/>
      <c r="G654" s="12"/>
      <c r="H654" s="12"/>
      <c r="I654" s="12"/>
      <c r="J654" s="12"/>
      <c r="K654" s="12"/>
      <c r="L654" s="12"/>
      <c r="M654" s="12"/>
      <c r="N654" s="12"/>
      <c r="O654" s="12"/>
      <c r="P654" s="12"/>
      <c r="Q654" s="12"/>
      <c r="R654" s="12"/>
      <c r="S654" s="12"/>
    </row>
    <row r="655" spans="1:19" ht="14">
      <c r="A655" s="12"/>
      <c r="B655" s="16"/>
      <c r="C655" s="16"/>
      <c r="D655" s="12"/>
      <c r="E655" s="12"/>
      <c r="F655" s="16"/>
      <c r="G655" s="12"/>
      <c r="H655" s="12"/>
      <c r="I655" s="12"/>
      <c r="J655" s="12"/>
      <c r="K655" s="12"/>
      <c r="L655" s="12"/>
      <c r="M655" s="12"/>
      <c r="N655" s="12"/>
      <c r="O655" s="12"/>
      <c r="P655" s="12"/>
      <c r="Q655" s="12"/>
      <c r="R655" s="12"/>
      <c r="S655" s="12"/>
    </row>
    <row r="656" spans="1:19" ht="14">
      <c r="A656" s="12"/>
      <c r="B656" s="16"/>
      <c r="C656" s="16"/>
      <c r="D656" s="12"/>
      <c r="E656" s="12"/>
      <c r="F656" s="16"/>
      <c r="G656" s="12"/>
      <c r="H656" s="12"/>
      <c r="I656" s="12"/>
      <c r="J656" s="12"/>
      <c r="K656" s="12"/>
      <c r="L656" s="12"/>
      <c r="M656" s="12"/>
      <c r="N656" s="12"/>
      <c r="O656" s="12"/>
      <c r="P656" s="12"/>
      <c r="Q656" s="12"/>
      <c r="R656" s="12"/>
      <c r="S656" s="12"/>
    </row>
    <row r="657" spans="1:19" ht="14">
      <c r="A657" s="12"/>
      <c r="B657" s="16"/>
      <c r="C657" s="16"/>
      <c r="D657" s="12"/>
      <c r="E657" s="12"/>
      <c r="F657" s="16"/>
      <c r="G657" s="12"/>
      <c r="H657" s="12"/>
      <c r="I657" s="12"/>
      <c r="J657" s="12"/>
      <c r="K657" s="12"/>
      <c r="L657" s="12"/>
      <c r="M657" s="12"/>
      <c r="N657" s="12"/>
      <c r="O657" s="12"/>
      <c r="P657" s="12"/>
      <c r="Q657" s="12"/>
      <c r="R657" s="12"/>
      <c r="S657" s="12"/>
    </row>
    <row r="658" spans="1:19" ht="14">
      <c r="A658" s="12"/>
      <c r="B658" s="16"/>
      <c r="C658" s="16"/>
      <c r="D658" s="12"/>
      <c r="E658" s="12"/>
      <c r="F658" s="16"/>
      <c r="G658" s="12"/>
      <c r="H658" s="12"/>
      <c r="I658" s="12"/>
      <c r="J658" s="12"/>
      <c r="K658" s="12"/>
      <c r="L658" s="12"/>
      <c r="M658" s="12"/>
      <c r="N658" s="12"/>
      <c r="O658" s="12"/>
      <c r="P658" s="12"/>
      <c r="Q658" s="12"/>
      <c r="R658" s="12"/>
      <c r="S658" s="12"/>
    </row>
    <row r="659" spans="1:19" ht="14">
      <c r="A659" s="12"/>
      <c r="B659" s="16"/>
      <c r="C659" s="16"/>
      <c r="D659" s="12"/>
      <c r="E659" s="12"/>
      <c r="F659" s="16"/>
      <c r="G659" s="12"/>
      <c r="H659" s="12"/>
      <c r="I659" s="12"/>
      <c r="J659" s="12"/>
      <c r="K659" s="12"/>
      <c r="L659" s="12"/>
      <c r="M659" s="12"/>
      <c r="N659" s="12"/>
      <c r="O659" s="12"/>
      <c r="P659" s="12"/>
      <c r="Q659" s="12"/>
      <c r="R659" s="12"/>
      <c r="S659" s="12"/>
    </row>
    <row r="660" spans="1:19" ht="14">
      <c r="A660" s="12"/>
      <c r="B660" s="16"/>
      <c r="C660" s="16"/>
      <c r="D660" s="12"/>
      <c r="E660" s="12"/>
      <c r="F660" s="16"/>
      <c r="G660" s="12"/>
      <c r="H660" s="12"/>
      <c r="I660" s="12"/>
      <c r="J660" s="12"/>
      <c r="K660" s="12"/>
      <c r="L660" s="12"/>
      <c r="M660" s="12"/>
      <c r="N660" s="12"/>
      <c r="O660" s="12"/>
      <c r="P660" s="12"/>
      <c r="Q660" s="12"/>
      <c r="R660" s="12"/>
      <c r="S660" s="12"/>
    </row>
    <row r="661" spans="1:19" ht="14">
      <c r="A661" s="12"/>
      <c r="B661" s="16"/>
      <c r="C661" s="16"/>
      <c r="D661" s="12"/>
      <c r="E661" s="12"/>
      <c r="F661" s="16"/>
      <c r="G661" s="12"/>
      <c r="H661" s="12"/>
      <c r="I661" s="12"/>
      <c r="J661" s="12"/>
      <c r="K661" s="12"/>
      <c r="L661" s="12"/>
      <c r="M661" s="12"/>
      <c r="N661" s="12"/>
      <c r="O661" s="12"/>
      <c r="P661" s="12"/>
      <c r="Q661" s="12"/>
      <c r="R661" s="12"/>
      <c r="S661" s="12"/>
    </row>
    <row r="662" spans="1:19" ht="14">
      <c r="A662" s="12"/>
      <c r="B662" s="16"/>
      <c r="C662" s="16"/>
      <c r="D662" s="12"/>
      <c r="E662" s="12"/>
      <c r="F662" s="16"/>
      <c r="G662" s="12"/>
      <c r="H662" s="12"/>
      <c r="I662" s="12"/>
      <c r="J662" s="12"/>
      <c r="K662" s="12"/>
      <c r="L662" s="12"/>
      <c r="M662" s="12"/>
      <c r="N662" s="12"/>
      <c r="O662" s="12"/>
      <c r="P662" s="12"/>
      <c r="Q662" s="12"/>
      <c r="R662" s="12"/>
      <c r="S662" s="12"/>
    </row>
    <row r="663" spans="1:19" ht="14">
      <c r="A663" s="12"/>
      <c r="B663" s="16"/>
      <c r="C663" s="16"/>
      <c r="D663" s="12"/>
      <c r="E663" s="12"/>
      <c r="F663" s="16"/>
      <c r="G663" s="12"/>
      <c r="H663" s="12"/>
      <c r="I663" s="12"/>
      <c r="J663" s="12"/>
      <c r="K663" s="12"/>
      <c r="L663" s="12"/>
      <c r="M663" s="12"/>
      <c r="N663" s="12"/>
      <c r="O663" s="12"/>
      <c r="P663" s="12"/>
      <c r="Q663" s="12"/>
      <c r="R663" s="12"/>
      <c r="S663" s="12"/>
    </row>
    <row r="664" spans="1:19" ht="14">
      <c r="A664" s="12"/>
      <c r="B664" s="16"/>
      <c r="C664" s="16"/>
      <c r="D664" s="12"/>
      <c r="E664" s="12"/>
      <c r="F664" s="16"/>
      <c r="G664" s="12"/>
      <c r="H664" s="12"/>
      <c r="I664" s="12"/>
      <c r="J664" s="12"/>
      <c r="K664" s="12"/>
      <c r="L664" s="12"/>
      <c r="M664" s="12"/>
      <c r="N664" s="12"/>
      <c r="O664" s="12"/>
      <c r="P664" s="12"/>
      <c r="Q664" s="12"/>
      <c r="R664" s="12"/>
      <c r="S664" s="12"/>
    </row>
    <row r="665" spans="1:19" ht="14">
      <c r="A665" s="12"/>
      <c r="B665" s="16"/>
      <c r="C665" s="16"/>
      <c r="D665" s="12"/>
      <c r="E665" s="12"/>
      <c r="F665" s="16"/>
      <c r="G665" s="12"/>
      <c r="H665" s="12"/>
      <c r="I665" s="12"/>
      <c r="J665" s="12"/>
      <c r="K665" s="12"/>
      <c r="L665" s="12"/>
      <c r="M665" s="12"/>
      <c r="N665" s="12"/>
      <c r="O665" s="12"/>
      <c r="P665" s="12"/>
      <c r="Q665" s="12"/>
      <c r="R665" s="12"/>
      <c r="S665" s="12"/>
    </row>
    <row r="666" spans="1:19" ht="14">
      <c r="A666" s="12"/>
      <c r="B666" s="16"/>
      <c r="C666" s="16"/>
      <c r="D666" s="12"/>
      <c r="E666" s="12"/>
      <c r="F666" s="16"/>
      <c r="G666" s="12"/>
      <c r="H666" s="12"/>
      <c r="I666" s="12"/>
      <c r="J666" s="12"/>
      <c r="K666" s="12"/>
      <c r="L666" s="12"/>
      <c r="M666" s="12"/>
      <c r="N666" s="12"/>
      <c r="O666" s="12"/>
      <c r="P666" s="12"/>
      <c r="Q666" s="12"/>
      <c r="R666" s="12"/>
      <c r="S666" s="12"/>
    </row>
    <row r="667" spans="1:19" ht="14">
      <c r="A667" s="12"/>
      <c r="B667" s="16"/>
      <c r="C667" s="16"/>
      <c r="D667" s="12"/>
      <c r="E667" s="12"/>
      <c r="F667" s="16"/>
      <c r="G667" s="12"/>
      <c r="H667" s="12"/>
      <c r="I667" s="12"/>
      <c r="J667" s="12"/>
      <c r="K667" s="12"/>
      <c r="L667" s="12"/>
      <c r="M667" s="12"/>
      <c r="N667" s="12"/>
      <c r="O667" s="12"/>
      <c r="P667" s="12"/>
      <c r="Q667" s="12"/>
      <c r="R667" s="12"/>
      <c r="S667" s="12"/>
    </row>
    <row r="668" spans="1:19" ht="14">
      <c r="A668" s="12"/>
      <c r="B668" s="16"/>
      <c r="C668" s="16"/>
      <c r="D668" s="12"/>
      <c r="E668" s="12"/>
      <c r="F668" s="16"/>
      <c r="G668" s="12"/>
      <c r="H668" s="12"/>
      <c r="I668" s="12"/>
      <c r="J668" s="12"/>
      <c r="K668" s="12"/>
      <c r="L668" s="12"/>
      <c r="M668" s="12"/>
      <c r="N668" s="12"/>
      <c r="O668" s="12"/>
      <c r="P668" s="12"/>
      <c r="Q668" s="12"/>
      <c r="R668" s="12"/>
      <c r="S668" s="12"/>
    </row>
    <row r="669" spans="1:19" ht="14">
      <c r="A669" s="12"/>
      <c r="B669" s="16"/>
      <c r="C669" s="16"/>
      <c r="D669" s="12"/>
      <c r="E669" s="12"/>
      <c r="F669" s="16"/>
      <c r="G669" s="12"/>
      <c r="H669" s="12"/>
      <c r="I669" s="12"/>
      <c r="J669" s="12"/>
      <c r="K669" s="12"/>
      <c r="L669" s="12"/>
      <c r="M669" s="12"/>
      <c r="N669" s="12"/>
      <c r="O669" s="12"/>
      <c r="P669" s="12"/>
      <c r="Q669" s="12"/>
      <c r="R669" s="12"/>
      <c r="S669" s="12"/>
    </row>
    <row r="670" spans="1:19" ht="14">
      <c r="A670" s="12"/>
      <c r="B670" s="16"/>
      <c r="C670" s="16"/>
      <c r="D670" s="12"/>
      <c r="E670" s="12"/>
      <c r="F670" s="16"/>
      <c r="G670" s="12"/>
      <c r="H670" s="12"/>
      <c r="I670" s="12"/>
      <c r="J670" s="12"/>
      <c r="K670" s="12"/>
      <c r="L670" s="12"/>
      <c r="M670" s="12"/>
      <c r="N670" s="12"/>
      <c r="O670" s="12"/>
      <c r="P670" s="12"/>
      <c r="Q670" s="12"/>
      <c r="R670" s="12"/>
      <c r="S670" s="12"/>
    </row>
    <row r="671" spans="1:19" ht="14">
      <c r="A671" s="12"/>
      <c r="B671" s="16"/>
      <c r="C671" s="16"/>
      <c r="D671" s="12"/>
      <c r="E671" s="12"/>
      <c r="F671" s="16"/>
      <c r="G671" s="12"/>
      <c r="H671" s="12"/>
      <c r="I671" s="12"/>
      <c r="J671" s="12"/>
      <c r="K671" s="12"/>
      <c r="L671" s="12"/>
      <c r="M671" s="12"/>
      <c r="N671" s="12"/>
      <c r="O671" s="12"/>
      <c r="P671" s="12"/>
      <c r="Q671" s="12"/>
      <c r="R671" s="12"/>
      <c r="S671" s="12"/>
    </row>
    <row r="672" spans="1:19" ht="14">
      <c r="A672" s="12"/>
      <c r="B672" s="16"/>
      <c r="C672" s="16"/>
      <c r="D672" s="12"/>
      <c r="E672" s="12"/>
      <c r="F672" s="16"/>
      <c r="G672" s="12"/>
      <c r="H672" s="12"/>
      <c r="I672" s="12"/>
      <c r="J672" s="12"/>
      <c r="K672" s="12"/>
      <c r="L672" s="12"/>
      <c r="M672" s="12"/>
      <c r="N672" s="12"/>
      <c r="O672" s="12"/>
      <c r="P672" s="12"/>
      <c r="Q672" s="12"/>
      <c r="R672" s="12"/>
      <c r="S672" s="12"/>
    </row>
    <row r="673" spans="1:19" ht="14">
      <c r="A673" s="12"/>
      <c r="B673" s="16"/>
      <c r="C673" s="16"/>
      <c r="D673" s="12"/>
      <c r="E673" s="12"/>
      <c r="F673" s="16"/>
      <c r="G673" s="12"/>
      <c r="H673" s="12"/>
      <c r="I673" s="12"/>
      <c r="J673" s="12"/>
      <c r="K673" s="12"/>
      <c r="L673" s="12"/>
      <c r="M673" s="12"/>
      <c r="N673" s="12"/>
      <c r="O673" s="12"/>
      <c r="P673" s="12"/>
      <c r="Q673" s="12"/>
      <c r="R673" s="12"/>
      <c r="S673" s="12"/>
    </row>
    <row r="674" spans="1:19" ht="14">
      <c r="A674" s="12"/>
      <c r="B674" s="16"/>
      <c r="C674" s="16"/>
      <c r="D674" s="12"/>
      <c r="E674" s="12"/>
      <c r="F674" s="16"/>
      <c r="G674" s="12"/>
      <c r="H674" s="12"/>
      <c r="I674" s="12"/>
      <c r="J674" s="12"/>
      <c r="K674" s="12"/>
      <c r="L674" s="12"/>
      <c r="M674" s="12"/>
      <c r="N674" s="12"/>
      <c r="O674" s="12"/>
      <c r="P674" s="12"/>
      <c r="Q674" s="12"/>
      <c r="R674" s="12"/>
      <c r="S674" s="12"/>
    </row>
    <row r="675" spans="1:19" ht="14">
      <c r="A675" s="12"/>
      <c r="B675" s="16"/>
      <c r="C675" s="16"/>
      <c r="D675" s="12"/>
      <c r="E675" s="12"/>
      <c r="F675" s="16"/>
      <c r="G675" s="12"/>
      <c r="H675" s="12"/>
      <c r="I675" s="12"/>
      <c r="J675" s="12"/>
      <c r="K675" s="12"/>
      <c r="L675" s="12"/>
      <c r="M675" s="12"/>
      <c r="N675" s="12"/>
      <c r="O675" s="12"/>
      <c r="P675" s="12"/>
      <c r="Q675" s="12"/>
      <c r="R675" s="12"/>
      <c r="S675" s="12"/>
    </row>
    <row r="676" spans="1:19" ht="14">
      <c r="A676" s="12"/>
      <c r="B676" s="16"/>
      <c r="C676" s="16"/>
      <c r="D676" s="12"/>
      <c r="E676" s="12"/>
      <c r="F676" s="16"/>
      <c r="G676" s="12"/>
      <c r="H676" s="12"/>
      <c r="I676" s="12"/>
      <c r="J676" s="12"/>
      <c r="K676" s="12"/>
      <c r="L676" s="12"/>
      <c r="M676" s="12"/>
      <c r="N676" s="12"/>
      <c r="O676" s="12"/>
      <c r="P676" s="12"/>
      <c r="Q676" s="12"/>
      <c r="R676" s="12"/>
      <c r="S676" s="12"/>
    </row>
    <row r="677" spans="1:19" ht="14">
      <c r="A677" s="12"/>
      <c r="B677" s="16"/>
      <c r="C677" s="16"/>
      <c r="D677" s="12"/>
      <c r="E677" s="12"/>
      <c r="F677" s="16"/>
      <c r="G677" s="12"/>
      <c r="H677" s="12"/>
      <c r="I677" s="12"/>
      <c r="J677" s="12"/>
      <c r="K677" s="12"/>
      <c r="L677" s="12"/>
      <c r="M677" s="12"/>
      <c r="N677" s="12"/>
      <c r="O677" s="12"/>
      <c r="P677" s="12"/>
      <c r="Q677" s="12"/>
      <c r="R677" s="12"/>
      <c r="S677" s="12"/>
    </row>
    <row r="678" spans="1:19" ht="14">
      <c r="A678" s="12"/>
      <c r="B678" s="16"/>
      <c r="C678" s="16"/>
      <c r="D678" s="12"/>
      <c r="E678" s="12"/>
      <c r="F678" s="16"/>
      <c r="G678" s="12"/>
      <c r="H678" s="12"/>
      <c r="I678" s="12"/>
      <c r="J678" s="12"/>
      <c r="K678" s="12"/>
      <c r="L678" s="12"/>
      <c r="M678" s="12"/>
      <c r="N678" s="12"/>
      <c r="O678" s="12"/>
      <c r="P678" s="12"/>
      <c r="Q678" s="12"/>
      <c r="R678" s="12"/>
      <c r="S678" s="12"/>
    </row>
    <row r="679" spans="1:19" ht="14">
      <c r="A679" s="12"/>
      <c r="B679" s="16"/>
      <c r="C679" s="16"/>
      <c r="D679" s="12"/>
      <c r="E679" s="12"/>
      <c r="F679" s="16"/>
      <c r="G679" s="12"/>
      <c r="H679" s="12"/>
      <c r="I679" s="12"/>
      <c r="J679" s="12"/>
      <c r="K679" s="12"/>
      <c r="L679" s="12"/>
      <c r="M679" s="12"/>
      <c r="N679" s="12"/>
      <c r="O679" s="12"/>
      <c r="P679" s="12"/>
      <c r="Q679" s="12"/>
      <c r="R679" s="12"/>
      <c r="S679" s="12"/>
    </row>
    <row r="680" spans="1:19" ht="14">
      <c r="A680" s="12"/>
      <c r="B680" s="16"/>
      <c r="C680" s="16"/>
      <c r="D680" s="12"/>
      <c r="E680" s="12"/>
      <c r="F680" s="16"/>
      <c r="G680" s="12"/>
      <c r="H680" s="12"/>
      <c r="I680" s="12"/>
      <c r="J680" s="12"/>
      <c r="K680" s="12"/>
      <c r="L680" s="12"/>
      <c r="M680" s="12"/>
      <c r="N680" s="12"/>
      <c r="O680" s="12"/>
      <c r="P680" s="12"/>
      <c r="Q680" s="12"/>
      <c r="R680" s="12"/>
      <c r="S680" s="12"/>
    </row>
    <row r="681" spans="1:19" ht="14">
      <c r="A681" s="12"/>
      <c r="B681" s="16"/>
      <c r="C681" s="16"/>
      <c r="D681" s="12"/>
      <c r="E681" s="12"/>
      <c r="F681" s="16"/>
      <c r="G681" s="12"/>
      <c r="H681" s="12"/>
      <c r="I681" s="12"/>
      <c r="J681" s="12"/>
      <c r="K681" s="12"/>
      <c r="L681" s="12"/>
      <c r="M681" s="12"/>
      <c r="N681" s="12"/>
      <c r="O681" s="12"/>
      <c r="P681" s="12"/>
      <c r="Q681" s="12"/>
      <c r="R681" s="12"/>
      <c r="S681" s="12"/>
    </row>
    <row r="682" spans="1:19" ht="14">
      <c r="A682" s="12"/>
      <c r="B682" s="16"/>
      <c r="C682" s="16"/>
      <c r="D682" s="12"/>
      <c r="E682" s="12"/>
      <c r="F682" s="16"/>
      <c r="G682" s="12"/>
      <c r="H682" s="12"/>
      <c r="I682" s="12"/>
      <c r="J682" s="12"/>
      <c r="K682" s="12"/>
      <c r="L682" s="12"/>
      <c r="M682" s="12"/>
      <c r="N682" s="12"/>
      <c r="O682" s="12"/>
      <c r="P682" s="12"/>
      <c r="Q682" s="12"/>
      <c r="R682" s="12"/>
      <c r="S682" s="12"/>
    </row>
    <row r="683" spans="1:19" ht="14">
      <c r="A683" s="12"/>
      <c r="B683" s="16"/>
      <c r="C683" s="16"/>
      <c r="D683" s="12"/>
      <c r="E683" s="12"/>
      <c r="F683" s="16"/>
      <c r="G683" s="12"/>
      <c r="H683" s="12"/>
      <c r="I683" s="12"/>
      <c r="J683" s="12"/>
      <c r="K683" s="12"/>
      <c r="L683" s="12"/>
      <c r="M683" s="12"/>
      <c r="N683" s="12"/>
      <c r="O683" s="12"/>
      <c r="P683" s="12"/>
      <c r="Q683" s="12"/>
      <c r="R683" s="12"/>
      <c r="S683" s="12"/>
    </row>
    <row r="684" spans="1:19" ht="14">
      <c r="A684" s="12"/>
      <c r="B684" s="16"/>
      <c r="C684" s="16"/>
      <c r="D684" s="12"/>
      <c r="E684" s="12"/>
      <c r="F684" s="16"/>
      <c r="G684" s="12"/>
      <c r="H684" s="12"/>
      <c r="I684" s="12"/>
      <c r="J684" s="12"/>
      <c r="K684" s="12"/>
      <c r="L684" s="12"/>
      <c r="M684" s="12"/>
      <c r="N684" s="12"/>
      <c r="O684" s="12"/>
      <c r="P684" s="12"/>
      <c r="Q684" s="12"/>
      <c r="R684" s="12"/>
      <c r="S684" s="12"/>
    </row>
    <row r="685" spans="1:19" ht="14">
      <c r="A685" s="12"/>
      <c r="B685" s="16"/>
      <c r="C685" s="16"/>
      <c r="D685" s="12"/>
      <c r="E685" s="12"/>
      <c r="F685" s="16"/>
      <c r="G685" s="12"/>
      <c r="H685" s="12"/>
      <c r="I685" s="12"/>
      <c r="J685" s="12"/>
      <c r="K685" s="12"/>
      <c r="L685" s="12"/>
      <c r="M685" s="12"/>
      <c r="N685" s="12"/>
      <c r="O685" s="12"/>
      <c r="P685" s="12"/>
      <c r="Q685" s="12"/>
      <c r="R685" s="12"/>
      <c r="S685" s="12"/>
    </row>
    <row r="686" spans="1:19" ht="14">
      <c r="A686" s="12"/>
      <c r="B686" s="16"/>
      <c r="C686" s="16"/>
      <c r="D686" s="12"/>
      <c r="E686" s="12"/>
      <c r="F686" s="16"/>
      <c r="G686" s="12"/>
      <c r="H686" s="12"/>
      <c r="I686" s="12"/>
      <c r="J686" s="12"/>
      <c r="K686" s="12"/>
      <c r="L686" s="12"/>
      <c r="M686" s="12"/>
      <c r="N686" s="12"/>
      <c r="O686" s="12"/>
      <c r="P686" s="12"/>
      <c r="Q686" s="12"/>
      <c r="R686" s="12"/>
      <c r="S686" s="12"/>
    </row>
    <row r="687" spans="1:19" ht="14">
      <c r="A687" s="12"/>
      <c r="B687" s="16"/>
      <c r="C687" s="16"/>
      <c r="D687" s="12"/>
      <c r="E687" s="12"/>
      <c r="F687" s="16"/>
      <c r="G687" s="12"/>
      <c r="H687" s="12"/>
      <c r="I687" s="12"/>
      <c r="J687" s="12"/>
      <c r="K687" s="12"/>
      <c r="L687" s="12"/>
      <c r="M687" s="12"/>
      <c r="N687" s="12"/>
      <c r="O687" s="12"/>
      <c r="P687" s="12"/>
      <c r="Q687" s="12"/>
      <c r="R687" s="12"/>
      <c r="S687" s="12"/>
    </row>
    <row r="688" spans="1:19" ht="14">
      <c r="A688" s="12"/>
      <c r="B688" s="16"/>
      <c r="C688" s="16"/>
      <c r="D688" s="12"/>
      <c r="E688" s="12"/>
      <c r="F688" s="16"/>
      <c r="G688" s="12"/>
      <c r="H688" s="12"/>
      <c r="I688" s="12"/>
      <c r="J688" s="12"/>
      <c r="K688" s="12"/>
      <c r="L688" s="12"/>
      <c r="M688" s="12"/>
      <c r="N688" s="12"/>
      <c r="O688" s="12"/>
      <c r="P688" s="12"/>
      <c r="Q688" s="12"/>
      <c r="R688" s="12"/>
      <c r="S688" s="12"/>
    </row>
    <row r="689" spans="1:19" ht="14">
      <c r="A689" s="12"/>
      <c r="B689" s="16"/>
      <c r="C689" s="16"/>
      <c r="D689" s="12"/>
      <c r="E689" s="12"/>
      <c r="F689" s="16"/>
      <c r="G689" s="12"/>
      <c r="H689" s="12"/>
      <c r="I689" s="12"/>
      <c r="J689" s="12"/>
      <c r="K689" s="12"/>
      <c r="L689" s="12"/>
      <c r="M689" s="12"/>
      <c r="N689" s="12"/>
      <c r="O689" s="12"/>
      <c r="P689" s="12"/>
      <c r="Q689" s="12"/>
      <c r="R689" s="12"/>
      <c r="S689" s="12"/>
    </row>
    <row r="690" spans="1:19" ht="14">
      <c r="A690" s="12"/>
      <c r="B690" s="16"/>
      <c r="C690" s="16"/>
      <c r="D690" s="12"/>
      <c r="E690" s="12"/>
      <c r="F690" s="16"/>
      <c r="G690" s="12"/>
      <c r="H690" s="12"/>
      <c r="I690" s="12"/>
      <c r="J690" s="12"/>
      <c r="K690" s="12"/>
      <c r="L690" s="12"/>
      <c r="M690" s="12"/>
      <c r="N690" s="12"/>
      <c r="O690" s="12"/>
      <c r="P690" s="12"/>
      <c r="Q690" s="12"/>
      <c r="R690" s="12"/>
      <c r="S690" s="12"/>
    </row>
    <row r="691" spans="1:19" ht="14">
      <c r="A691" s="12"/>
      <c r="B691" s="16"/>
      <c r="C691" s="16"/>
      <c r="D691" s="12"/>
      <c r="E691" s="12"/>
      <c r="F691" s="16"/>
      <c r="G691" s="12"/>
      <c r="H691" s="12"/>
      <c r="I691" s="12"/>
      <c r="J691" s="12"/>
      <c r="K691" s="12"/>
      <c r="L691" s="12"/>
      <c r="M691" s="12"/>
      <c r="N691" s="12"/>
      <c r="O691" s="12"/>
      <c r="P691" s="12"/>
      <c r="Q691" s="12"/>
      <c r="R691" s="12"/>
      <c r="S691" s="12"/>
    </row>
    <row r="692" spans="1:19" ht="14">
      <c r="A692" s="12"/>
      <c r="B692" s="16"/>
      <c r="C692" s="16"/>
      <c r="D692" s="12"/>
      <c r="E692" s="12"/>
      <c r="F692" s="16"/>
      <c r="G692" s="12"/>
      <c r="H692" s="12"/>
      <c r="I692" s="12"/>
      <c r="J692" s="12"/>
      <c r="K692" s="12"/>
      <c r="L692" s="12"/>
      <c r="M692" s="12"/>
      <c r="N692" s="12"/>
      <c r="O692" s="12"/>
      <c r="P692" s="12"/>
      <c r="Q692" s="12"/>
      <c r="R692" s="12"/>
      <c r="S692" s="12"/>
    </row>
    <row r="693" spans="1:19" ht="14">
      <c r="A693" s="12"/>
      <c r="B693" s="16"/>
      <c r="C693" s="16"/>
      <c r="D693" s="12"/>
      <c r="E693" s="12"/>
      <c r="F693" s="16"/>
      <c r="G693" s="12"/>
      <c r="H693" s="12"/>
      <c r="I693" s="12"/>
      <c r="J693" s="12"/>
      <c r="K693" s="12"/>
      <c r="L693" s="12"/>
      <c r="M693" s="12"/>
      <c r="N693" s="12"/>
      <c r="O693" s="12"/>
      <c r="P693" s="12"/>
      <c r="Q693" s="12"/>
      <c r="R693" s="12"/>
      <c r="S693" s="12"/>
    </row>
    <row r="694" spans="1:19" ht="14">
      <c r="A694" s="12"/>
      <c r="B694" s="16"/>
      <c r="C694" s="16"/>
      <c r="D694" s="12"/>
      <c r="E694" s="12"/>
      <c r="F694" s="16"/>
      <c r="G694" s="12"/>
      <c r="H694" s="12"/>
      <c r="I694" s="12"/>
      <c r="J694" s="12"/>
      <c r="K694" s="12"/>
      <c r="L694" s="12"/>
      <c r="M694" s="12"/>
      <c r="N694" s="12"/>
      <c r="O694" s="12"/>
      <c r="P694" s="12"/>
      <c r="Q694" s="12"/>
      <c r="R694" s="12"/>
      <c r="S694" s="12"/>
    </row>
    <row r="695" spans="1:19" ht="14">
      <c r="A695" s="12"/>
      <c r="B695" s="16"/>
      <c r="C695" s="16"/>
      <c r="D695" s="12"/>
      <c r="E695" s="12"/>
      <c r="F695" s="16"/>
      <c r="G695" s="12"/>
      <c r="H695" s="12"/>
      <c r="I695" s="12"/>
      <c r="J695" s="12"/>
      <c r="K695" s="12"/>
      <c r="L695" s="12"/>
      <c r="M695" s="12"/>
      <c r="N695" s="12"/>
      <c r="O695" s="12"/>
      <c r="P695" s="12"/>
      <c r="Q695" s="12"/>
      <c r="R695" s="12"/>
      <c r="S695" s="12"/>
    </row>
    <row r="696" spans="1:19" ht="14">
      <c r="A696" s="12"/>
      <c r="B696" s="16"/>
      <c r="C696" s="16"/>
      <c r="D696" s="12"/>
      <c r="E696" s="12"/>
      <c r="F696" s="16"/>
      <c r="G696" s="12"/>
      <c r="H696" s="12"/>
      <c r="I696" s="12"/>
      <c r="J696" s="12"/>
      <c r="K696" s="12"/>
      <c r="L696" s="12"/>
      <c r="M696" s="12"/>
      <c r="N696" s="12"/>
      <c r="O696" s="12"/>
      <c r="P696" s="12"/>
      <c r="Q696" s="12"/>
      <c r="R696" s="12"/>
      <c r="S696" s="12"/>
    </row>
    <row r="697" spans="1:19" ht="14">
      <c r="A697" s="12"/>
      <c r="B697" s="16"/>
      <c r="C697" s="16"/>
      <c r="D697" s="12"/>
      <c r="E697" s="12"/>
      <c r="F697" s="16"/>
      <c r="G697" s="12"/>
      <c r="H697" s="12"/>
      <c r="I697" s="12"/>
      <c r="J697" s="12"/>
      <c r="K697" s="12"/>
      <c r="L697" s="12"/>
      <c r="M697" s="12"/>
      <c r="N697" s="12"/>
      <c r="O697" s="12"/>
      <c r="P697" s="12"/>
      <c r="Q697" s="12"/>
      <c r="R697" s="12"/>
      <c r="S697" s="12"/>
    </row>
    <row r="698" spans="1:19" ht="14">
      <c r="A698" s="12"/>
      <c r="B698" s="16"/>
      <c r="C698" s="16"/>
      <c r="D698" s="12"/>
      <c r="E698" s="12"/>
      <c r="F698" s="16"/>
      <c r="G698" s="12"/>
      <c r="H698" s="12"/>
      <c r="I698" s="12"/>
      <c r="J698" s="12"/>
      <c r="K698" s="12"/>
      <c r="L698" s="12"/>
      <c r="M698" s="12"/>
      <c r="N698" s="12"/>
      <c r="O698" s="12"/>
      <c r="P698" s="12"/>
      <c r="Q698" s="12"/>
      <c r="R698" s="12"/>
      <c r="S698" s="12"/>
    </row>
    <row r="699" spans="1:19" ht="14">
      <c r="A699" s="12"/>
      <c r="B699" s="16"/>
      <c r="C699" s="16"/>
      <c r="D699" s="12"/>
      <c r="E699" s="12"/>
      <c r="F699" s="16"/>
      <c r="G699" s="12"/>
      <c r="H699" s="12"/>
      <c r="I699" s="12"/>
      <c r="J699" s="12"/>
      <c r="K699" s="12"/>
      <c r="L699" s="12"/>
      <c r="M699" s="12"/>
      <c r="N699" s="12"/>
      <c r="O699" s="12"/>
      <c r="P699" s="12"/>
      <c r="Q699" s="12"/>
      <c r="R699" s="12"/>
      <c r="S699" s="12"/>
    </row>
    <row r="700" spans="1:19" ht="14">
      <c r="A700" s="12"/>
      <c r="B700" s="16"/>
      <c r="C700" s="16"/>
      <c r="D700" s="12"/>
      <c r="E700" s="12"/>
      <c r="F700" s="16"/>
      <c r="G700" s="12"/>
      <c r="H700" s="12"/>
      <c r="I700" s="12"/>
      <c r="J700" s="12"/>
      <c r="K700" s="12"/>
      <c r="L700" s="12"/>
      <c r="M700" s="12"/>
      <c r="N700" s="12"/>
      <c r="O700" s="12"/>
      <c r="P700" s="12"/>
      <c r="Q700" s="12"/>
      <c r="R700" s="12"/>
      <c r="S700" s="12"/>
    </row>
    <row r="701" spans="1:19" ht="14">
      <c r="A701" s="12"/>
      <c r="B701" s="16"/>
      <c r="C701" s="16"/>
      <c r="D701" s="12"/>
      <c r="E701" s="12"/>
      <c r="F701" s="16"/>
      <c r="G701" s="12"/>
      <c r="H701" s="12"/>
      <c r="I701" s="12"/>
      <c r="J701" s="12"/>
      <c r="K701" s="12"/>
      <c r="L701" s="12"/>
      <c r="M701" s="12"/>
      <c r="N701" s="12"/>
      <c r="O701" s="12"/>
      <c r="P701" s="12"/>
      <c r="Q701" s="12"/>
      <c r="R701" s="12"/>
      <c r="S701" s="12"/>
    </row>
    <row r="702" spans="1:19" ht="14">
      <c r="A702" s="12"/>
      <c r="B702" s="16"/>
      <c r="C702" s="16"/>
      <c r="D702" s="12"/>
      <c r="E702" s="12"/>
      <c r="F702" s="16"/>
      <c r="G702" s="12"/>
      <c r="H702" s="12"/>
      <c r="I702" s="12"/>
      <c r="J702" s="12"/>
      <c r="K702" s="12"/>
      <c r="L702" s="12"/>
      <c r="M702" s="12"/>
      <c r="N702" s="12"/>
      <c r="O702" s="12"/>
      <c r="P702" s="12"/>
      <c r="Q702" s="12"/>
      <c r="R702" s="12"/>
      <c r="S702" s="12"/>
    </row>
    <row r="703" spans="1:19" ht="14">
      <c r="A703" s="12"/>
      <c r="B703" s="16"/>
      <c r="C703" s="16"/>
      <c r="D703" s="12"/>
      <c r="E703" s="12"/>
      <c r="F703" s="16"/>
      <c r="G703" s="12"/>
      <c r="H703" s="12"/>
      <c r="I703" s="12"/>
      <c r="J703" s="12"/>
      <c r="K703" s="12"/>
      <c r="L703" s="12"/>
      <c r="M703" s="12"/>
      <c r="N703" s="12"/>
      <c r="O703" s="12"/>
      <c r="P703" s="12"/>
      <c r="Q703" s="12"/>
      <c r="R703" s="12"/>
      <c r="S703" s="12"/>
    </row>
    <row r="704" spans="1:19" ht="14">
      <c r="A704" s="12"/>
      <c r="B704" s="16"/>
      <c r="C704" s="16"/>
      <c r="D704" s="12"/>
      <c r="E704" s="12"/>
      <c r="F704" s="16"/>
      <c r="G704" s="12"/>
      <c r="H704" s="12"/>
      <c r="I704" s="12"/>
      <c r="J704" s="12"/>
      <c r="K704" s="12"/>
      <c r="L704" s="12"/>
      <c r="M704" s="12"/>
      <c r="N704" s="12"/>
      <c r="O704" s="12"/>
      <c r="P704" s="12"/>
      <c r="Q704" s="12"/>
      <c r="R704" s="12"/>
      <c r="S704" s="12"/>
    </row>
    <row r="705" spans="1:19" ht="14">
      <c r="A705" s="12"/>
      <c r="B705" s="16"/>
      <c r="C705" s="16"/>
      <c r="D705" s="12"/>
      <c r="E705" s="12"/>
      <c r="F705" s="16"/>
      <c r="G705" s="12"/>
      <c r="H705" s="12"/>
      <c r="I705" s="12"/>
      <c r="J705" s="12"/>
      <c r="K705" s="12"/>
      <c r="L705" s="12"/>
      <c r="M705" s="12"/>
      <c r="N705" s="12"/>
      <c r="O705" s="12"/>
      <c r="P705" s="12"/>
      <c r="Q705" s="12"/>
      <c r="R705" s="12"/>
      <c r="S705" s="12"/>
    </row>
    <row r="706" spans="1:19" ht="14">
      <c r="A706" s="12"/>
      <c r="B706" s="16"/>
      <c r="C706" s="16"/>
      <c r="D706" s="12"/>
      <c r="E706" s="12"/>
      <c r="F706" s="16"/>
      <c r="G706" s="12"/>
      <c r="H706" s="12"/>
      <c r="I706" s="12"/>
      <c r="J706" s="12"/>
      <c r="K706" s="12"/>
      <c r="L706" s="12"/>
      <c r="M706" s="12"/>
      <c r="N706" s="12"/>
      <c r="O706" s="12"/>
      <c r="P706" s="12"/>
      <c r="Q706" s="12"/>
      <c r="R706" s="12"/>
      <c r="S706" s="12"/>
    </row>
    <row r="707" spans="1:19" ht="14">
      <c r="A707" s="12"/>
      <c r="B707" s="16"/>
      <c r="C707" s="16"/>
      <c r="D707" s="12"/>
      <c r="E707" s="12"/>
      <c r="F707" s="16"/>
      <c r="G707" s="12"/>
      <c r="H707" s="12"/>
      <c r="I707" s="12"/>
      <c r="J707" s="12"/>
      <c r="K707" s="12"/>
      <c r="L707" s="12"/>
      <c r="M707" s="12"/>
      <c r="N707" s="12"/>
      <c r="O707" s="12"/>
      <c r="P707" s="12"/>
      <c r="Q707" s="12"/>
      <c r="R707" s="12"/>
      <c r="S707" s="12"/>
    </row>
    <row r="708" spans="1:19" ht="14">
      <c r="A708" s="12"/>
      <c r="B708" s="16"/>
      <c r="C708" s="16"/>
      <c r="D708" s="12"/>
      <c r="E708" s="12"/>
      <c r="F708" s="16"/>
      <c r="G708" s="12"/>
      <c r="H708" s="12"/>
      <c r="I708" s="12"/>
      <c r="J708" s="12"/>
      <c r="K708" s="12"/>
      <c r="L708" s="12"/>
      <c r="M708" s="12"/>
      <c r="N708" s="12"/>
      <c r="O708" s="12"/>
      <c r="P708" s="12"/>
      <c r="Q708" s="12"/>
      <c r="R708" s="12"/>
      <c r="S708" s="12"/>
    </row>
    <row r="709" spans="1:19" ht="14">
      <c r="A709" s="12"/>
      <c r="B709" s="16"/>
      <c r="C709" s="16"/>
      <c r="D709" s="12"/>
      <c r="E709" s="12"/>
      <c r="F709" s="16"/>
      <c r="G709" s="12"/>
      <c r="H709" s="12"/>
      <c r="I709" s="12"/>
      <c r="J709" s="12"/>
      <c r="K709" s="12"/>
      <c r="L709" s="12"/>
      <c r="M709" s="12"/>
      <c r="N709" s="12"/>
      <c r="O709" s="12"/>
      <c r="P709" s="12"/>
      <c r="Q709" s="12"/>
      <c r="R709" s="12"/>
      <c r="S709" s="12"/>
    </row>
    <row r="710" spans="1:19" ht="14">
      <c r="A710" s="12"/>
      <c r="B710" s="16"/>
      <c r="C710" s="16"/>
      <c r="D710" s="12"/>
      <c r="E710" s="12"/>
      <c r="F710" s="16"/>
      <c r="G710" s="12"/>
      <c r="H710" s="12"/>
      <c r="I710" s="12"/>
      <c r="J710" s="12"/>
      <c r="K710" s="12"/>
      <c r="L710" s="12"/>
      <c r="M710" s="12"/>
      <c r="N710" s="12"/>
      <c r="O710" s="12"/>
      <c r="P710" s="12"/>
      <c r="Q710" s="12"/>
      <c r="R710" s="12"/>
      <c r="S710" s="12"/>
    </row>
    <row r="711" spans="1:19" ht="14">
      <c r="A711" s="12"/>
      <c r="B711" s="16"/>
      <c r="C711" s="16"/>
      <c r="D711" s="12"/>
      <c r="E711" s="12"/>
      <c r="F711" s="16"/>
      <c r="G711" s="12"/>
      <c r="H711" s="12"/>
      <c r="I711" s="12"/>
      <c r="J711" s="12"/>
      <c r="K711" s="12"/>
      <c r="L711" s="12"/>
      <c r="M711" s="12"/>
      <c r="N711" s="12"/>
      <c r="O711" s="12"/>
      <c r="P711" s="12"/>
      <c r="Q711" s="12"/>
      <c r="R711" s="12"/>
      <c r="S711" s="12"/>
    </row>
    <row r="712" spans="1:19" ht="14">
      <c r="A712" s="12"/>
      <c r="B712" s="16"/>
      <c r="C712" s="16"/>
      <c r="D712" s="12"/>
      <c r="E712" s="12"/>
      <c r="F712" s="16"/>
      <c r="G712" s="12"/>
      <c r="H712" s="12"/>
      <c r="I712" s="12"/>
      <c r="J712" s="12"/>
      <c r="K712" s="12"/>
      <c r="L712" s="12"/>
      <c r="M712" s="12"/>
      <c r="N712" s="12"/>
      <c r="O712" s="12"/>
      <c r="P712" s="12"/>
      <c r="Q712" s="12"/>
      <c r="R712" s="12"/>
      <c r="S712" s="12"/>
    </row>
    <row r="713" spans="1:19" ht="14">
      <c r="A713" s="12"/>
      <c r="B713" s="16"/>
      <c r="C713" s="16"/>
      <c r="D713" s="12"/>
      <c r="E713" s="12"/>
      <c r="F713" s="16"/>
      <c r="G713" s="12"/>
      <c r="H713" s="12"/>
      <c r="I713" s="12"/>
      <c r="J713" s="12"/>
      <c r="K713" s="12"/>
      <c r="L713" s="12"/>
      <c r="M713" s="12"/>
      <c r="N713" s="12"/>
      <c r="O713" s="12"/>
      <c r="P713" s="12"/>
      <c r="Q713" s="12"/>
      <c r="R713" s="12"/>
      <c r="S713" s="12"/>
    </row>
    <row r="714" spans="1:19" ht="14">
      <c r="A714" s="12"/>
      <c r="B714" s="16"/>
      <c r="C714" s="16"/>
      <c r="D714" s="12"/>
      <c r="E714" s="12"/>
      <c r="F714" s="16"/>
      <c r="G714" s="12"/>
      <c r="H714" s="12"/>
      <c r="I714" s="12"/>
      <c r="J714" s="12"/>
      <c r="K714" s="12"/>
      <c r="L714" s="12"/>
      <c r="M714" s="12"/>
      <c r="N714" s="12"/>
      <c r="O714" s="12"/>
      <c r="P714" s="12"/>
      <c r="Q714" s="12"/>
      <c r="R714" s="12"/>
      <c r="S714" s="12"/>
    </row>
    <row r="715" spans="1:19" ht="14">
      <c r="A715" s="12"/>
      <c r="B715" s="16"/>
      <c r="C715" s="16"/>
      <c r="D715" s="12"/>
      <c r="E715" s="12"/>
      <c r="F715" s="16"/>
      <c r="G715" s="12"/>
      <c r="H715" s="12"/>
      <c r="I715" s="12"/>
      <c r="J715" s="12"/>
      <c r="K715" s="12"/>
      <c r="L715" s="12"/>
      <c r="M715" s="12"/>
      <c r="N715" s="12"/>
      <c r="O715" s="12"/>
      <c r="P715" s="12"/>
      <c r="Q715" s="12"/>
      <c r="R715" s="12"/>
      <c r="S715" s="12"/>
    </row>
    <row r="716" spans="1:19" ht="14">
      <c r="A716" s="12"/>
      <c r="B716" s="16"/>
      <c r="C716" s="16"/>
      <c r="D716" s="12"/>
      <c r="E716" s="12"/>
      <c r="F716" s="16"/>
      <c r="G716" s="12"/>
      <c r="H716" s="12"/>
      <c r="I716" s="12"/>
      <c r="J716" s="12"/>
      <c r="K716" s="12"/>
      <c r="L716" s="12"/>
      <c r="M716" s="12"/>
      <c r="N716" s="12"/>
      <c r="O716" s="12"/>
      <c r="P716" s="12"/>
      <c r="Q716" s="12"/>
      <c r="R716" s="12"/>
      <c r="S716" s="12"/>
    </row>
    <row r="717" spans="1:19" ht="14">
      <c r="A717" s="12"/>
      <c r="B717" s="16"/>
      <c r="C717" s="16"/>
      <c r="D717" s="12"/>
      <c r="E717" s="12"/>
      <c r="F717" s="16"/>
      <c r="G717" s="12"/>
      <c r="H717" s="12"/>
      <c r="I717" s="12"/>
      <c r="J717" s="12"/>
      <c r="K717" s="12"/>
      <c r="L717" s="12"/>
      <c r="M717" s="12"/>
      <c r="N717" s="12"/>
      <c r="O717" s="12"/>
      <c r="P717" s="12"/>
      <c r="Q717" s="12"/>
      <c r="R717" s="12"/>
      <c r="S717" s="12"/>
    </row>
    <row r="718" spans="1:19" ht="14">
      <c r="A718" s="12"/>
      <c r="B718" s="16"/>
      <c r="C718" s="16"/>
      <c r="D718" s="12"/>
      <c r="E718" s="12"/>
      <c r="F718" s="16"/>
      <c r="G718" s="12"/>
      <c r="H718" s="12"/>
      <c r="I718" s="12"/>
      <c r="J718" s="12"/>
      <c r="K718" s="12"/>
      <c r="L718" s="12"/>
      <c r="M718" s="12"/>
      <c r="N718" s="12"/>
      <c r="O718" s="12"/>
      <c r="P718" s="12"/>
      <c r="Q718" s="12"/>
      <c r="R718" s="12"/>
      <c r="S718" s="12"/>
    </row>
    <row r="719" spans="1:19" ht="14">
      <c r="A719" s="12"/>
      <c r="B719" s="16"/>
      <c r="C719" s="16"/>
      <c r="D719" s="12"/>
      <c r="E719" s="12"/>
      <c r="F719" s="16"/>
      <c r="G719" s="12"/>
      <c r="H719" s="12"/>
      <c r="I719" s="12"/>
      <c r="J719" s="12"/>
      <c r="K719" s="12"/>
      <c r="L719" s="12"/>
      <c r="M719" s="12"/>
      <c r="N719" s="12"/>
      <c r="O719" s="12"/>
      <c r="P719" s="12"/>
      <c r="Q719" s="12"/>
      <c r="R719" s="12"/>
      <c r="S719" s="12"/>
    </row>
    <row r="720" spans="1:19" ht="14">
      <c r="A720" s="12"/>
      <c r="B720" s="16"/>
      <c r="C720" s="16"/>
      <c r="D720" s="12"/>
      <c r="E720" s="12"/>
      <c r="F720" s="16"/>
      <c r="G720" s="12"/>
      <c r="H720" s="12"/>
      <c r="I720" s="12"/>
      <c r="J720" s="12"/>
      <c r="K720" s="12"/>
      <c r="L720" s="12"/>
      <c r="M720" s="12"/>
      <c r="N720" s="12"/>
      <c r="O720" s="12"/>
      <c r="P720" s="12"/>
      <c r="Q720" s="12"/>
      <c r="R720" s="12"/>
      <c r="S720" s="12"/>
    </row>
    <row r="721" spans="1:19" ht="14">
      <c r="A721" s="12"/>
      <c r="B721" s="16"/>
      <c r="C721" s="16"/>
      <c r="D721" s="12"/>
      <c r="E721" s="12"/>
      <c r="F721" s="16"/>
      <c r="G721" s="12"/>
      <c r="H721" s="12"/>
      <c r="I721" s="12"/>
      <c r="J721" s="12"/>
      <c r="K721" s="12"/>
      <c r="L721" s="12"/>
      <c r="M721" s="12"/>
      <c r="N721" s="12"/>
      <c r="O721" s="12"/>
      <c r="P721" s="12"/>
      <c r="Q721" s="12"/>
      <c r="R721" s="12"/>
      <c r="S721" s="12"/>
    </row>
    <row r="722" spans="1:19" ht="14">
      <c r="A722" s="12"/>
      <c r="B722" s="16"/>
      <c r="C722" s="16"/>
      <c r="D722" s="12"/>
      <c r="E722" s="12"/>
      <c r="F722" s="16"/>
      <c r="G722" s="12"/>
      <c r="H722" s="12"/>
      <c r="I722" s="12"/>
      <c r="J722" s="12"/>
      <c r="K722" s="12"/>
      <c r="L722" s="12"/>
      <c r="M722" s="12"/>
      <c r="N722" s="12"/>
      <c r="O722" s="12"/>
      <c r="P722" s="12"/>
      <c r="Q722" s="12"/>
      <c r="R722" s="12"/>
      <c r="S722" s="12"/>
    </row>
    <row r="723" spans="1:19" ht="14">
      <c r="A723" s="12"/>
      <c r="B723" s="16"/>
      <c r="C723" s="16"/>
      <c r="D723" s="12"/>
      <c r="E723" s="12"/>
      <c r="F723" s="16"/>
      <c r="G723" s="12"/>
      <c r="H723" s="12"/>
      <c r="I723" s="12"/>
      <c r="J723" s="12"/>
      <c r="K723" s="12"/>
      <c r="L723" s="12"/>
      <c r="M723" s="12"/>
      <c r="N723" s="12"/>
      <c r="O723" s="12"/>
      <c r="P723" s="12"/>
      <c r="Q723" s="12"/>
      <c r="R723" s="12"/>
      <c r="S723" s="12"/>
    </row>
    <row r="724" spans="1:19" ht="14">
      <c r="A724" s="12"/>
      <c r="B724" s="16"/>
      <c r="C724" s="16"/>
      <c r="D724" s="12"/>
      <c r="E724" s="12"/>
      <c r="F724" s="16"/>
      <c r="G724" s="12"/>
      <c r="H724" s="12"/>
      <c r="I724" s="12"/>
      <c r="J724" s="12"/>
      <c r="K724" s="12"/>
      <c r="L724" s="12"/>
      <c r="M724" s="12"/>
      <c r="N724" s="12"/>
      <c r="O724" s="12"/>
      <c r="P724" s="12"/>
      <c r="Q724" s="12"/>
      <c r="R724" s="12"/>
      <c r="S724" s="12"/>
    </row>
    <row r="725" spans="1:19" ht="14">
      <c r="A725" s="12"/>
      <c r="B725" s="16"/>
      <c r="C725" s="16"/>
      <c r="D725" s="12"/>
      <c r="E725" s="12"/>
      <c r="F725" s="16"/>
      <c r="G725" s="12"/>
      <c r="H725" s="12"/>
      <c r="I725" s="12"/>
      <c r="J725" s="12"/>
      <c r="K725" s="12"/>
      <c r="L725" s="12"/>
      <c r="M725" s="12"/>
      <c r="N725" s="12"/>
      <c r="O725" s="12"/>
      <c r="P725" s="12"/>
      <c r="Q725" s="12"/>
      <c r="R725" s="12"/>
      <c r="S725" s="12"/>
    </row>
    <row r="726" spans="1:19" ht="14">
      <c r="A726" s="12"/>
      <c r="B726" s="16"/>
      <c r="C726" s="16"/>
      <c r="D726" s="12"/>
      <c r="E726" s="12"/>
      <c r="F726" s="16"/>
      <c r="G726" s="12"/>
      <c r="H726" s="12"/>
      <c r="I726" s="12"/>
      <c r="J726" s="12"/>
      <c r="K726" s="12"/>
      <c r="L726" s="12"/>
      <c r="M726" s="12"/>
      <c r="N726" s="12"/>
      <c r="O726" s="12"/>
      <c r="P726" s="12"/>
      <c r="Q726" s="12"/>
      <c r="R726" s="12"/>
      <c r="S726" s="12"/>
    </row>
    <row r="727" spans="1:19" ht="14">
      <c r="A727" s="12"/>
      <c r="B727" s="16"/>
      <c r="C727" s="16"/>
      <c r="D727" s="12"/>
      <c r="E727" s="12"/>
      <c r="F727" s="16"/>
      <c r="G727" s="12"/>
      <c r="H727" s="12"/>
      <c r="I727" s="12"/>
      <c r="J727" s="12"/>
      <c r="K727" s="12"/>
      <c r="L727" s="12"/>
      <c r="M727" s="12"/>
      <c r="N727" s="12"/>
      <c r="O727" s="12"/>
      <c r="P727" s="12"/>
      <c r="Q727" s="12"/>
      <c r="R727" s="12"/>
      <c r="S727" s="12"/>
    </row>
    <row r="728" spans="1:19" ht="14">
      <c r="A728" s="12"/>
      <c r="B728" s="16"/>
      <c r="C728" s="16"/>
      <c r="D728" s="12"/>
      <c r="E728" s="12"/>
      <c r="F728" s="16"/>
      <c r="G728" s="12"/>
      <c r="H728" s="12"/>
      <c r="I728" s="12"/>
      <c r="J728" s="12"/>
      <c r="K728" s="12"/>
      <c r="L728" s="12"/>
      <c r="M728" s="12"/>
      <c r="N728" s="12"/>
      <c r="O728" s="12"/>
      <c r="P728" s="12"/>
      <c r="Q728" s="12"/>
      <c r="R728" s="12"/>
      <c r="S728" s="12"/>
    </row>
    <row r="729" spans="1:19" ht="14">
      <c r="A729" s="12"/>
      <c r="B729" s="16"/>
      <c r="C729" s="16"/>
      <c r="D729" s="12"/>
      <c r="E729" s="12"/>
      <c r="F729" s="16"/>
      <c r="G729" s="12"/>
      <c r="H729" s="12"/>
      <c r="I729" s="12"/>
      <c r="J729" s="12"/>
      <c r="K729" s="12"/>
      <c r="L729" s="12"/>
      <c r="M729" s="12"/>
      <c r="N729" s="12"/>
      <c r="O729" s="12"/>
      <c r="P729" s="12"/>
      <c r="Q729" s="12"/>
      <c r="R729" s="12"/>
      <c r="S729" s="12"/>
    </row>
    <row r="730" spans="1:19" ht="14">
      <c r="A730" s="12"/>
      <c r="B730" s="16"/>
      <c r="C730" s="16"/>
      <c r="D730" s="12"/>
      <c r="E730" s="12"/>
      <c r="F730" s="16"/>
      <c r="G730" s="12"/>
      <c r="H730" s="12"/>
      <c r="I730" s="12"/>
      <c r="J730" s="12"/>
      <c r="K730" s="12"/>
      <c r="L730" s="12"/>
      <c r="M730" s="12"/>
      <c r="N730" s="12"/>
      <c r="O730" s="12"/>
      <c r="P730" s="12"/>
      <c r="Q730" s="12"/>
      <c r="R730" s="12"/>
      <c r="S730" s="12"/>
    </row>
    <row r="731" spans="1:19" ht="14">
      <c r="A731" s="12"/>
      <c r="B731" s="16"/>
      <c r="C731" s="16"/>
      <c r="D731" s="12"/>
      <c r="E731" s="12"/>
      <c r="F731" s="16"/>
      <c r="G731" s="12"/>
      <c r="H731" s="12"/>
      <c r="I731" s="12"/>
      <c r="J731" s="12"/>
      <c r="K731" s="12"/>
      <c r="L731" s="12"/>
      <c r="M731" s="12"/>
      <c r="N731" s="12"/>
      <c r="O731" s="12"/>
      <c r="P731" s="12"/>
      <c r="Q731" s="12"/>
      <c r="R731" s="12"/>
      <c r="S731" s="12"/>
    </row>
    <row r="732" spans="1:19" ht="14">
      <c r="A732" s="12"/>
      <c r="B732" s="16"/>
      <c r="C732" s="16"/>
      <c r="D732" s="12"/>
      <c r="E732" s="12"/>
      <c r="F732" s="16"/>
      <c r="G732" s="12"/>
      <c r="H732" s="12"/>
      <c r="I732" s="12"/>
      <c r="J732" s="12"/>
      <c r="K732" s="12"/>
      <c r="L732" s="12"/>
      <c r="M732" s="12"/>
      <c r="N732" s="12"/>
      <c r="O732" s="12"/>
      <c r="P732" s="12"/>
      <c r="Q732" s="12"/>
      <c r="R732" s="12"/>
      <c r="S732" s="12"/>
    </row>
    <row r="733" spans="1:19" ht="14">
      <c r="A733" s="12"/>
      <c r="B733" s="16"/>
      <c r="C733" s="16"/>
      <c r="D733" s="12"/>
      <c r="E733" s="12"/>
      <c r="F733" s="16"/>
      <c r="G733" s="12"/>
      <c r="H733" s="12"/>
      <c r="I733" s="12"/>
      <c r="J733" s="12"/>
      <c r="K733" s="12"/>
      <c r="L733" s="12"/>
      <c r="M733" s="12"/>
      <c r="N733" s="12"/>
      <c r="O733" s="12"/>
      <c r="P733" s="12"/>
      <c r="Q733" s="12"/>
      <c r="R733" s="12"/>
      <c r="S733" s="12"/>
    </row>
    <row r="734" spans="1:19" ht="14">
      <c r="A734" s="12"/>
      <c r="B734" s="16"/>
      <c r="C734" s="16"/>
      <c r="D734" s="12"/>
      <c r="E734" s="12"/>
      <c r="F734" s="16"/>
      <c r="G734" s="12"/>
      <c r="H734" s="12"/>
      <c r="I734" s="12"/>
      <c r="J734" s="12"/>
      <c r="K734" s="12"/>
      <c r="L734" s="12"/>
      <c r="M734" s="12"/>
      <c r="N734" s="12"/>
      <c r="O734" s="12"/>
      <c r="P734" s="12"/>
      <c r="Q734" s="12"/>
      <c r="R734" s="12"/>
      <c r="S734" s="12"/>
    </row>
    <row r="735" spans="1:19" ht="14">
      <c r="A735" s="12"/>
      <c r="B735" s="16"/>
      <c r="C735" s="16"/>
      <c r="D735" s="12"/>
      <c r="E735" s="12"/>
      <c r="F735" s="16"/>
      <c r="G735" s="12"/>
      <c r="H735" s="12"/>
      <c r="I735" s="12"/>
      <c r="J735" s="12"/>
      <c r="K735" s="12"/>
      <c r="L735" s="12"/>
      <c r="M735" s="12"/>
      <c r="N735" s="12"/>
      <c r="O735" s="12"/>
      <c r="P735" s="12"/>
      <c r="Q735" s="12"/>
      <c r="R735" s="12"/>
      <c r="S735" s="12"/>
    </row>
    <row r="736" spans="1:19" ht="14">
      <c r="A736" s="12"/>
      <c r="B736" s="16"/>
      <c r="C736" s="16"/>
      <c r="D736" s="12"/>
      <c r="E736" s="12"/>
      <c r="F736" s="16"/>
      <c r="G736" s="12"/>
      <c r="H736" s="12"/>
      <c r="I736" s="12"/>
      <c r="J736" s="12"/>
      <c r="K736" s="12"/>
      <c r="L736" s="12"/>
      <c r="M736" s="12"/>
      <c r="N736" s="12"/>
      <c r="O736" s="12"/>
      <c r="P736" s="12"/>
      <c r="Q736" s="12"/>
      <c r="R736" s="12"/>
      <c r="S736" s="12"/>
    </row>
    <row r="737" spans="1:19" ht="14">
      <c r="A737" s="12"/>
      <c r="B737" s="16"/>
      <c r="C737" s="16"/>
      <c r="D737" s="12"/>
      <c r="E737" s="12"/>
      <c r="F737" s="16"/>
      <c r="G737" s="12"/>
      <c r="H737" s="12"/>
      <c r="I737" s="12"/>
      <c r="J737" s="12"/>
      <c r="K737" s="12"/>
      <c r="L737" s="12"/>
      <c r="M737" s="12"/>
      <c r="N737" s="12"/>
      <c r="O737" s="12"/>
      <c r="P737" s="12"/>
      <c r="Q737" s="12"/>
      <c r="R737" s="12"/>
      <c r="S737" s="12"/>
    </row>
    <row r="738" spans="1:19" ht="14">
      <c r="A738" s="12"/>
      <c r="B738" s="16"/>
      <c r="C738" s="16"/>
      <c r="D738" s="12"/>
      <c r="E738" s="12"/>
      <c r="F738" s="16"/>
      <c r="G738" s="12"/>
      <c r="H738" s="12"/>
      <c r="I738" s="12"/>
      <c r="J738" s="12"/>
      <c r="K738" s="12"/>
      <c r="L738" s="12"/>
      <c r="M738" s="12"/>
      <c r="N738" s="12"/>
      <c r="O738" s="12"/>
      <c r="P738" s="12"/>
      <c r="Q738" s="12"/>
      <c r="R738" s="12"/>
      <c r="S738" s="12"/>
    </row>
    <row r="739" spans="1:19" ht="14">
      <c r="A739" s="12"/>
      <c r="B739" s="16"/>
      <c r="C739" s="16"/>
      <c r="D739" s="12"/>
      <c r="E739" s="12"/>
      <c r="F739" s="16"/>
      <c r="G739" s="12"/>
      <c r="H739" s="12"/>
      <c r="I739" s="12"/>
      <c r="J739" s="12"/>
      <c r="K739" s="12"/>
      <c r="L739" s="12"/>
      <c r="M739" s="12"/>
      <c r="N739" s="12"/>
      <c r="O739" s="12"/>
      <c r="P739" s="12"/>
      <c r="Q739" s="12"/>
      <c r="R739" s="12"/>
      <c r="S739" s="12"/>
    </row>
    <row r="740" spans="1:19" ht="14">
      <c r="A740" s="12"/>
      <c r="B740" s="16"/>
      <c r="C740" s="16"/>
      <c r="D740" s="12"/>
      <c r="E740" s="12"/>
      <c r="F740" s="16"/>
      <c r="G740" s="12"/>
      <c r="H740" s="12"/>
      <c r="I740" s="12"/>
      <c r="J740" s="12"/>
      <c r="K740" s="12"/>
      <c r="L740" s="12"/>
      <c r="M740" s="12"/>
      <c r="N740" s="12"/>
      <c r="O740" s="12"/>
      <c r="P740" s="12"/>
      <c r="Q740" s="12"/>
      <c r="R740" s="12"/>
      <c r="S740" s="12"/>
    </row>
    <row r="741" spans="1:19" ht="14">
      <c r="A741" s="12"/>
      <c r="B741" s="16"/>
      <c r="C741" s="16"/>
      <c r="D741" s="12"/>
      <c r="E741" s="12"/>
      <c r="F741" s="16"/>
      <c r="G741" s="12"/>
      <c r="H741" s="12"/>
      <c r="I741" s="12"/>
      <c r="J741" s="12"/>
      <c r="K741" s="12"/>
      <c r="L741" s="12"/>
      <c r="M741" s="12"/>
      <c r="N741" s="12"/>
      <c r="O741" s="12"/>
      <c r="P741" s="12"/>
      <c r="Q741" s="12"/>
      <c r="R741" s="12"/>
      <c r="S741" s="12"/>
    </row>
    <row r="742" spans="1:19" ht="14">
      <c r="A742" s="12"/>
      <c r="B742" s="16"/>
      <c r="C742" s="16"/>
      <c r="D742" s="12"/>
      <c r="E742" s="12"/>
      <c r="F742" s="16"/>
      <c r="G742" s="12"/>
      <c r="H742" s="12"/>
      <c r="I742" s="12"/>
      <c r="J742" s="12"/>
      <c r="K742" s="12"/>
      <c r="L742" s="12"/>
      <c r="M742" s="12"/>
      <c r="N742" s="12"/>
      <c r="O742" s="12"/>
      <c r="P742" s="12"/>
      <c r="Q742" s="12"/>
      <c r="R742" s="12"/>
      <c r="S742" s="12"/>
    </row>
    <row r="743" spans="1:19" ht="14">
      <c r="A743" s="12"/>
      <c r="B743" s="16"/>
      <c r="C743" s="16"/>
      <c r="D743" s="12"/>
      <c r="E743" s="12"/>
      <c r="F743" s="16"/>
      <c r="G743" s="12"/>
      <c r="H743" s="12"/>
      <c r="I743" s="12"/>
      <c r="J743" s="12"/>
      <c r="K743" s="12"/>
      <c r="L743" s="12"/>
      <c r="M743" s="12"/>
      <c r="N743" s="12"/>
      <c r="O743" s="12"/>
      <c r="P743" s="12"/>
      <c r="Q743" s="12"/>
      <c r="R743" s="12"/>
      <c r="S743" s="12"/>
    </row>
    <row r="744" spans="1:19" ht="14">
      <c r="A744" s="12"/>
      <c r="B744" s="16"/>
      <c r="C744" s="16"/>
      <c r="D744" s="12"/>
      <c r="E744" s="12"/>
      <c r="F744" s="16"/>
      <c r="G744" s="12"/>
      <c r="H744" s="12"/>
      <c r="I744" s="12"/>
      <c r="J744" s="12"/>
      <c r="K744" s="12"/>
      <c r="L744" s="12"/>
      <c r="M744" s="12"/>
      <c r="N744" s="12"/>
      <c r="O744" s="12"/>
      <c r="P744" s="12"/>
      <c r="Q744" s="12"/>
      <c r="R744" s="12"/>
      <c r="S744" s="12"/>
    </row>
    <row r="745" spans="1:19" ht="14">
      <c r="A745" s="12"/>
      <c r="B745" s="16"/>
      <c r="C745" s="16"/>
      <c r="D745" s="12"/>
      <c r="E745" s="12"/>
      <c r="F745" s="16"/>
      <c r="G745" s="12"/>
      <c r="H745" s="12"/>
      <c r="I745" s="12"/>
      <c r="J745" s="12"/>
      <c r="K745" s="12"/>
      <c r="L745" s="12"/>
      <c r="M745" s="12"/>
      <c r="N745" s="12"/>
      <c r="O745" s="12"/>
      <c r="P745" s="12"/>
      <c r="Q745" s="12"/>
      <c r="R745" s="12"/>
      <c r="S745" s="12"/>
    </row>
    <row r="746" spans="1:19" ht="14">
      <c r="A746" s="12"/>
      <c r="B746" s="16"/>
      <c r="C746" s="16"/>
      <c r="D746" s="12"/>
      <c r="E746" s="12"/>
      <c r="F746" s="16"/>
      <c r="G746" s="12"/>
      <c r="H746" s="12"/>
      <c r="I746" s="12"/>
      <c r="J746" s="12"/>
      <c r="K746" s="12"/>
      <c r="L746" s="12"/>
      <c r="M746" s="12"/>
      <c r="N746" s="12"/>
      <c r="O746" s="12"/>
      <c r="P746" s="12"/>
      <c r="Q746" s="12"/>
      <c r="R746" s="12"/>
      <c r="S746" s="12"/>
    </row>
    <row r="747" spans="1:19" ht="14">
      <c r="A747" s="12"/>
      <c r="B747" s="16"/>
      <c r="C747" s="16"/>
      <c r="D747" s="12"/>
      <c r="E747" s="12"/>
      <c r="F747" s="16"/>
      <c r="G747" s="12"/>
      <c r="H747" s="12"/>
      <c r="I747" s="12"/>
      <c r="J747" s="12"/>
      <c r="K747" s="12"/>
      <c r="L747" s="12"/>
      <c r="M747" s="12"/>
      <c r="N747" s="12"/>
      <c r="O747" s="12"/>
      <c r="P747" s="12"/>
      <c r="Q747" s="12"/>
      <c r="R747" s="12"/>
      <c r="S747" s="12"/>
    </row>
    <row r="748" spans="1:19" ht="14">
      <c r="A748" s="12"/>
      <c r="B748" s="16"/>
      <c r="C748" s="16"/>
      <c r="D748" s="12"/>
      <c r="E748" s="12"/>
      <c r="F748" s="16"/>
      <c r="G748" s="12"/>
      <c r="H748" s="12"/>
      <c r="I748" s="12"/>
      <c r="J748" s="12"/>
      <c r="K748" s="12"/>
      <c r="L748" s="12"/>
      <c r="M748" s="12"/>
      <c r="N748" s="12"/>
      <c r="O748" s="12"/>
      <c r="P748" s="12"/>
      <c r="Q748" s="12"/>
      <c r="R748" s="12"/>
      <c r="S748" s="12"/>
    </row>
    <row r="749" spans="1:19" ht="14">
      <c r="A749" s="12"/>
      <c r="B749" s="16"/>
      <c r="C749" s="16"/>
      <c r="D749" s="12"/>
      <c r="E749" s="12"/>
      <c r="F749" s="16"/>
      <c r="G749" s="12"/>
      <c r="H749" s="12"/>
      <c r="I749" s="12"/>
      <c r="J749" s="12"/>
      <c r="K749" s="12"/>
      <c r="L749" s="12"/>
      <c r="M749" s="12"/>
      <c r="N749" s="12"/>
      <c r="O749" s="12"/>
      <c r="P749" s="12"/>
      <c r="Q749" s="12"/>
      <c r="R749" s="12"/>
      <c r="S749" s="12"/>
    </row>
    <row r="750" spans="1:19" ht="14">
      <c r="A750" s="12"/>
      <c r="B750" s="16"/>
      <c r="C750" s="16"/>
      <c r="D750" s="12"/>
      <c r="E750" s="12"/>
      <c r="F750" s="16"/>
      <c r="G750" s="12"/>
      <c r="H750" s="12"/>
      <c r="I750" s="12"/>
      <c r="J750" s="12"/>
      <c r="K750" s="12"/>
      <c r="L750" s="12"/>
      <c r="M750" s="12"/>
      <c r="N750" s="12"/>
      <c r="O750" s="12"/>
      <c r="P750" s="12"/>
      <c r="Q750" s="12"/>
      <c r="R750" s="12"/>
      <c r="S750" s="12"/>
    </row>
    <row r="751" spans="1:19" ht="14">
      <c r="A751" s="12"/>
      <c r="B751" s="16"/>
      <c r="C751" s="16"/>
      <c r="D751" s="12"/>
      <c r="E751" s="12"/>
      <c r="F751" s="16"/>
      <c r="G751" s="12"/>
      <c r="H751" s="12"/>
      <c r="I751" s="12"/>
      <c r="J751" s="12"/>
      <c r="K751" s="12"/>
      <c r="L751" s="12"/>
      <c r="M751" s="12"/>
      <c r="N751" s="12"/>
      <c r="O751" s="12"/>
      <c r="P751" s="12"/>
      <c r="Q751" s="12"/>
      <c r="R751" s="12"/>
      <c r="S751" s="12"/>
    </row>
    <row r="752" spans="1:19" ht="14">
      <c r="A752" s="12"/>
      <c r="B752" s="16"/>
      <c r="C752" s="16"/>
      <c r="D752" s="12"/>
      <c r="E752" s="12"/>
      <c r="F752" s="16"/>
      <c r="G752" s="12"/>
      <c r="H752" s="12"/>
      <c r="I752" s="12"/>
      <c r="J752" s="12"/>
      <c r="K752" s="12"/>
      <c r="L752" s="12"/>
      <c r="M752" s="12"/>
      <c r="N752" s="12"/>
      <c r="O752" s="12"/>
      <c r="P752" s="12"/>
      <c r="Q752" s="12"/>
      <c r="R752" s="12"/>
      <c r="S752" s="12"/>
    </row>
    <row r="753" spans="1:19" ht="14">
      <c r="A753" s="12"/>
      <c r="B753" s="16"/>
      <c r="C753" s="16"/>
      <c r="D753" s="12"/>
      <c r="E753" s="12"/>
      <c r="F753" s="16"/>
      <c r="G753" s="12"/>
      <c r="H753" s="12"/>
      <c r="I753" s="12"/>
      <c r="J753" s="12"/>
      <c r="K753" s="12"/>
      <c r="L753" s="12"/>
      <c r="M753" s="12"/>
      <c r="N753" s="12"/>
      <c r="O753" s="12"/>
      <c r="P753" s="12"/>
      <c r="Q753" s="12"/>
      <c r="R753" s="12"/>
      <c r="S753" s="12"/>
    </row>
    <row r="754" spans="1:19" ht="14">
      <c r="A754" s="12"/>
      <c r="B754" s="16"/>
      <c r="C754" s="16"/>
      <c r="D754" s="12"/>
      <c r="E754" s="12"/>
      <c r="F754" s="16"/>
      <c r="G754" s="12"/>
      <c r="H754" s="12"/>
      <c r="I754" s="12"/>
      <c r="J754" s="12"/>
      <c r="K754" s="12"/>
      <c r="L754" s="12"/>
      <c r="M754" s="12"/>
      <c r="N754" s="12"/>
      <c r="O754" s="12"/>
      <c r="P754" s="12"/>
      <c r="Q754" s="12"/>
      <c r="R754" s="12"/>
      <c r="S754" s="12"/>
    </row>
    <row r="755" spans="1:19" ht="14">
      <c r="A755" s="12"/>
      <c r="B755" s="16"/>
      <c r="C755" s="16"/>
      <c r="D755" s="12"/>
      <c r="E755" s="12"/>
      <c r="F755" s="16"/>
      <c r="G755" s="12"/>
      <c r="H755" s="12"/>
      <c r="I755" s="12"/>
      <c r="J755" s="12"/>
      <c r="K755" s="12"/>
      <c r="L755" s="12"/>
      <c r="M755" s="12"/>
      <c r="N755" s="12"/>
      <c r="O755" s="12"/>
      <c r="P755" s="12"/>
      <c r="Q755" s="12"/>
      <c r="R755" s="12"/>
      <c r="S755" s="12"/>
    </row>
    <row r="756" spans="1:19" ht="14">
      <c r="A756" s="12"/>
      <c r="B756" s="16"/>
      <c r="C756" s="16"/>
      <c r="D756" s="12"/>
      <c r="E756" s="12"/>
      <c r="F756" s="16"/>
      <c r="G756" s="12"/>
      <c r="H756" s="12"/>
      <c r="I756" s="12"/>
      <c r="J756" s="12"/>
      <c r="K756" s="12"/>
      <c r="L756" s="12"/>
      <c r="M756" s="12"/>
      <c r="N756" s="12"/>
      <c r="O756" s="12"/>
      <c r="P756" s="12"/>
      <c r="Q756" s="12"/>
      <c r="R756" s="12"/>
      <c r="S756" s="12"/>
    </row>
    <row r="757" spans="1:19" ht="14">
      <c r="A757" s="12"/>
      <c r="B757" s="16"/>
      <c r="C757" s="16"/>
      <c r="D757" s="12"/>
      <c r="E757" s="12"/>
      <c r="F757" s="16"/>
      <c r="G757" s="12"/>
      <c r="H757" s="12"/>
      <c r="I757" s="12"/>
      <c r="J757" s="12"/>
      <c r="K757" s="12"/>
      <c r="L757" s="12"/>
      <c r="M757" s="12"/>
      <c r="N757" s="12"/>
      <c r="O757" s="12"/>
      <c r="P757" s="12"/>
      <c r="Q757" s="12"/>
      <c r="R757" s="12"/>
      <c r="S757" s="12"/>
    </row>
    <row r="758" spans="1:19" ht="14">
      <c r="A758" s="12"/>
      <c r="B758" s="16"/>
      <c r="C758" s="16"/>
      <c r="D758" s="12"/>
      <c r="E758" s="12"/>
      <c r="F758" s="16"/>
      <c r="G758" s="12"/>
      <c r="H758" s="12"/>
      <c r="I758" s="12"/>
      <c r="J758" s="12"/>
      <c r="K758" s="12"/>
      <c r="L758" s="12"/>
      <c r="M758" s="12"/>
      <c r="N758" s="12"/>
      <c r="O758" s="12"/>
      <c r="P758" s="12"/>
      <c r="Q758" s="12"/>
      <c r="R758" s="12"/>
      <c r="S758" s="12"/>
    </row>
    <row r="759" spans="1:19" ht="14">
      <c r="A759" s="12"/>
      <c r="B759" s="16"/>
      <c r="C759" s="16"/>
      <c r="D759" s="12"/>
      <c r="E759" s="12"/>
      <c r="F759" s="16"/>
      <c r="G759" s="12"/>
      <c r="H759" s="12"/>
      <c r="I759" s="12"/>
      <c r="J759" s="12"/>
      <c r="K759" s="12"/>
      <c r="L759" s="12"/>
      <c r="M759" s="12"/>
      <c r="N759" s="12"/>
      <c r="O759" s="12"/>
      <c r="P759" s="12"/>
      <c r="Q759" s="12"/>
      <c r="R759" s="12"/>
      <c r="S759" s="12"/>
    </row>
    <row r="760" spans="1:19" ht="14">
      <c r="A760" s="12"/>
      <c r="B760" s="16"/>
      <c r="C760" s="16"/>
      <c r="D760" s="12"/>
      <c r="E760" s="12"/>
      <c r="F760" s="16"/>
      <c r="G760" s="12"/>
      <c r="H760" s="12"/>
      <c r="I760" s="12"/>
      <c r="J760" s="12"/>
      <c r="K760" s="12"/>
      <c r="L760" s="12"/>
      <c r="M760" s="12"/>
      <c r="N760" s="12"/>
      <c r="O760" s="12"/>
      <c r="P760" s="12"/>
      <c r="Q760" s="12"/>
      <c r="R760" s="12"/>
      <c r="S760" s="12"/>
    </row>
    <row r="761" spans="1:19" ht="14">
      <c r="A761" s="12"/>
      <c r="B761" s="16"/>
      <c r="C761" s="16"/>
      <c r="D761" s="12"/>
      <c r="E761" s="12"/>
      <c r="F761" s="16"/>
      <c r="G761" s="12"/>
      <c r="H761" s="12"/>
      <c r="I761" s="12"/>
      <c r="J761" s="12"/>
      <c r="K761" s="12"/>
      <c r="L761" s="12"/>
      <c r="M761" s="12"/>
      <c r="N761" s="12"/>
      <c r="O761" s="12"/>
      <c r="P761" s="12"/>
      <c r="Q761" s="12"/>
      <c r="R761" s="12"/>
      <c r="S761" s="12"/>
    </row>
    <row r="762" spans="1:19" ht="14">
      <c r="A762" s="12"/>
      <c r="B762" s="16"/>
      <c r="C762" s="16"/>
      <c r="D762" s="12"/>
      <c r="E762" s="12"/>
      <c r="F762" s="16"/>
      <c r="G762" s="12"/>
      <c r="H762" s="12"/>
      <c r="I762" s="12"/>
      <c r="J762" s="12"/>
      <c r="K762" s="12"/>
      <c r="L762" s="12"/>
      <c r="M762" s="12"/>
      <c r="N762" s="12"/>
      <c r="O762" s="12"/>
      <c r="P762" s="12"/>
      <c r="Q762" s="12"/>
      <c r="R762" s="12"/>
      <c r="S762" s="12"/>
    </row>
    <row r="763" spans="1:19" ht="14">
      <c r="A763" s="12"/>
      <c r="B763" s="16"/>
      <c r="C763" s="16"/>
      <c r="D763" s="12"/>
      <c r="E763" s="12"/>
      <c r="F763" s="16"/>
      <c r="G763" s="12"/>
      <c r="H763" s="12"/>
      <c r="I763" s="12"/>
      <c r="J763" s="12"/>
      <c r="K763" s="12"/>
      <c r="L763" s="12"/>
      <c r="M763" s="12"/>
      <c r="N763" s="12"/>
      <c r="O763" s="12"/>
      <c r="P763" s="12"/>
      <c r="Q763" s="12"/>
      <c r="R763" s="12"/>
      <c r="S763" s="12"/>
    </row>
    <row r="764" spans="1:19" ht="14">
      <c r="A764" s="12"/>
      <c r="B764" s="16"/>
      <c r="C764" s="16"/>
      <c r="D764" s="12"/>
      <c r="E764" s="12"/>
      <c r="F764" s="16"/>
      <c r="G764" s="12"/>
      <c r="H764" s="12"/>
      <c r="I764" s="12"/>
      <c r="J764" s="12"/>
      <c r="K764" s="12"/>
      <c r="L764" s="12"/>
      <c r="M764" s="12"/>
      <c r="N764" s="12"/>
      <c r="O764" s="12"/>
      <c r="P764" s="12"/>
      <c r="Q764" s="12"/>
      <c r="R764" s="12"/>
      <c r="S764" s="12"/>
    </row>
    <row r="765" spans="1:19" ht="14">
      <c r="A765" s="12"/>
      <c r="B765" s="16"/>
      <c r="C765" s="16"/>
      <c r="D765" s="12"/>
      <c r="E765" s="12"/>
      <c r="F765" s="16"/>
      <c r="G765" s="12"/>
      <c r="H765" s="12"/>
      <c r="I765" s="12"/>
      <c r="J765" s="12"/>
      <c r="K765" s="12"/>
      <c r="L765" s="12"/>
      <c r="M765" s="12"/>
      <c r="N765" s="12"/>
      <c r="O765" s="12"/>
      <c r="P765" s="12"/>
      <c r="Q765" s="12"/>
      <c r="R765" s="12"/>
      <c r="S765" s="12"/>
    </row>
    <row r="766" spans="1:19" ht="14">
      <c r="A766" s="12"/>
      <c r="B766" s="16"/>
      <c r="C766" s="16"/>
      <c r="D766" s="12"/>
      <c r="E766" s="12"/>
      <c r="F766" s="16"/>
      <c r="G766" s="12"/>
      <c r="H766" s="12"/>
      <c r="I766" s="12"/>
      <c r="J766" s="12"/>
      <c r="K766" s="12"/>
      <c r="L766" s="12"/>
      <c r="M766" s="12"/>
      <c r="N766" s="12"/>
      <c r="O766" s="12"/>
      <c r="P766" s="12"/>
      <c r="Q766" s="12"/>
      <c r="R766" s="12"/>
      <c r="S766" s="12"/>
    </row>
    <row r="767" spans="1:19" ht="14">
      <c r="A767" s="12"/>
      <c r="B767" s="16"/>
      <c r="C767" s="16"/>
      <c r="D767" s="12"/>
      <c r="E767" s="12"/>
      <c r="F767" s="16"/>
      <c r="G767" s="12"/>
      <c r="H767" s="12"/>
      <c r="I767" s="12"/>
      <c r="J767" s="12"/>
      <c r="K767" s="12"/>
      <c r="L767" s="12"/>
      <c r="M767" s="12"/>
      <c r="N767" s="12"/>
      <c r="O767" s="12"/>
      <c r="P767" s="12"/>
      <c r="Q767" s="12"/>
      <c r="R767" s="12"/>
      <c r="S767" s="12"/>
    </row>
    <row r="768" spans="1:19" ht="14">
      <c r="A768" s="12"/>
      <c r="B768" s="16"/>
      <c r="C768" s="16"/>
      <c r="D768" s="12"/>
      <c r="E768" s="12"/>
      <c r="F768" s="16"/>
      <c r="G768" s="12"/>
      <c r="H768" s="12"/>
      <c r="I768" s="12"/>
      <c r="J768" s="12"/>
      <c r="K768" s="12"/>
      <c r="L768" s="12"/>
      <c r="M768" s="12"/>
      <c r="N768" s="12"/>
      <c r="O768" s="12"/>
      <c r="P768" s="12"/>
      <c r="Q768" s="12"/>
      <c r="R768" s="12"/>
      <c r="S768" s="12"/>
    </row>
    <row r="769" spans="1:19" ht="14">
      <c r="A769" s="12"/>
      <c r="B769" s="16"/>
      <c r="C769" s="16"/>
      <c r="D769" s="12"/>
      <c r="E769" s="12"/>
      <c r="F769" s="16"/>
      <c r="G769" s="12"/>
      <c r="H769" s="12"/>
      <c r="I769" s="12"/>
      <c r="J769" s="12"/>
      <c r="K769" s="12"/>
      <c r="L769" s="12"/>
      <c r="M769" s="12"/>
      <c r="N769" s="12"/>
      <c r="O769" s="12"/>
      <c r="P769" s="12"/>
      <c r="Q769" s="12"/>
      <c r="R769" s="12"/>
      <c r="S769" s="12"/>
    </row>
    <row r="770" spans="1:19" ht="14">
      <c r="A770" s="12"/>
      <c r="B770" s="16"/>
      <c r="C770" s="16"/>
      <c r="D770" s="12"/>
      <c r="E770" s="12"/>
      <c r="F770" s="16"/>
      <c r="G770" s="12"/>
      <c r="H770" s="12"/>
      <c r="I770" s="12"/>
      <c r="J770" s="12"/>
      <c r="K770" s="12"/>
      <c r="L770" s="12"/>
      <c r="M770" s="12"/>
      <c r="N770" s="12"/>
      <c r="O770" s="12"/>
      <c r="P770" s="12"/>
      <c r="Q770" s="12"/>
      <c r="R770" s="12"/>
      <c r="S770" s="12"/>
    </row>
    <row r="771" spans="1:19" ht="14">
      <c r="A771" s="12"/>
      <c r="B771" s="16"/>
      <c r="C771" s="16"/>
      <c r="D771" s="12"/>
      <c r="E771" s="12"/>
      <c r="F771" s="16"/>
      <c r="G771" s="12"/>
      <c r="H771" s="12"/>
      <c r="I771" s="12"/>
      <c r="J771" s="12"/>
      <c r="K771" s="12"/>
      <c r="L771" s="12"/>
      <c r="M771" s="12"/>
      <c r="N771" s="12"/>
      <c r="O771" s="12"/>
      <c r="P771" s="12"/>
      <c r="Q771" s="12"/>
      <c r="R771" s="12"/>
      <c r="S771" s="12"/>
    </row>
    <row r="772" spans="1:19" ht="14">
      <c r="A772" s="12"/>
      <c r="B772" s="16"/>
      <c r="C772" s="16"/>
      <c r="D772" s="12"/>
      <c r="E772" s="12"/>
      <c r="F772" s="16"/>
      <c r="G772" s="12"/>
      <c r="H772" s="12"/>
      <c r="I772" s="12"/>
      <c r="J772" s="12"/>
      <c r="K772" s="12"/>
      <c r="L772" s="12"/>
      <c r="M772" s="12"/>
      <c r="N772" s="12"/>
      <c r="O772" s="12"/>
      <c r="P772" s="12"/>
      <c r="Q772" s="12"/>
      <c r="R772" s="12"/>
      <c r="S772" s="12"/>
    </row>
    <row r="773" spans="1:19" ht="14">
      <c r="A773" s="12"/>
      <c r="B773" s="16"/>
      <c r="C773" s="16"/>
      <c r="D773" s="12"/>
      <c r="E773" s="12"/>
      <c r="F773" s="16"/>
      <c r="G773" s="12"/>
      <c r="H773" s="12"/>
      <c r="I773" s="12"/>
      <c r="J773" s="12"/>
      <c r="K773" s="12"/>
      <c r="L773" s="12"/>
      <c r="M773" s="12"/>
      <c r="N773" s="12"/>
      <c r="O773" s="12"/>
      <c r="P773" s="12"/>
      <c r="Q773" s="12"/>
      <c r="R773" s="12"/>
      <c r="S773" s="12"/>
    </row>
    <row r="774" spans="1:19" ht="14">
      <c r="A774" s="12"/>
      <c r="B774" s="16"/>
      <c r="C774" s="16"/>
      <c r="D774" s="12"/>
      <c r="E774" s="12"/>
      <c r="F774" s="16"/>
      <c r="G774" s="12"/>
      <c r="H774" s="12"/>
      <c r="I774" s="12"/>
      <c r="J774" s="12"/>
      <c r="K774" s="12"/>
      <c r="L774" s="12"/>
      <c r="M774" s="12"/>
      <c r="N774" s="12"/>
      <c r="O774" s="12"/>
      <c r="P774" s="12"/>
      <c r="Q774" s="12"/>
      <c r="R774" s="12"/>
      <c r="S774" s="12"/>
    </row>
    <row r="775" spans="1:19" ht="14">
      <c r="A775" s="12"/>
      <c r="B775" s="16"/>
      <c r="C775" s="16"/>
      <c r="D775" s="12"/>
      <c r="E775" s="12"/>
      <c r="F775" s="16"/>
      <c r="G775" s="12"/>
      <c r="H775" s="12"/>
      <c r="I775" s="12"/>
      <c r="J775" s="12"/>
      <c r="K775" s="12"/>
      <c r="L775" s="12"/>
      <c r="M775" s="12"/>
      <c r="N775" s="12"/>
      <c r="O775" s="12"/>
      <c r="P775" s="12"/>
      <c r="Q775" s="12"/>
      <c r="R775" s="12"/>
      <c r="S775" s="12"/>
    </row>
    <row r="776" spans="1:19" ht="14">
      <c r="A776" s="12"/>
      <c r="B776" s="16"/>
      <c r="C776" s="16"/>
      <c r="D776" s="12"/>
      <c r="E776" s="12"/>
      <c r="F776" s="16"/>
      <c r="G776" s="12"/>
      <c r="H776" s="12"/>
      <c r="I776" s="12"/>
      <c r="J776" s="12"/>
      <c r="K776" s="12"/>
      <c r="L776" s="12"/>
      <c r="M776" s="12"/>
      <c r="N776" s="12"/>
      <c r="O776" s="12"/>
      <c r="P776" s="12"/>
      <c r="Q776" s="12"/>
      <c r="R776" s="12"/>
      <c r="S776" s="12"/>
    </row>
    <row r="777" spans="1:19" ht="14">
      <c r="A777" s="12"/>
      <c r="B777" s="16"/>
      <c r="C777" s="16"/>
      <c r="D777" s="12"/>
      <c r="E777" s="12"/>
      <c r="F777" s="16"/>
      <c r="G777" s="12"/>
      <c r="H777" s="12"/>
      <c r="I777" s="12"/>
      <c r="J777" s="12"/>
      <c r="K777" s="12"/>
      <c r="L777" s="12"/>
      <c r="M777" s="12"/>
      <c r="N777" s="12"/>
      <c r="O777" s="12"/>
      <c r="P777" s="12"/>
      <c r="Q777" s="12"/>
      <c r="R777" s="12"/>
      <c r="S777" s="12"/>
    </row>
    <row r="778" spans="1:19" ht="14">
      <c r="A778" s="12"/>
      <c r="B778" s="16"/>
      <c r="C778" s="16"/>
      <c r="D778" s="12"/>
      <c r="E778" s="12"/>
      <c r="F778" s="16"/>
      <c r="G778" s="12"/>
      <c r="H778" s="12"/>
      <c r="I778" s="12"/>
      <c r="J778" s="12"/>
      <c r="K778" s="12"/>
      <c r="L778" s="12"/>
      <c r="M778" s="12"/>
      <c r="N778" s="12"/>
      <c r="O778" s="12"/>
      <c r="P778" s="12"/>
      <c r="Q778" s="12"/>
      <c r="R778" s="12"/>
      <c r="S778" s="12"/>
    </row>
    <row r="779" spans="1:19" ht="14">
      <c r="A779" s="12"/>
      <c r="B779" s="16"/>
      <c r="C779" s="16"/>
      <c r="D779" s="12"/>
      <c r="E779" s="12"/>
      <c r="F779" s="16"/>
      <c r="G779" s="12"/>
      <c r="H779" s="12"/>
      <c r="I779" s="12"/>
      <c r="J779" s="12"/>
      <c r="K779" s="12"/>
      <c r="L779" s="12"/>
      <c r="M779" s="12"/>
      <c r="N779" s="12"/>
      <c r="O779" s="12"/>
      <c r="P779" s="12"/>
      <c r="Q779" s="12"/>
      <c r="R779" s="12"/>
      <c r="S779" s="12"/>
    </row>
    <row r="780" spans="1:19" ht="14">
      <c r="A780" s="12"/>
      <c r="B780" s="16"/>
      <c r="C780" s="16"/>
      <c r="D780" s="12"/>
      <c r="E780" s="12"/>
      <c r="F780" s="16"/>
      <c r="G780" s="12"/>
      <c r="H780" s="12"/>
      <c r="I780" s="12"/>
      <c r="J780" s="12"/>
      <c r="K780" s="12"/>
      <c r="L780" s="12"/>
      <c r="M780" s="12"/>
      <c r="N780" s="12"/>
      <c r="O780" s="12"/>
      <c r="P780" s="12"/>
      <c r="Q780" s="12"/>
      <c r="R780" s="12"/>
      <c r="S780" s="12"/>
    </row>
    <row r="781" spans="1:19" ht="14">
      <c r="A781" s="12"/>
      <c r="B781" s="16"/>
      <c r="C781" s="16"/>
      <c r="D781" s="12"/>
      <c r="E781" s="12"/>
      <c r="F781" s="16"/>
      <c r="G781" s="12"/>
      <c r="H781" s="12"/>
      <c r="I781" s="12"/>
      <c r="J781" s="12"/>
      <c r="K781" s="12"/>
      <c r="L781" s="12"/>
      <c r="M781" s="12"/>
      <c r="N781" s="12"/>
      <c r="O781" s="12"/>
      <c r="P781" s="12"/>
      <c r="Q781" s="12"/>
      <c r="R781" s="12"/>
      <c r="S781" s="12"/>
    </row>
    <row r="782" spans="1:19" ht="14">
      <c r="A782" s="12"/>
      <c r="B782" s="16"/>
      <c r="C782" s="16"/>
      <c r="D782" s="12"/>
      <c r="E782" s="12"/>
      <c r="F782" s="16"/>
      <c r="G782" s="12"/>
      <c r="H782" s="12"/>
      <c r="I782" s="12"/>
      <c r="J782" s="12"/>
      <c r="K782" s="12"/>
      <c r="L782" s="12"/>
      <c r="M782" s="12"/>
      <c r="N782" s="12"/>
      <c r="O782" s="12"/>
      <c r="P782" s="12"/>
      <c r="Q782" s="12"/>
      <c r="R782" s="12"/>
      <c r="S782" s="12"/>
    </row>
    <row r="783" spans="1:19" ht="14">
      <c r="A783" s="12"/>
      <c r="B783" s="16"/>
      <c r="C783" s="16"/>
      <c r="D783" s="12"/>
      <c r="E783" s="12"/>
      <c r="F783" s="16"/>
      <c r="G783" s="12"/>
      <c r="H783" s="12"/>
      <c r="I783" s="12"/>
      <c r="J783" s="12"/>
      <c r="K783" s="12"/>
      <c r="L783" s="12"/>
      <c r="M783" s="12"/>
      <c r="N783" s="12"/>
      <c r="O783" s="12"/>
      <c r="P783" s="12"/>
      <c r="Q783" s="12"/>
      <c r="R783" s="12"/>
      <c r="S783" s="12"/>
    </row>
    <row r="784" spans="1:19" ht="14">
      <c r="A784" s="12"/>
      <c r="B784" s="16"/>
      <c r="C784" s="16"/>
      <c r="D784" s="12"/>
      <c r="E784" s="12"/>
      <c r="F784" s="16"/>
      <c r="G784" s="12"/>
      <c r="H784" s="12"/>
      <c r="I784" s="12"/>
      <c r="J784" s="12"/>
      <c r="K784" s="12"/>
      <c r="L784" s="12"/>
      <c r="M784" s="12"/>
      <c r="N784" s="12"/>
      <c r="O784" s="12"/>
      <c r="P784" s="12"/>
      <c r="Q784" s="12"/>
      <c r="R784" s="12"/>
      <c r="S784" s="12"/>
    </row>
    <row r="785" spans="1:19" ht="14">
      <c r="A785" s="12"/>
      <c r="B785" s="16"/>
      <c r="C785" s="16"/>
      <c r="D785" s="12"/>
      <c r="E785" s="12"/>
      <c r="F785" s="16"/>
      <c r="G785" s="12"/>
      <c r="H785" s="12"/>
      <c r="I785" s="12"/>
      <c r="J785" s="12"/>
      <c r="K785" s="12"/>
      <c r="L785" s="12"/>
      <c r="M785" s="12"/>
      <c r="N785" s="12"/>
      <c r="O785" s="12"/>
      <c r="P785" s="12"/>
      <c r="Q785" s="12"/>
      <c r="R785" s="12"/>
      <c r="S785" s="12"/>
    </row>
    <row r="786" spans="1:19" ht="14">
      <c r="A786" s="12"/>
      <c r="B786" s="16"/>
      <c r="C786" s="16"/>
      <c r="D786" s="12"/>
      <c r="E786" s="12"/>
      <c r="F786" s="16"/>
      <c r="G786" s="12"/>
      <c r="H786" s="12"/>
      <c r="I786" s="12"/>
      <c r="J786" s="12"/>
      <c r="K786" s="12"/>
      <c r="L786" s="12"/>
      <c r="M786" s="12"/>
      <c r="N786" s="12"/>
      <c r="O786" s="12"/>
      <c r="P786" s="12"/>
      <c r="Q786" s="12"/>
      <c r="R786" s="12"/>
      <c r="S786" s="12"/>
    </row>
    <row r="787" spans="1:19" ht="14">
      <c r="A787" s="12"/>
      <c r="B787" s="16"/>
      <c r="C787" s="16"/>
      <c r="D787" s="12"/>
      <c r="E787" s="12"/>
      <c r="F787" s="16"/>
      <c r="G787" s="12"/>
      <c r="H787" s="12"/>
      <c r="I787" s="12"/>
      <c r="J787" s="12"/>
      <c r="K787" s="12"/>
      <c r="L787" s="12"/>
      <c r="M787" s="12"/>
      <c r="N787" s="12"/>
      <c r="O787" s="12"/>
      <c r="P787" s="12"/>
      <c r="Q787" s="12"/>
      <c r="R787" s="12"/>
      <c r="S787" s="12"/>
    </row>
    <row r="788" spans="1:19" ht="14">
      <c r="A788" s="12"/>
      <c r="B788" s="16"/>
      <c r="C788" s="16"/>
      <c r="D788" s="12"/>
      <c r="E788" s="12"/>
      <c r="F788" s="16"/>
      <c r="G788" s="12"/>
      <c r="H788" s="12"/>
      <c r="I788" s="12"/>
      <c r="J788" s="12"/>
      <c r="K788" s="12"/>
      <c r="L788" s="12"/>
      <c r="M788" s="12"/>
      <c r="N788" s="12"/>
      <c r="O788" s="12"/>
      <c r="P788" s="12"/>
      <c r="Q788" s="12"/>
      <c r="R788" s="12"/>
      <c r="S788" s="12"/>
    </row>
    <row r="789" spans="1:19" ht="14">
      <c r="A789" s="12"/>
      <c r="B789" s="16"/>
      <c r="C789" s="16"/>
      <c r="D789" s="12"/>
      <c r="E789" s="12"/>
      <c r="F789" s="16"/>
      <c r="G789" s="12"/>
      <c r="H789" s="12"/>
      <c r="I789" s="12"/>
      <c r="J789" s="12"/>
      <c r="K789" s="12"/>
      <c r="L789" s="12"/>
      <c r="M789" s="12"/>
      <c r="N789" s="12"/>
      <c r="O789" s="12"/>
      <c r="P789" s="12"/>
      <c r="Q789" s="12"/>
      <c r="R789" s="12"/>
      <c r="S789" s="12"/>
    </row>
    <row r="790" spans="1:19" ht="14">
      <c r="A790" s="12"/>
      <c r="B790" s="16"/>
      <c r="C790" s="16"/>
      <c r="D790" s="12"/>
      <c r="E790" s="12"/>
      <c r="F790" s="16"/>
      <c r="G790" s="12"/>
      <c r="H790" s="12"/>
      <c r="I790" s="12"/>
      <c r="J790" s="12"/>
      <c r="K790" s="12"/>
      <c r="L790" s="12"/>
      <c r="M790" s="12"/>
      <c r="N790" s="12"/>
      <c r="O790" s="12"/>
      <c r="P790" s="12"/>
      <c r="Q790" s="12"/>
      <c r="R790" s="12"/>
      <c r="S790" s="12"/>
    </row>
    <row r="791" spans="1:19" ht="14">
      <c r="A791" s="12"/>
      <c r="B791" s="16"/>
      <c r="C791" s="16"/>
      <c r="D791" s="12"/>
      <c r="E791" s="12"/>
      <c r="F791" s="16"/>
      <c r="G791" s="12"/>
      <c r="H791" s="12"/>
      <c r="I791" s="12"/>
      <c r="J791" s="12"/>
      <c r="K791" s="12"/>
      <c r="L791" s="12"/>
      <c r="M791" s="12"/>
      <c r="N791" s="12"/>
      <c r="O791" s="12"/>
      <c r="P791" s="12"/>
      <c r="Q791" s="12"/>
      <c r="R791" s="12"/>
      <c r="S791" s="12"/>
    </row>
    <row r="792" spans="1:19" ht="14">
      <c r="A792" s="12"/>
      <c r="B792" s="16"/>
      <c r="C792" s="16"/>
      <c r="D792" s="12"/>
      <c r="E792" s="12"/>
      <c r="F792" s="16"/>
      <c r="G792" s="12"/>
      <c r="H792" s="12"/>
      <c r="I792" s="12"/>
      <c r="J792" s="12"/>
      <c r="K792" s="12"/>
      <c r="L792" s="12"/>
      <c r="M792" s="12"/>
      <c r="N792" s="12"/>
      <c r="O792" s="12"/>
      <c r="P792" s="12"/>
      <c r="Q792" s="12"/>
      <c r="R792" s="12"/>
      <c r="S792" s="12"/>
    </row>
    <row r="793" spans="1:19" ht="14">
      <c r="A793" s="12"/>
      <c r="B793" s="16"/>
      <c r="C793" s="16"/>
      <c r="D793" s="12"/>
      <c r="E793" s="12"/>
      <c r="F793" s="16"/>
      <c r="G793" s="12"/>
      <c r="H793" s="12"/>
      <c r="I793" s="12"/>
      <c r="J793" s="12"/>
      <c r="K793" s="12"/>
      <c r="L793" s="12"/>
      <c r="M793" s="12"/>
      <c r="N793" s="12"/>
      <c r="O793" s="12"/>
      <c r="P793" s="12"/>
      <c r="Q793" s="12"/>
      <c r="R793" s="12"/>
      <c r="S793" s="12"/>
    </row>
    <row r="794" spans="1:19" ht="14">
      <c r="A794" s="12"/>
      <c r="B794" s="16"/>
      <c r="C794" s="16"/>
      <c r="D794" s="12"/>
      <c r="E794" s="12"/>
      <c r="F794" s="16"/>
      <c r="G794" s="12"/>
      <c r="H794" s="12"/>
      <c r="I794" s="12"/>
      <c r="J794" s="12"/>
      <c r="K794" s="12"/>
      <c r="L794" s="12"/>
      <c r="M794" s="12"/>
      <c r="N794" s="12"/>
      <c r="O794" s="12"/>
      <c r="P794" s="12"/>
      <c r="Q794" s="12"/>
      <c r="R794" s="12"/>
      <c r="S794" s="12"/>
    </row>
    <row r="795" spans="1:19" ht="14">
      <c r="A795" s="12"/>
      <c r="B795" s="16"/>
      <c r="C795" s="16"/>
      <c r="D795" s="12"/>
      <c r="E795" s="12"/>
      <c r="F795" s="16"/>
      <c r="G795" s="12"/>
      <c r="H795" s="12"/>
      <c r="I795" s="12"/>
      <c r="J795" s="12"/>
      <c r="K795" s="12"/>
      <c r="L795" s="12"/>
      <c r="M795" s="12"/>
      <c r="N795" s="12"/>
      <c r="O795" s="12"/>
      <c r="P795" s="12"/>
      <c r="Q795" s="12"/>
      <c r="R795" s="12"/>
      <c r="S795" s="12"/>
    </row>
    <row r="796" spans="1:19" ht="14">
      <c r="A796" s="12"/>
      <c r="B796" s="16"/>
      <c r="C796" s="16"/>
      <c r="D796" s="12"/>
      <c r="E796" s="12"/>
      <c r="F796" s="16"/>
      <c r="G796" s="12"/>
      <c r="H796" s="12"/>
      <c r="I796" s="12"/>
      <c r="J796" s="12"/>
      <c r="K796" s="12"/>
      <c r="L796" s="12"/>
      <c r="M796" s="12"/>
      <c r="N796" s="12"/>
      <c r="O796" s="12"/>
      <c r="P796" s="12"/>
      <c r="Q796" s="12"/>
      <c r="R796" s="12"/>
      <c r="S796" s="12"/>
    </row>
    <row r="797" spans="1:19" ht="14">
      <c r="A797" s="12"/>
      <c r="B797" s="16"/>
      <c r="C797" s="16"/>
      <c r="D797" s="12"/>
      <c r="E797" s="12"/>
      <c r="F797" s="16"/>
      <c r="G797" s="12"/>
      <c r="H797" s="12"/>
      <c r="I797" s="12"/>
      <c r="J797" s="12"/>
      <c r="K797" s="12"/>
      <c r="L797" s="12"/>
      <c r="M797" s="12"/>
      <c r="N797" s="12"/>
      <c r="O797" s="12"/>
      <c r="P797" s="12"/>
      <c r="Q797" s="12"/>
      <c r="R797" s="12"/>
      <c r="S797" s="12"/>
    </row>
    <row r="798" spans="1:19" ht="14">
      <c r="A798" s="12"/>
      <c r="B798" s="16"/>
      <c r="C798" s="16"/>
      <c r="D798" s="12"/>
      <c r="E798" s="12"/>
      <c r="F798" s="16"/>
      <c r="G798" s="12"/>
      <c r="H798" s="12"/>
      <c r="I798" s="12"/>
      <c r="J798" s="12"/>
      <c r="K798" s="12"/>
      <c r="L798" s="12"/>
      <c r="M798" s="12"/>
      <c r="N798" s="12"/>
      <c r="O798" s="12"/>
      <c r="P798" s="12"/>
      <c r="Q798" s="12"/>
      <c r="R798" s="12"/>
      <c r="S798" s="12"/>
    </row>
    <row r="799" spans="1:19" ht="14">
      <c r="A799" s="12"/>
      <c r="B799" s="16"/>
      <c r="C799" s="16"/>
      <c r="D799" s="12"/>
      <c r="E799" s="12"/>
      <c r="F799" s="16"/>
      <c r="G799" s="12"/>
      <c r="H799" s="12"/>
      <c r="I799" s="12"/>
      <c r="J799" s="12"/>
      <c r="K799" s="12"/>
      <c r="L799" s="12"/>
      <c r="M799" s="12"/>
      <c r="N799" s="12"/>
      <c r="O799" s="12"/>
      <c r="P799" s="12"/>
      <c r="Q799" s="12"/>
      <c r="R799" s="12"/>
      <c r="S799" s="12"/>
    </row>
    <row r="800" spans="1:19" ht="14">
      <c r="A800" s="12"/>
      <c r="B800" s="16"/>
      <c r="C800" s="16"/>
      <c r="D800" s="12"/>
      <c r="E800" s="12"/>
      <c r="F800" s="16"/>
      <c r="G800" s="12"/>
      <c r="H800" s="12"/>
      <c r="I800" s="12"/>
      <c r="J800" s="12"/>
      <c r="K800" s="12"/>
      <c r="L800" s="12"/>
      <c r="M800" s="12"/>
      <c r="N800" s="12"/>
      <c r="O800" s="12"/>
      <c r="P800" s="12"/>
      <c r="Q800" s="12"/>
      <c r="R800" s="12"/>
      <c r="S800" s="12"/>
    </row>
    <row r="801" spans="1:19" ht="14">
      <c r="A801" s="12"/>
      <c r="B801" s="16"/>
      <c r="C801" s="16"/>
      <c r="D801" s="12"/>
      <c r="E801" s="12"/>
      <c r="F801" s="16"/>
      <c r="G801" s="12"/>
      <c r="H801" s="12"/>
      <c r="I801" s="12"/>
      <c r="J801" s="12"/>
      <c r="K801" s="12"/>
      <c r="L801" s="12"/>
      <c r="M801" s="12"/>
      <c r="N801" s="12"/>
      <c r="O801" s="12"/>
      <c r="P801" s="12"/>
      <c r="Q801" s="12"/>
      <c r="R801" s="12"/>
      <c r="S801" s="12"/>
    </row>
    <row r="802" spans="1:19" ht="14">
      <c r="A802" s="12"/>
      <c r="B802" s="16"/>
      <c r="C802" s="16"/>
      <c r="D802" s="12"/>
      <c r="E802" s="12"/>
      <c r="F802" s="16"/>
      <c r="G802" s="12"/>
      <c r="H802" s="12"/>
      <c r="I802" s="12"/>
      <c r="J802" s="12"/>
      <c r="K802" s="12"/>
      <c r="L802" s="12"/>
      <c r="M802" s="12"/>
      <c r="N802" s="12"/>
      <c r="O802" s="12"/>
      <c r="P802" s="12"/>
      <c r="Q802" s="12"/>
      <c r="R802" s="12"/>
      <c r="S802" s="12"/>
    </row>
    <row r="803" spans="1:19" ht="14">
      <c r="A803" s="12"/>
      <c r="B803" s="16"/>
      <c r="C803" s="16"/>
      <c r="D803" s="12"/>
      <c r="E803" s="12"/>
      <c r="F803" s="16"/>
      <c r="G803" s="12"/>
      <c r="H803" s="12"/>
      <c r="I803" s="12"/>
      <c r="J803" s="12"/>
      <c r="K803" s="12"/>
      <c r="L803" s="12"/>
      <c r="M803" s="12"/>
      <c r="N803" s="12"/>
      <c r="O803" s="12"/>
      <c r="P803" s="12"/>
      <c r="Q803" s="12"/>
      <c r="R803" s="12"/>
      <c r="S803" s="12"/>
    </row>
    <row r="804" spans="1:19" ht="14">
      <c r="A804" s="12"/>
      <c r="B804" s="16"/>
      <c r="C804" s="16"/>
      <c r="D804" s="12"/>
      <c r="E804" s="12"/>
      <c r="F804" s="16"/>
      <c r="G804" s="12"/>
      <c r="H804" s="12"/>
      <c r="I804" s="12"/>
      <c r="J804" s="12"/>
      <c r="K804" s="12"/>
      <c r="L804" s="12"/>
      <c r="M804" s="12"/>
      <c r="N804" s="12"/>
      <c r="O804" s="12"/>
      <c r="P804" s="12"/>
      <c r="Q804" s="12"/>
      <c r="R804" s="12"/>
      <c r="S804" s="12"/>
    </row>
    <row r="805" spans="1:19" ht="14">
      <c r="A805" s="12"/>
      <c r="B805" s="16"/>
      <c r="C805" s="16"/>
      <c r="D805" s="12"/>
      <c r="E805" s="12"/>
      <c r="F805" s="16"/>
      <c r="G805" s="12"/>
      <c r="H805" s="12"/>
      <c r="I805" s="12"/>
      <c r="J805" s="12"/>
      <c r="K805" s="12"/>
      <c r="L805" s="12"/>
      <c r="M805" s="12"/>
      <c r="N805" s="12"/>
      <c r="O805" s="12"/>
      <c r="P805" s="12"/>
      <c r="Q805" s="12"/>
      <c r="R805" s="12"/>
      <c r="S805" s="12"/>
    </row>
    <row r="806" spans="1:19" ht="14">
      <c r="A806" s="12"/>
      <c r="B806" s="16"/>
      <c r="C806" s="16"/>
      <c r="D806" s="12"/>
      <c r="E806" s="12"/>
      <c r="F806" s="16"/>
      <c r="G806" s="12"/>
      <c r="H806" s="12"/>
      <c r="I806" s="12"/>
      <c r="J806" s="12"/>
      <c r="K806" s="12"/>
      <c r="L806" s="12"/>
      <c r="M806" s="12"/>
      <c r="N806" s="12"/>
      <c r="O806" s="12"/>
      <c r="P806" s="12"/>
      <c r="Q806" s="12"/>
      <c r="R806" s="12"/>
      <c r="S806" s="12"/>
    </row>
    <row r="807" spans="1:19" ht="14">
      <c r="A807" s="12"/>
      <c r="B807" s="16"/>
      <c r="C807" s="16"/>
      <c r="D807" s="12"/>
      <c r="E807" s="12"/>
      <c r="F807" s="16"/>
      <c r="G807" s="12"/>
      <c r="H807" s="12"/>
      <c r="I807" s="12"/>
      <c r="J807" s="12"/>
      <c r="K807" s="12"/>
      <c r="L807" s="12"/>
      <c r="M807" s="12"/>
      <c r="N807" s="12"/>
      <c r="O807" s="12"/>
      <c r="P807" s="12"/>
      <c r="Q807" s="12"/>
      <c r="R807" s="12"/>
      <c r="S807" s="12"/>
    </row>
    <row r="808" spans="1:19" ht="14">
      <c r="A808" s="12"/>
      <c r="B808" s="16"/>
      <c r="C808" s="16"/>
      <c r="D808" s="12"/>
      <c r="E808" s="12"/>
      <c r="F808" s="16"/>
      <c r="G808" s="12"/>
      <c r="H808" s="12"/>
      <c r="I808" s="12"/>
      <c r="J808" s="12"/>
      <c r="K808" s="12"/>
      <c r="L808" s="12"/>
      <c r="M808" s="12"/>
      <c r="N808" s="12"/>
      <c r="O808" s="12"/>
      <c r="P808" s="12"/>
      <c r="Q808" s="12"/>
      <c r="R808" s="12"/>
      <c r="S808" s="12"/>
    </row>
    <row r="809" spans="1:19" ht="14">
      <c r="A809" s="12"/>
      <c r="B809" s="16"/>
      <c r="C809" s="16"/>
      <c r="D809" s="12"/>
      <c r="E809" s="12"/>
      <c r="F809" s="16"/>
      <c r="G809" s="12"/>
      <c r="H809" s="12"/>
      <c r="I809" s="12"/>
      <c r="J809" s="12"/>
      <c r="K809" s="12"/>
      <c r="L809" s="12"/>
      <c r="M809" s="12"/>
      <c r="N809" s="12"/>
      <c r="O809" s="12"/>
      <c r="P809" s="12"/>
      <c r="Q809" s="12"/>
      <c r="R809" s="12"/>
      <c r="S809" s="12"/>
    </row>
    <row r="810" spans="1:19" ht="14">
      <c r="A810" s="12"/>
      <c r="B810" s="16"/>
      <c r="C810" s="16"/>
      <c r="D810" s="12"/>
      <c r="E810" s="12"/>
      <c r="F810" s="16"/>
      <c r="G810" s="12"/>
      <c r="H810" s="12"/>
      <c r="I810" s="12"/>
      <c r="J810" s="12"/>
      <c r="K810" s="12"/>
      <c r="L810" s="12"/>
      <c r="M810" s="12"/>
      <c r="N810" s="12"/>
      <c r="O810" s="12"/>
      <c r="P810" s="12"/>
      <c r="Q810" s="12"/>
      <c r="R810" s="12"/>
      <c r="S810" s="12"/>
    </row>
    <row r="811" spans="1:19" ht="14">
      <c r="A811" s="12"/>
      <c r="B811" s="16"/>
      <c r="C811" s="16"/>
      <c r="D811" s="12"/>
      <c r="E811" s="12"/>
      <c r="F811" s="16"/>
      <c r="G811" s="12"/>
      <c r="H811" s="12"/>
      <c r="I811" s="12"/>
      <c r="J811" s="12"/>
      <c r="K811" s="12"/>
      <c r="L811" s="12"/>
      <c r="M811" s="12"/>
      <c r="N811" s="12"/>
      <c r="O811" s="12"/>
      <c r="P811" s="12"/>
      <c r="Q811" s="12"/>
      <c r="R811" s="12"/>
      <c r="S811" s="12"/>
    </row>
    <row r="812" spans="1:19" ht="14">
      <c r="A812" s="12"/>
      <c r="B812" s="16"/>
      <c r="C812" s="16"/>
      <c r="D812" s="12"/>
      <c r="E812" s="12"/>
      <c r="F812" s="16"/>
      <c r="G812" s="12"/>
      <c r="H812" s="12"/>
      <c r="I812" s="12"/>
      <c r="J812" s="12"/>
      <c r="K812" s="12"/>
      <c r="L812" s="12"/>
      <c r="M812" s="12"/>
      <c r="N812" s="12"/>
      <c r="O812" s="12"/>
      <c r="P812" s="12"/>
      <c r="Q812" s="12"/>
      <c r="R812" s="12"/>
      <c r="S812" s="12"/>
    </row>
    <row r="813" spans="1:19" ht="14">
      <c r="A813" s="12"/>
      <c r="B813" s="16"/>
      <c r="C813" s="16"/>
      <c r="D813" s="12"/>
      <c r="E813" s="12"/>
      <c r="F813" s="16"/>
      <c r="G813" s="12"/>
      <c r="H813" s="12"/>
      <c r="I813" s="12"/>
      <c r="J813" s="12"/>
      <c r="K813" s="12"/>
      <c r="L813" s="12"/>
      <c r="M813" s="12"/>
      <c r="N813" s="12"/>
      <c r="O813" s="12"/>
      <c r="P813" s="12"/>
      <c r="Q813" s="12"/>
      <c r="R813" s="12"/>
      <c r="S813" s="12"/>
    </row>
    <row r="814" spans="1:19" ht="14">
      <c r="A814" s="12"/>
      <c r="B814" s="16"/>
      <c r="C814" s="16"/>
      <c r="D814" s="12"/>
      <c r="E814" s="12"/>
      <c r="F814" s="16"/>
      <c r="G814" s="12"/>
      <c r="H814" s="12"/>
      <c r="I814" s="12"/>
      <c r="J814" s="12"/>
      <c r="K814" s="12"/>
      <c r="L814" s="12"/>
      <c r="M814" s="12"/>
      <c r="N814" s="12"/>
      <c r="O814" s="12"/>
      <c r="P814" s="12"/>
      <c r="Q814" s="12"/>
      <c r="R814" s="12"/>
      <c r="S814" s="12"/>
    </row>
    <row r="815" spans="1:19" ht="14">
      <c r="A815" s="12"/>
      <c r="B815" s="16"/>
      <c r="C815" s="16"/>
      <c r="D815" s="12"/>
      <c r="E815" s="12"/>
      <c r="F815" s="16"/>
      <c r="G815" s="12"/>
      <c r="H815" s="12"/>
      <c r="I815" s="12"/>
      <c r="J815" s="12"/>
      <c r="K815" s="12"/>
      <c r="L815" s="12"/>
      <c r="M815" s="12"/>
      <c r="N815" s="12"/>
      <c r="O815" s="12"/>
      <c r="P815" s="12"/>
      <c r="Q815" s="12"/>
      <c r="R815" s="12"/>
      <c r="S815" s="12"/>
    </row>
    <row r="816" spans="1:19" ht="14">
      <c r="A816" s="12"/>
      <c r="B816" s="16"/>
      <c r="C816" s="16"/>
      <c r="D816" s="12"/>
      <c r="E816" s="12"/>
      <c r="F816" s="16"/>
      <c r="G816" s="12"/>
      <c r="H816" s="12"/>
      <c r="I816" s="12"/>
      <c r="J816" s="12"/>
      <c r="K816" s="12"/>
      <c r="L816" s="12"/>
      <c r="M816" s="12"/>
      <c r="N816" s="12"/>
      <c r="O816" s="12"/>
      <c r="P816" s="12"/>
      <c r="Q816" s="12"/>
      <c r="R816" s="12"/>
      <c r="S816" s="12"/>
    </row>
    <row r="817" spans="1:19" ht="14">
      <c r="A817" s="12"/>
      <c r="B817" s="16"/>
      <c r="C817" s="16"/>
      <c r="D817" s="12"/>
      <c r="E817" s="12"/>
      <c r="F817" s="16"/>
      <c r="G817" s="12"/>
      <c r="H817" s="12"/>
      <c r="I817" s="12"/>
      <c r="J817" s="12"/>
      <c r="K817" s="12"/>
      <c r="L817" s="12"/>
      <c r="M817" s="12"/>
      <c r="N817" s="12"/>
      <c r="O817" s="12"/>
      <c r="P817" s="12"/>
      <c r="Q817" s="12"/>
      <c r="R817" s="12"/>
      <c r="S817" s="12"/>
    </row>
    <row r="818" spans="1:19" ht="14">
      <c r="A818" s="12"/>
      <c r="B818" s="16"/>
      <c r="C818" s="16"/>
      <c r="D818" s="12"/>
      <c r="E818" s="12"/>
      <c r="F818" s="16"/>
      <c r="G818" s="12"/>
      <c r="H818" s="12"/>
      <c r="I818" s="12"/>
      <c r="J818" s="12"/>
      <c r="K818" s="12"/>
      <c r="L818" s="12"/>
      <c r="M818" s="12"/>
      <c r="N818" s="12"/>
      <c r="O818" s="12"/>
      <c r="P818" s="12"/>
      <c r="Q818" s="12"/>
      <c r="R818" s="12"/>
      <c r="S818" s="12"/>
    </row>
    <row r="819" spans="1:19" ht="14">
      <c r="A819" s="12"/>
      <c r="B819" s="16"/>
      <c r="C819" s="16"/>
      <c r="D819" s="12"/>
      <c r="E819" s="12"/>
      <c r="F819" s="16"/>
      <c r="G819" s="12"/>
      <c r="H819" s="12"/>
      <c r="I819" s="12"/>
      <c r="J819" s="12"/>
      <c r="K819" s="12"/>
      <c r="L819" s="12"/>
      <c r="M819" s="12"/>
      <c r="N819" s="12"/>
      <c r="O819" s="12"/>
      <c r="P819" s="12"/>
      <c r="Q819" s="12"/>
      <c r="R819" s="12"/>
      <c r="S819" s="12"/>
    </row>
    <row r="820" spans="1:19" ht="14">
      <c r="A820" s="12"/>
      <c r="B820" s="16"/>
      <c r="C820" s="16"/>
      <c r="D820" s="12"/>
      <c r="E820" s="12"/>
      <c r="F820" s="16"/>
      <c r="G820" s="12"/>
      <c r="H820" s="12"/>
      <c r="I820" s="12"/>
      <c r="J820" s="12"/>
      <c r="K820" s="12"/>
      <c r="L820" s="12"/>
      <c r="M820" s="12"/>
      <c r="N820" s="12"/>
      <c r="O820" s="12"/>
      <c r="P820" s="12"/>
      <c r="Q820" s="12"/>
      <c r="R820" s="12"/>
      <c r="S820" s="12"/>
    </row>
    <row r="821" spans="1:19" ht="14">
      <c r="A821" s="12"/>
      <c r="B821" s="16"/>
      <c r="C821" s="16"/>
      <c r="D821" s="12"/>
      <c r="E821" s="12"/>
      <c r="F821" s="16"/>
      <c r="G821" s="12"/>
      <c r="H821" s="12"/>
      <c r="I821" s="12"/>
      <c r="J821" s="12"/>
      <c r="K821" s="12"/>
      <c r="L821" s="12"/>
      <c r="M821" s="12"/>
      <c r="N821" s="12"/>
      <c r="O821" s="12"/>
      <c r="P821" s="12"/>
      <c r="Q821" s="12"/>
      <c r="R821" s="12"/>
      <c r="S821" s="12"/>
    </row>
    <row r="822" spans="1:19" ht="14">
      <c r="A822" s="12"/>
      <c r="B822" s="16"/>
      <c r="C822" s="16"/>
      <c r="D822" s="12"/>
      <c r="E822" s="12"/>
      <c r="F822" s="16"/>
      <c r="G822" s="12"/>
      <c r="H822" s="12"/>
      <c r="I822" s="12"/>
      <c r="J822" s="12"/>
      <c r="K822" s="12"/>
      <c r="L822" s="12"/>
      <c r="M822" s="12"/>
      <c r="N822" s="12"/>
      <c r="O822" s="12"/>
      <c r="P822" s="12"/>
      <c r="Q822" s="12"/>
      <c r="R822" s="12"/>
      <c r="S822" s="12"/>
    </row>
    <row r="823" spans="1:19" ht="14">
      <c r="A823" s="12"/>
      <c r="B823" s="16"/>
      <c r="C823" s="16"/>
      <c r="D823" s="12"/>
      <c r="E823" s="12"/>
      <c r="F823" s="16"/>
      <c r="G823" s="12"/>
      <c r="H823" s="12"/>
      <c r="I823" s="12"/>
      <c r="J823" s="12"/>
      <c r="K823" s="12"/>
      <c r="L823" s="12"/>
      <c r="M823" s="12"/>
      <c r="N823" s="12"/>
      <c r="O823" s="12"/>
      <c r="P823" s="12"/>
      <c r="Q823" s="12"/>
      <c r="R823" s="12"/>
      <c r="S823" s="12"/>
    </row>
    <row r="824" spans="1:19" ht="14">
      <c r="A824" s="12"/>
      <c r="B824" s="16"/>
      <c r="C824" s="16"/>
      <c r="D824" s="12"/>
      <c r="E824" s="12"/>
      <c r="F824" s="16"/>
      <c r="G824" s="12"/>
      <c r="H824" s="12"/>
      <c r="I824" s="12"/>
      <c r="J824" s="12"/>
      <c r="K824" s="12"/>
      <c r="L824" s="12"/>
      <c r="M824" s="12"/>
      <c r="N824" s="12"/>
      <c r="O824" s="12"/>
      <c r="P824" s="12"/>
      <c r="Q824" s="12"/>
      <c r="R824" s="12"/>
      <c r="S824" s="12"/>
    </row>
    <row r="825" spans="1:19" ht="14">
      <c r="A825" s="12"/>
      <c r="B825" s="16"/>
      <c r="C825" s="16"/>
      <c r="D825" s="12"/>
      <c r="E825" s="12"/>
      <c r="F825" s="16"/>
      <c r="G825" s="12"/>
      <c r="H825" s="12"/>
      <c r="I825" s="12"/>
      <c r="J825" s="12"/>
      <c r="K825" s="12"/>
      <c r="L825" s="12"/>
      <c r="M825" s="12"/>
      <c r="N825" s="12"/>
      <c r="O825" s="12"/>
      <c r="P825" s="12"/>
      <c r="Q825" s="12"/>
      <c r="R825" s="12"/>
      <c r="S825" s="12"/>
    </row>
    <row r="826" spans="1:19" ht="14">
      <c r="A826" s="12"/>
      <c r="B826" s="16"/>
      <c r="C826" s="16"/>
      <c r="D826" s="12"/>
      <c r="E826" s="12"/>
      <c r="F826" s="16"/>
      <c r="G826" s="12"/>
      <c r="H826" s="12"/>
      <c r="I826" s="12"/>
      <c r="J826" s="12"/>
      <c r="K826" s="12"/>
      <c r="L826" s="12"/>
      <c r="M826" s="12"/>
      <c r="N826" s="12"/>
      <c r="O826" s="12"/>
      <c r="P826" s="12"/>
      <c r="Q826" s="12"/>
      <c r="R826" s="12"/>
      <c r="S826" s="12"/>
    </row>
    <row r="827" spans="1:19" ht="14">
      <c r="A827" s="12"/>
      <c r="B827" s="16"/>
      <c r="C827" s="16"/>
      <c r="D827" s="12"/>
      <c r="E827" s="12"/>
      <c r="F827" s="16"/>
      <c r="G827" s="12"/>
      <c r="H827" s="12"/>
      <c r="I827" s="12"/>
      <c r="J827" s="12"/>
      <c r="K827" s="12"/>
      <c r="L827" s="12"/>
      <c r="M827" s="12"/>
      <c r="N827" s="12"/>
      <c r="O827" s="12"/>
      <c r="P827" s="12"/>
      <c r="Q827" s="12"/>
      <c r="R827" s="12"/>
      <c r="S827" s="12"/>
    </row>
    <row r="828" spans="1:19" ht="14">
      <c r="A828" s="12"/>
      <c r="B828" s="16"/>
      <c r="C828" s="16"/>
      <c r="D828" s="12"/>
      <c r="E828" s="12"/>
      <c r="F828" s="16"/>
      <c r="G828" s="12"/>
      <c r="H828" s="12"/>
      <c r="I828" s="12"/>
      <c r="J828" s="12"/>
      <c r="K828" s="12"/>
      <c r="L828" s="12"/>
      <c r="M828" s="12"/>
      <c r="N828" s="12"/>
      <c r="O828" s="12"/>
      <c r="P828" s="12"/>
      <c r="Q828" s="12"/>
      <c r="R828" s="12"/>
      <c r="S828" s="12"/>
    </row>
    <row r="829" spans="1:19" ht="14">
      <c r="A829" s="12"/>
      <c r="B829" s="16"/>
      <c r="C829" s="16"/>
      <c r="D829" s="12"/>
      <c r="E829" s="12"/>
      <c r="F829" s="16"/>
      <c r="G829" s="12"/>
      <c r="H829" s="12"/>
      <c r="I829" s="12"/>
      <c r="J829" s="12"/>
      <c r="K829" s="12"/>
      <c r="L829" s="12"/>
      <c r="M829" s="12"/>
      <c r="N829" s="12"/>
      <c r="O829" s="12"/>
      <c r="P829" s="12"/>
      <c r="Q829" s="12"/>
      <c r="R829" s="12"/>
      <c r="S829" s="12"/>
    </row>
    <row r="830" spans="1:19" ht="14">
      <c r="A830" s="12"/>
      <c r="B830" s="16"/>
      <c r="C830" s="16"/>
      <c r="D830" s="12"/>
      <c r="E830" s="12"/>
      <c r="F830" s="16"/>
      <c r="G830" s="12"/>
      <c r="H830" s="12"/>
      <c r="I830" s="12"/>
      <c r="J830" s="12"/>
      <c r="K830" s="12"/>
      <c r="L830" s="12"/>
      <c r="M830" s="12"/>
      <c r="N830" s="12"/>
      <c r="O830" s="12"/>
      <c r="P830" s="12"/>
      <c r="Q830" s="12"/>
      <c r="R830" s="12"/>
      <c r="S830" s="12"/>
    </row>
    <row r="831" spans="1:19" ht="14">
      <c r="A831" s="12"/>
      <c r="B831" s="16"/>
      <c r="C831" s="16"/>
      <c r="D831" s="12"/>
      <c r="E831" s="12"/>
      <c r="F831" s="16"/>
      <c r="G831" s="12"/>
      <c r="H831" s="12"/>
      <c r="I831" s="12"/>
      <c r="J831" s="12"/>
      <c r="K831" s="12"/>
      <c r="L831" s="12"/>
      <c r="M831" s="12"/>
      <c r="N831" s="12"/>
      <c r="O831" s="12"/>
      <c r="P831" s="12"/>
      <c r="Q831" s="12"/>
      <c r="R831" s="12"/>
      <c r="S831" s="12"/>
    </row>
    <row r="832" spans="1:19" ht="14">
      <c r="A832" s="12"/>
      <c r="B832" s="16"/>
      <c r="C832" s="16"/>
      <c r="D832" s="12"/>
      <c r="E832" s="12"/>
      <c r="F832" s="16"/>
      <c r="G832" s="12"/>
      <c r="H832" s="12"/>
      <c r="I832" s="12"/>
      <c r="J832" s="12"/>
      <c r="K832" s="12"/>
      <c r="L832" s="12"/>
      <c r="M832" s="12"/>
      <c r="N832" s="12"/>
      <c r="O832" s="12"/>
      <c r="P832" s="12"/>
      <c r="Q832" s="12"/>
      <c r="R832" s="12"/>
      <c r="S832" s="12"/>
    </row>
    <row r="833" spans="1:19" ht="14">
      <c r="A833" s="12"/>
      <c r="B833" s="16"/>
      <c r="C833" s="16"/>
      <c r="D833" s="12"/>
      <c r="E833" s="12"/>
      <c r="F833" s="16"/>
      <c r="G833" s="12"/>
      <c r="H833" s="12"/>
      <c r="I833" s="12"/>
      <c r="J833" s="12"/>
      <c r="K833" s="12"/>
      <c r="L833" s="12"/>
      <c r="M833" s="12"/>
      <c r="N833" s="12"/>
      <c r="O833" s="12"/>
      <c r="P833" s="12"/>
      <c r="Q833" s="12"/>
      <c r="R833" s="12"/>
      <c r="S833" s="12"/>
    </row>
    <row r="834" spans="1:19" ht="14">
      <c r="A834" s="12"/>
      <c r="B834" s="16"/>
      <c r="C834" s="16"/>
      <c r="D834" s="12"/>
      <c r="E834" s="12"/>
      <c r="F834" s="16"/>
      <c r="G834" s="12"/>
      <c r="H834" s="12"/>
      <c r="I834" s="12"/>
      <c r="J834" s="12"/>
      <c r="K834" s="12"/>
      <c r="L834" s="12"/>
      <c r="M834" s="12"/>
      <c r="N834" s="12"/>
      <c r="O834" s="12"/>
      <c r="P834" s="12"/>
      <c r="Q834" s="12"/>
      <c r="R834" s="12"/>
      <c r="S834" s="12"/>
    </row>
    <row r="835" spans="1:19" ht="14">
      <c r="A835" s="12"/>
      <c r="B835" s="16"/>
      <c r="C835" s="16"/>
      <c r="D835" s="12"/>
      <c r="E835" s="12"/>
      <c r="F835" s="16"/>
      <c r="G835" s="12"/>
      <c r="H835" s="12"/>
      <c r="I835" s="12"/>
      <c r="J835" s="12"/>
      <c r="K835" s="12"/>
      <c r="L835" s="12"/>
      <c r="M835" s="12"/>
      <c r="N835" s="12"/>
      <c r="O835" s="12"/>
      <c r="P835" s="12"/>
      <c r="Q835" s="12"/>
      <c r="R835" s="12"/>
      <c r="S835" s="12"/>
    </row>
    <row r="836" spans="1:19" ht="14">
      <c r="A836" s="12"/>
      <c r="B836" s="16"/>
      <c r="C836" s="16"/>
      <c r="D836" s="12"/>
      <c r="E836" s="12"/>
      <c r="F836" s="16"/>
      <c r="G836" s="12"/>
      <c r="H836" s="12"/>
      <c r="I836" s="12"/>
      <c r="J836" s="12"/>
      <c r="K836" s="12"/>
      <c r="L836" s="12"/>
      <c r="M836" s="12"/>
      <c r="N836" s="12"/>
      <c r="O836" s="12"/>
      <c r="P836" s="12"/>
      <c r="Q836" s="12"/>
      <c r="R836" s="12"/>
      <c r="S836" s="12"/>
    </row>
    <row r="837" spans="1:19" ht="14">
      <c r="A837" s="12"/>
      <c r="B837" s="16"/>
      <c r="C837" s="16"/>
      <c r="D837" s="12"/>
      <c r="E837" s="12"/>
      <c r="F837" s="16"/>
      <c r="G837" s="12"/>
      <c r="H837" s="12"/>
      <c r="I837" s="12"/>
      <c r="J837" s="12"/>
      <c r="K837" s="12"/>
      <c r="L837" s="12"/>
      <c r="M837" s="12"/>
      <c r="N837" s="12"/>
      <c r="O837" s="12"/>
      <c r="P837" s="12"/>
      <c r="Q837" s="12"/>
      <c r="R837" s="12"/>
      <c r="S837" s="12"/>
    </row>
    <row r="838" spans="1:19" ht="14">
      <c r="A838" s="12"/>
      <c r="B838" s="16"/>
      <c r="C838" s="16"/>
      <c r="D838" s="12"/>
      <c r="E838" s="12"/>
      <c r="F838" s="16"/>
      <c r="G838" s="12"/>
      <c r="H838" s="12"/>
      <c r="I838" s="12"/>
      <c r="J838" s="12"/>
      <c r="K838" s="12"/>
      <c r="L838" s="12"/>
      <c r="M838" s="12"/>
      <c r="N838" s="12"/>
      <c r="O838" s="12"/>
      <c r="P838" s="12"/>
      <c r="Q838" s="12"/>
      <c r="R838" s="12"/>
      <c r="S838" s="12"/>
    </row>
    <row r="839" spans="1:19" ht="14">
      <c r="A839" s="12"/>
      <c r="B839" s="16"/>
      <c r="C839" s="16"/>
      <c r="D839" s="12"/>
      <c r="E839" s="12"/>
      <c r="F839" s="16"/>
      <c r="G839" s="12"/>
      <c r="H839" s="12"/>
      <c r="I839" s="12"/>
      <c r="J839" s="12"/>
      <c r="K839" s="12"/>
      <c r="L839" s="12"/>
      <c r="M839" s="12"/>
      <c r="N839" s="12"/>
      <c r="O839" s="12"/>
      <c r="P839" s="12"/>
      <c r="Q839" s="12"/>
      <c r="R839" s="12"/>
      <c r="S839" s="12"/>
    </row>
    <row r="840" spans="1:19" ht="14">
      <c r="A840" s="12"/>
      <c r="B840" s="16"/>
      <c r="C840" s="16"/>
      <c r="D840" s="12"/>
      <c r="E840" s="12"/>
      <c r="F840" s="16"/>
      <c r="G840" s="12"/>
      <c r="H840" s="12"/>
      <c r="I840" s="12"/>
      <c r="J840" s="12"/>
      <c r="K840" s="12"/>
      <c r="L840" s="12"/>
      <c r="M840" s="12"/>
      <c r="N840" s="12"/>
      <c r="O840" s="12"/>
      <c r="P840" s="12"/>
      <c r="Q840" s="12"/>
      <c r="R840" s="12"/>
      <c r="S840" s="12"/>
    </row>
    <row r="841" spans="1:19" ht="14">
      <c r="A841" s="12"/>
      <c r="B841" s="16"/>
      <c r="C841" s="16"/>
      <c r="D841" s="12"/>
      <c r="E841" s="12"/>
      <c r="F841" s="16"/>
      <c r="G841" s="12"/>
      <c r="H841" s="12"/>
      <c r="I841" s="12"/>
      <c r="J841" s="12"/>
      <c r="K841" s="12"/>
      <c r="L841" s="12"/>
      <c r="M841" s="12"/>
      <c r="N841" s="12"/>
      <c r="O841" s="12"/>
      <c r="P841" s="12"/>
      <c r="Q841" s="12"/>
      <c r="R841" s="12"/>
      <c r="S841" s="12"/>
    </row>
    <row r="842" spans="1:19" ht="14">
      <c r="A842" s="12"/>
      <c r="B842" s="16"/>
      <c r="C842" s="16"/>
      <c r="D842" s="12"/>
      <c r="E842" s="12"/>
      <c r="F842" s="16"/>
      <c r="G842" s="12"/>
      <c r="H842" s="12"/>
      <c r="I842" s="12"/>
      <c r="J842" s="12"/>
      <c r="K842" s="12"/>
      <c r="L842" s="12"/>
      <c r="M842" s="12"/>
      <c r="N842" s="12"/>
      <c r="O842" s="12"/>
      <c r="P842" s="12"/>
      <c r="Q842" s="12"/>
      <c r="R842" s="12"/>
      <c r="S842" s="12"/>
    </row>
    <row r="843" spans="1:19" ht="14">
      <c r="A843" s="12"/>
      <c r="B843" s="16"/>
      <c r="C843" s="16"/>
      <c r="D843" s="12"/>
      <c r="E843" s="12"/>
      <c r="F843" s="16"/>
      <c r="G843" s="12"/>
      <c r="H843" s="12"/>
      <c r="I843" s="12"/>
      <c r="J843" s="12"/>
      <c r="K843" s="12"/>
      <c r="L843" s="12"/>
      <c r="M843" s="12"/>
      <c r="N843" s="12"/>
      <c r="O843" s="12"/>
      <c r="P843" s="12"/>
      <c r="Q843" s="12"/>
      <c r="R843" s="12"/>
      <c r="S843" s="12"/>
    </row>
    <row r="844" spans="1:19" ht="14">
      <c r="A844" s="12"/>
      <c r="B844" s="16"/>
      <c r="C844" s="16"/>
      <c r="D844" s="12"/>
      <c r="E844" s="12"/>
      <c r="F844" s="16"/>
      <c r="G844" s="12"/>
      <c r="H844" s="12"/>
      <c r="I844" s="12"/>
      <c r="J844" s="12"/>
      <c r="K844" s="12"/>
      <c r="L844" s="12"/>
      <c r="M844" s="12"/>
      <c r="N844" s="12"/>
      <c r="O844" s="12"/>
      <c r="P844" s="12"/>
      <c r="Q844" s="12"/>
      <c r="R844" s="12"/>
      <c r="S844" s="12"/>
    </row>
    <row r="845" spans="1:19" ht="14">
      <c r="A845" s="12"/>
      <c r="B845" s="16"/>
      <c r="C845" s="16"/>
      <c r="D845" s="12"/>
      <c r="E845" s="12"/>
      <c r="F845" s="16"/>
      <c r="G845" s="12"/>
      <c r="H845" s="12"/>
      <c r="I845" s="12"/>
      <c r="J845" s="12"/>
      <c r="K845" s="12"/>
      <c r="L845" s="12"/>
      <c r="M845" s="12"/>
      <c r="N845" s="12"/>
      <c r="O845" s="12"/>
      <c r="P845" s="12"/>
      <c r="Q845" s="12"/>
      <c r="R845" s="12"/>
      <c r="S845" s="12"/>
    </row>
    <row r="846" spans="1:19" ht="14">
      <c r="A846" s="12"/>
      <c r="B846" s="16"/>
      <c r="C846" s="16"/>
      <c r="D846" s="12"/>
      <c r="E846" s="12"/>
      <c r="F846" s="16"/>
      <c r="G846" s="12"/>
      <c r="H846" s="12"/>
      <c r="I846" s="12"/>
      <c r="J846" s="12"/>
      <c r="K846" s="12"/>
      <c r="L846" s="12"/>
      <c r="M846" s="12"/>
      <c r="N846" s="12"/>
      <c r="O846" s="12"/>
      <c r="P846" s="12"/>
      <c r="Q846" s="12"/>
      <c r="R846" s="12"/>
      <c r="S846" s="12"/>
    </row>
    <row r="847" spans="1:19" ht="14">
      <c r="A847" s="12"/>
      <c r="B847" s="16"/>
      <c r="C847" s="16"/>
      <c r="D847" s="12"/>
      <c r="E847" s="12"/>
      <c r="F847" s="16"/>
      <c r="G847" s="12"/>
      <c r="H847" s="12"/>
      <c r="I847" s="12"/>
      <c r="J847" s="12"/>
      <c r="K847" s="12"/>
      <c r="L847" s="12"/>
      <c r="M847" s="12"/>
      <c r="N847" s="12"/>
      <c r="O847" s="12"/>
      <c r="P847" s="12"/>
      <c r="Q847" s="12"/>
      <c r="R847" s="12"/>
      <c r="S847" s="12"/>
    </row>
    <row r="848" spans="1:19" ht="14">
      <c r="A848" s="12"/>
      <c r="B848" s="16"/>
      <c r="C848" s="16"/>
      <c r="D848" s="12"/>
      <c r="E848" s="12"/>
      <c r="F848" s="16"/>
      <c r="G848" s="12"/>
      <c r="H848" s="12"/>
      <c r="I848" s="12"/>
      <c r="J848" s="12"/>
      <c r="K848" s="12"/>
      <c r="L848" s="12"/>
      <c r="M848" s="12"/>
      <c r="N848" s="12"/>
      <c r="O848" s="12"/>
      <c r="P848" s="12"/>
      <c r="Q848" s="12"/>
      <c r="R848" s="12"/>
      <c r="S848" s="12"/>
    </row>
    <row r="849" spans="1:19" ht="14">
      <c r="A849" s="12"/>
      <c r="B849" s="16"/>
      <c r="C849" s="16"/>
      <c r="D849" s="12"/>
      <c r="E849" s="12"/>
      <c r="F849" s="16"/>
      <c r="G849" s="12"/>
      <c r="H849" s="12"/>
      <c r="I849" s="12"/>
      <c r="J849" s="12"/>
      <c r="K849" s="12"/>
      <c r="L849" s="12"/>
      <c r="M849" s="12"/>
      <c r="N849" s="12"/>
      <c r="O849" s="12"/>
      <c r="P849" s="12"/>
      <c r="Q849" s="12"/>
      <c r="R849" s="12"/>
      <c r="S849" s="12"/>
    </row>
    <row r="850" spans="1:19" ht="14">
      <c r="A850" s="12"/>
      <c r="B850" s="16"/>
      <c r="C850" s="16"/>
      <c r="D850" s="12"/>
      <c r="E850" s="12"/>
      <c r="F850" s="16"/>
      <c r="G850" s="12"/>
      <c r="H850" s="12"/>
      <c r="I850" s="12"/>
      <c r="J850" s="12"/>
      <c r="K850" s="12"/>
      <c r="L850" s="12"/>
      <c r="M850" s="12"/>
      <c r="N850" s="12"/>
      <c r="O850" s="12"/>
      <c r="P850" s="12"/>
      <c r="Q850" s="12"/>
      <c r="R850" s="12"/>
      <c r="S850" s="12"/>
    </row>
    <row r="851" spans="1:19" ht="14">
      <c r="A851" s="12"/>
      <c r="B851" s="16"/>
      <c r="C851" s="16"/>
      <c r="D851" s="12"/>
      <c r="E851" s="12"/>
      <c r="F851" s="16"/>
      <c r="G851" s="12"/>
      <c r="H851" s="12"/>
      <c r="I851" s="12"/>
      <c r="J851" s="12"/>
      <c r="K851" s="12"/>
      <c r="L851" s="12"/>
      <c r="M851" s="12"/>
      <c r="N851" s="12"/>
      <c r="O851" s="12"/>
      <c r="P851" s="12"/>
      <c r="Q851" s="12"/>
      <c r="R851" s="12"/>
      <c r="S851" s="12"/>
    </row>
    <row r="852" spans="1:19" ht="14">
      <c r="A852" s="12"/>
      <c r="B852" s="16"/>
      <c r="C852" s="16"/>
      <c r="D852" s="12"/>
      <c r="E852" s="12"/>
      <c r="F852" s="16"/>
      <c r="G852" s="12"/>
      <c r="H852" s="12"/>
      <c r="I852" s="12"/>
      <c r="J852" s="12"/>
      <c r="K852" s="12"/>
      <c r="L852" s="12"/>
      <c r="M852" s="12"/>
      <c r="N852" s="12"/>
      <c r="O852" s="12"/>
      <c r="P852" s="12"/>
      <c r="Q852" s="12"/>
      <c r="R852" s="12"/>
      <c r="S852" s="12"/>
    </row>
    <row r="853" spans="1:19" ht="14">
      <c r="A853" s="12"/>
      <c r="B853" s="16"/>
      <c r="C853" s="16"/>
      <c r="D853" s="12"/>
      <c r="E853" s="12"/>
      <c r="F853" s="16"/>
      <c r="G853" s="12"/>
      <c r="H853" s="12"/>
      <c r="I853" s="12"/>
      <c r="J853" s="12"/>
      <c r="K853" s="12"/>
      <c r="L853" s="12"/>
      <c r="M853" s="12"/>
      <c r="N853" s="12"/>
      <c r="O853" s="12"/>
      <c r="P853" s="12"/>
      <c r="Q853" s="12"/>
      <c r="R853" s="12"/>
      <c r="S853" s="12"/>
    </row>
    <row r="854" spans="1:19" ht="14">
      <c r="A854" s="12"/>
      <c r="B854" s="16"/>
      <c r="C854" s="16"/>
      <c r="D854" s="12"/>
      <c r="E854" s="12"/>
      <c r="F854" s="16"/>
      <c r="G854" s="12"/>
      <c r="H854" s="12"/>
      <c r="I854" s="12"/>
      <c r="J854" s="12"/>
      <c r="K854" s="12"/>
      <c r="L854" s="12"/>
      <c r="M854" s="12"/>
      <c r="N854" s="12"/>
      <c r="O854" s="12"/>
      <c r="P854" s="12"/>
      <c r="Q854" s="12"/>
      <c r="R854" s="12"/>
      <c r="S854" s="12"/>
    </row>
    <row r="855" spans="1:19" ht="14">
      <c r="A855" s="12"/>
      <c r="B855" s="16"/>
      <c r="C855" s="16"/>
      <c r="D855" s="12"/>
      <c r="E855" s="12"/>
      <c r="F855" s="16"/>
      <c r="G855" s="12"/>
      <c r="H855" s="12"/>
      <c r="I855" s="12"/>
      <c r="J855" s="12"/>
      <c r="K855" s="12"/>
      <c r="L855" s="12"/>
      <c r="M855" s="12"/>
      <c r="N855" s="12"/>
      <c r="O855" s="12"/>
      <c r="P855" s="12"/>
      <c r="Q855" s="12"/>
      <c r="R855" s="12"/>
      <c r="S855" s="12"/>
    </row>
    <row r="856" spans="1:19" ht="14">
      <c r="A856" s="12"/>
      <c r="B856" s="16"/>
      <c r="C856" s="16"/>
      <c r="D856" s="12"/>
      <c r="E856" s="12"/>
      <c r="F856" s="16"/>
      <c r="G856" s="12"/>
      <c r="H856" s="12"/>
      <c r="I856" s="12"/>
      <c r="J856" s="12"/>
      <c r="K856" s="12"/>
      <c r="L856" s="12"/>
      <c r="M856" s="12"/>
      <c r="N856" s="12"/>
      <c r="O856" s="12"/>
      <c r="P856" s="12"/>
      <c r="Q856" s="12"/>
      <c r="R856" s="12"/>
      <c r="S856" s="12"/>
    </row>
    <row r="857" spans="1:19" ht="14">
      <c r="A857" s="12"/>
      <c r="B857" s="16"/>
      <c r="C857" s="16"/>
      <c r="D857" s="12"/>
      <c r="E857" s="12"/>
      <c r="F857" s="16"/>
      <c r="G857" s="12"/>
      <c r="H857" s="12"/>
      <c r="I857" s="12"/>
      <c r="J857" s="12"/>
      <c r="K857" s="12"/>
      <c r="L857" s="12"/>
      <c r="M857" s="12"/>
      <c r="N857" s="12"/>
      <c r="O857" s="12"/>
      <c r="P857" s="12"/>
      <c r="Q857" s="12"/>
      <c r="R857" s="12"/>
      <c r="S857" s="12"/>
    </row>
    <row r="858" spans="1:19" ht="14">
      <c r="A858" s="12"/>
      <c r="B858" s="16"/>
      <c r="C858" s="16"/>
      <c r="D858" s="12"/>
      <c r="E858" s="12"/>
      <c r="F858" s="16"/>
      <c r="G858" s="12"/>
      <c r="H858" s="12"/>
      <c r="I858" s="12"/>
      <c r="J858" s="12"/>
      <c r="K858" s="12"/>
      <c r="L858" s="12"/>
      <c r="M858" s="12"/>
      <c r="N858" s="12"/>
      <c r="O858" s="12"/>
      <c r="P858" s="12"/>
      <c r="Q858" s="12"/>
      <c r="R858" s="12"/>
      <c r="S858" s="12"/>
    </row>
    <row r="859" spans="1:19" ht="14">
      <c r="A859" s="12"/>
      <c r="B859" s="16"/>
      <c r="C859" s="16"/>
      <c r="D859" s="12"/>
      <c r="E859" s="12"/>
      <c r="F859" s="16"/>
      <c r="G859" s="12"/>
      <c r="H859" s="12"/>
      <c r="I859" s="12"/>
      <c r="J859" s="12"/>
      <c r="K859" s="12"/>
      <c r="L859" s="12"/>
      <c r="M859" s="12"/>
      <c r="N859" s="12"/>
      <c r="O859" s="12"/>
      <c r="P859" s="12"/>
      <c r="Q859" s="12"/>
      <c r="R859" s="12"/>
      <c r="S859" s="12"/>
    </row>
    <row r="860" spans="1:19" ht="14">
      <c r="A860" s="12"/>
      <c r="B860" s="16"/>
      <c r="C860" s="16"/>
      <c r="D860" s="12"/>
      <c r="E860" s="12"/>
      <c r="F860" s="16"/>
      <c r="G860" s="12"/>
      <c r="H860" s="12"/>
      <c r="I860" s="12"/>
      <c r="J860" s="12"/>
      <c r="K860" s="12"/>
      <c r="L860" s="12"/>
      <c r="M860" s="12"/>
      <c r="N860" s="12"/>
      <c r="O860" s="12"/>
      <c r="P860" s="12"/>
      <c r="Q860" s="12"/>
      <c r="R860" s="12"/>
      <c r="S860" s="12"/>
    </row>
    <row r="861" spans="1:19" ht="14">
      <c r="A861" s="12"/>
      <c r="B861" s="16"/>
      <c r="C861" s="16"/>
      <c r="D861" s="12"/>
      <c r="E861" s="12"/>
      <c r="F861" s="16"/>
      <c r="G861" s="12"/>
      <c r="H861" s="12"/>
      <c r="I861" s="12"/>
      <c r="J861" s="12"/>
      <c r="K861" s="12"/>
      <c r="L861" s="12"/>
      <c r="M861" s="12"/>
      <c r="N861" s="12"/>
      <c r="O861" s="12"/>
      <c r="P861" s="12"/>
      <c r="Q861" s="12"/>
      <c r="R861" s="12"/>
      <c r="S861" s="12"/>
    </row>
    <row r="862" spans="1:19" ht="14">
      <c r="A862" s="12"/>
      <c r="B862" s="16"/>
      <c r="C862" s="16"/>
      <c r="D862" s="12"/>
      <c r="E862" s="12"/>
      <c r="F862" s="16"/>
      <c r="G862" s="12"/>
      <c r="H862" s="12"/>
      <c r="I862" s="12"/>
      <c r="J862" s="12"/>
      <c r="K862" s="12"/>
      <c r="L862" s="12"/>
      <c r="M862" s="12"/>
      <c r="N862" s="12"/>
      <c r="O862" s="12"/>
      <c r="P862" s="12"/>
      <c r="Q862" s="12"/>
      <c r="R862" s="12"/>
      <c r="S862" s="12"/>
    </row>
    <row r="863" spans="1:19" ht="14">
      <c r="A863" s="12"/>
      <c r="B863" s="16"/>
      <c r="C863" s="16"/>
      <c r="D863" s="12"/>
      <c r="E863" s="12"/>
      <c r="F863" s="16"/>
      <c r="G863" s="12"/>
      <c r="H863" s="12"/>
      <c r="I863" s="12"/>
      <c r="J863" s="12"/>
      <c r="K863" s="12"/>
      <c r="L863" s="12"/>
      <c r="M863" s="12"/>
      <c r="N863" s="12"/>
      <c r="O863" s="12"/>
      <c r="P863" s="12"/>
      <c r="Q863" s="12"/>
      <c r="R863" s="12"/>
      <c r="S863" s="12"/>
    </row>
    <row r="864" spans="1:19" ht="14">
      <c r="A864" s="12"/>
      <c r="B864" s="16"/>
      <c r="C864" s="16"/>
      <c r="D864" s="12"/>
      <c r="E864" s="12"/>
      <c r="F864" s="16"/>
      <c r="G864" s="12"/>
      <c r="H864" s="12"/>
      <c r="I864" s="12"/>
      <c r="J864" s="12"/>
      <c r="K864" s="12"/>
      <c r="L864" s="12"/>
      <c r="M864" s="12"/>
      <c r="N864" s="12"/>
      <c r="O864" s="12"/>
      <c r="P864" s="12"/>
      <c r="Q864" s="12"/>
      <c r="R864" s="12"/>
      <c r="S864" s="12"/>
    </row>
    <row r="865" spans="1:19" ht="14">
      <c r="A865" s="12"/>
      <c r="B865" s="16"/>
      <c r="C865" s="16"/>
      <c r="D865" s="12"/>
      <c r="E865" s="12"/>
      <c r="F865" s="16"/>
      <c r="G865" s="12"/>
      <c r="H865" s="12"/>
      <c r="I865" s="12"/>
      <c r="J865" s="12"/>
      <c r="K865" s="12"/>
      <c r="L865" s="12"/>
      <c r="M865" s="12"/>
      <c r="N865" s="12"/>
      <c r="O865" s="12"/>
      <c r="P865" s="12"/>
      <c r="Q865" s="12"/>
      <c r="R865" s="12"/>
      <c r="S865" s="12"/>
    </row>
    <row r="866" spans="1:19" ht="14">
      <c r="A866" s="12"/>
      <c r="B866" s="16"/>
      <c r="C866" s="16"/>
      <c r="D866" s="12"/>
      <c r="E866" s="12"/>
      <c r="F866" s="16"/>
      <c r="G866" s="12"/>
      <c r="H866" s="12"/>
      <c r="I866" s="12"/>
      <c r="J866" s="12"/>
      <c r="K866" s="12"/>
      <c r="L866" s="12"/>
      <c r="M866" s="12"/>
      <c r="N866" s="12"/>
      <c r="O866" s="12"/>
      <c r="P866" s="12"/>
      <c r="Q866" s="12"/>
      <c r="R866" s="12"/>
      <c r="S866" s="12"/>
    </row>
    <row r="867" spans="1:19" ht="14">
      <c r="A867" s="12"/>
      <c r="B867" s="16"/>
      <c r="C867" s="16"/>
      <c r="D867" s="12"/>
      <c r="E867" s="12"/>
      <c r="F867" s="16"/>
      <c r="G867" s="12"/>
      <c r="H867" s="12"/>
      <c r="I867" s="12"/>
      <c r="J867" s="12"/>
      <c r="K867" s="12"/>
      <c r="L867" s="12"/>
      <c r="M867" s="12"/>
      <c r="N867" s="12"/>
      <c r="O867" s="12"/>
      <c r="P867" s="12"/>
      <c r="Q867" s="12"/>
      <c r="R867" s="12"/>
      <c r="S867" s="12"/>
    </row>
    <row r="868" spans="1:19" ht="14">
      <c r="A868" s="12"/>
      <c r="B868" s="16"/>
      <c r="C868" s="16"/>
      <c r="D868" s="12"/>
      <c r="E868" s="12"/>
      <c r="F868" s="16"/>
      <c r="G868" s="12"/>
      <c r="H868" s="12"/>
      <c r="I868" s="12"/>
      <c r="J868" s="12"/>
      <c r="K868" s="12"/>
      <c r="L868" s="12"/>
      <c r="M868" s="12"/>
      <c r="N868" s="12"/>
      <c r="O868" s="12"/>
      <c r="P868" s="12"/>
      <c r="Q868" s="12"/>
      <c r="R868" s="12"/>
      <c r="S868" s="12"/>
    </row>
    <row r="869" spans="1:19" ht="14">
      <c r="A869" s="12"/>
      <c r="B869" s="16"/>
      <c r="C869" s="16"/>
      <c r="D869" s="12"/>
      <c r="E869" s="12"/>
      <c r="F869" s="16"/>
      <c r="G869" s="12"/>
      <c r="H869" s="12"/>
      <c r="I869" s="12"/>
      <c r="J869" s="12"/>
      <c r="K869" s="12"/>
      <c r="L869" s="12"/>
      <c r="M869" s="12"/>
      <c r="N869" s="12"/>
      <c r="O869" s="12"/>
      <c r="P869" s="12"/>
      <c r="Q869" s="12"/>
      <c r="R869" s="12"/>
      <c r="S869" s="12"/>
    </row>
    <row r="870" spans="1:19" ht="14">
      <c r="A870" s="12"/>
      <c r="B870" s="16"/>
      <c r="C870" s="16"/>
      <c r="D870" s="12"/>
      <c r="E870" s="12"/>
      <c r="F870" s="16"/>
      <c r="G870" s="12"/>
      <c r="H870" s="12"/>
      <c r="I870" s="12"/>
      <c r="J870" s="12"/>
      <c r="K870" s="12"/>
      <c r="L870" s="12"/>
      <c r="M870" s="12"/>
      <c r="N870" s="12"/>
      <c r="O870" s="12"/>
      <c r="P870" s="12"/>
      <c r="Q870" s="12"/>
      <c r="R870" s="12"/>
      <c r="S870" s="12"/>
    </row>
    <row r="871" spans="1:19" ht="14">
      <c r="A871" s="12"/>
      <c r="B871" s="16"/>
      <c r="C871" s="16"/>
      <c r="D871" s="12"/>
      <c r="E871" s="12"/>
      <c r="F871" s="16"/>
      <c r="G871" s="12"/>
      <c r="H871" s="12"/>
      <c r="I871" s="12"/>
      <c r="J871" s="12"/>
      <c r="K871" s="12"/>
      <c r="L871" s="12"/>
      <c r="M871" s="12"/>
      <c r="N871" s="12"/>
      <c r="O871" s="12"/>
      <c r="P871" s="12"/>
      <c r="Q871" s="12"/>
      <c r="R871" s="12"/>
      <c r="S871" s="12"/>
    </row>
    <row r="872" spans="1:19" ht="14">
      <c r="A872" s="12"/>
      <c r="B872" s="16"/>
      <c r="C872" s="16"/>
      <c r="D872" s="12"/>
      <c r="E872" s="12"/>
      <c r="F872" s="16"/>
      <c r="G872" s="12"/>
      <c r="H872" s="12"/>
      <c r="I872" s="12"/>
      <c r="J872" s="12"/>
      <c r="K872" s="12"/>
      <c r="L872" s="12"/>
      <c r="M872" s="12"/>
      <c r="N872" s="12"/>
      <c r="O872" s="12"/>
      <c r="P872" s="12"/>
      <c r="Q872" s="12"/>
      <c r="R872" s="12"/>
      <c r="S872" s="12"/>
    </row>
    <row r="873" spans="1:19" ht="14">
      <c r="A873" s="12"/>
      <c r="B873" s="16"/>
      <c r="C873" s="16"/>
      <c r="D873" s="12"/>
      <c r="E873" s="12"/>
      <c r="F873" s="16"/>
      <c r="G873" s="12"/>
      <c r="H873" s="12"/>
      <c r="I873" s="12"/>
      <c r="J873" s="12"/>
      <c r="K873" s="12"/>
      <c r="L873" s="12"/>
      <c r="M873" s="12"/>
      <c r="N873" s="12"/>
      <c r="O873" s="12"/>
      <c r="P873" s="12"/>
      <c r="Q873" s="12"/>
      <c r="R873" s="12"/>
      <c r="S873" s="12"/>
    </row>
    <row r="874" spans="1:19" ht="14">
      <c r="A874" s="12"/>
      <c r="B874" s="16"/>
      <c r="C874" s="16"/>
      <c r="D874" s="12"/>
      <c r="E874" s="12"/>
      <c r="F874" s="16"/>
      <c r="G874" s="12"/>
      <c r="H874" s="12"/>
      <c r="I874" s="12"/>
      <c r="J874" s="12"/>
      <c r="K874" s="12"/>
      <c r="L874" s="12"/>
      <c r="M874" s="12"/>
      <c r="N874" s="12"/>
      <c r="O874" s="12"/>
      <c r="P874" s="12"/>
      <c r="Q874" s="12"/>
      <c r="R874" s="12"/>
      <c r="S874" s="12"/>
    </row>
    <row r="875" spans="1:19" ht="14">
      <c r="A875" s="12"/>
      <c r="B875" s="16"/>
      <c r="C875" s="16"/>
      <c r="D875" s="12"/>
      <c r="E875" s="12"/>
      <c r="F875" s="16"/>
      <c r="G875" s="12"/>
      <c r="H875" s="12"/>
      <c r="I875" s="12"/>
      <c r="J875" s="12"/>
      <c r="K875" s="12"/>
      <c r="L875" s="12"/>
      <c r="M875" s="12"/>
      <c r="N875" s="12"/>
      <c r="O875" s="12"/>
      <c r="P875" s="12"/>
      <c r="Q875" s="12"/>
      <c r="R875" s="12"/>
      <c r="S875" s="12"/>
    </row>
    <row r="876" spans="1:19" ht="14">
      <c r="A876" s="12"/>
      <c r="B876" s="16"/>
      <c r="C876" s="16"/>
      <c r="D876" s="12"/>
      <c r="E876" s="12"/>
      <c r="F876" s="16"/>
      <c r="G876" s="12"/>
      <c r="H876" s="12"/>
      <c r="I876" s="12"/>
      <c r="J876" s="12"/>
      <c r="K876" s="12"/>
      <c r="L876" s="12"/>
      <c r="M876" s="12"/>
      <c r="N876" s="12"/>
      <c r="O876" s="12"/>
      <c r="P876" s="12"/>
      <c r="Q876" s="12"/>
      <c r="R876" s="12"/>
      <c r="S876" s="12"/>
    </row>
    <row r="877" spans="1:19" ht="14">
      <c r="A877" s="12"/>
      <c r="B877" s="16"/>
      <c r="C877" s="16"/>
      <c r="D877" s="12"/>
      <c r="E877" s="12"/>
      <c r="F877" s="16"/>
      <c r="G877" s="12"/>
      <c r="H877" s="12"/>
      <c r="I877" s="12"/>
      <c r="J877" s="12"/>
      <c r="K877" s="12"/>
      <c r="L877" s="12"/>
      <c r="M877" s="12"/>
      <c r="N877" s="12"/>
      <c r="O877" s="12"/>
      <c r="P877" s="12"/>
      <c r="Q877" s="12"/>
      <c r="R877" s="12"/>
      <c r="S877" s="12"/>
    </row>
    <row r="878" spans="1:19" ht="14">
      <c r="A878" s="12"/>
      <c r="B878" s="16"/>
      <c r="C878" s="16"/>
      <c r="D878" s="12"/>
      <c r="E878" s="12"/>
      <c r="F878" s="16"/>
      <c r="G878" s="12"/>
      <c r="H878" s="12"/>
      <c r="I878" s="12"/>
      <c r="J878" s="12"/>
      <c r="K878" s="12"/>
      <c r="L878" s="12"/>
      <c r="M878" s="12"/>
      <c r="N878" s="12"/>
      <c r="O878" s="12"/>
      <c r="P878" s="12"/>
      <c r="Q878" s="12"/>
      <c r="R878" s="12"/>
      <c r="S878" s="12"/>
    </row>
    <row r="879" spans="1:19" ht="14">
      <c r="A879" s="12"/>
      <c r="B879" s="16"/>
      <c r="C879" s="16"/>
      <c r="D879" s="12"/>
      <c r="E879" s="12"/>
      <c r="F879" s="16"/>
      <c r="G879" s="12"/>
      <c r="H879" s="12"/>
      <c r="I879" s="12"/>
      <c r="J879" s="12"/>
      <c r="K879" s="12"/>
      <c r="L879" s="12"/>
      <c r="M879" s="12"/>
      <c r="N879" s="12"/>
      <c r="O879" s="12"/>
      <c r="P879" s="12"/>
      <c r="Q879" s="12"/>
      <c r="R879" s="12"/>
      <c r="S879" s="12"/>
    </row>
    <row r="880" spans="1:19" ht="14">
      <c r="A880" s="12"/>
      <c r="B880" s="16"/>
      <c r="C880" s="16"/>
      <c r="D880" s="12"/>
      <c r="E880" s="12"/>
      <c r="F880" s="16"/>
      <c r="G880" s="12"/>
      <c r="H880" s="12"/>
      <c r="I880" s="12"/>
      <c r="J880" s="12"/>
      <c r="K880" s="12"/>
      <c r="L880" s="12"/>
      <c r="M880" s="12"/>
      <c r="N880" s="12"/>
      <c r="O880" s="12"/>
      <c r="P880" s="12"/>
      <c r="Q880" s="12"/>
      <c r="R880" s="12"/>
      <c r="S880" s="12"/>
    </row>
    <row r="881" spans="1:19" ht="14">
      <c r="A881" s="12"/>
      <c r="B881" s="16"/>
      <c r="C881" s="16"/>
      <c r="D881" s="12"/>
      <c r="E881" s="12"/>
      <c r="F881" s="16"/>
      <c r="G881" s="12"/>
      <c r="H881" s="12"/>
      <c r="I881" s="12"/>
      <c r="J881" s="12"/>
      <c r="K881" s="12"/>
      <c r="L881" s="12"/>
      <c r="M881" s="12"/>
      <c r="N881" s="12"/>
      <c r="O881" s="12"/>
      <c r="P881" s="12"/>
      <c r="Q881" s="12"/>
      <c r="R881" s="12"/>
      <c r="S881" s="12"/>
    </row>
    <row r="882" spans="1:19" ht="14">
      <c r="A882" s="12"/>
      <c r="B882" s="16"/>
      <c r="C882" s="16"/>
      <c r="D882" s="12"/>
      <c r="E882" s="12"/>
      <c r="F882" s="16"/>
      <c r="G882" s="12"/>
      <c r="H882" s="12"/>
      <c r="I882" s="12"/>
      <c r="J882" s="12"/>
      <c r="K882" s="12"/>
      <c r="L882" s="12"/>
      <c r="M882" s="12"/>
      <c r="N882" s="12"/>
      <c r="O882" s="12"/>
      <c r="P882" s="12"/>
      <c r="Q882" s="12"/>
      <c r="R882" s="12"/>
      <c r="S882" s="12"/>
    </row>
    <row r="883" spans="1:19" ht="14">
      <c r="A883" s="12"/>
      <c r="B883" s="16"/>
      <c r="C883" s="16"/>
      <c r="D883" s="12"/>
      <c r="E883" s="12"/>
      <c r="F883" s="16"/>
      <c r="G883" s="12"/>
      <c r="H883" s="12"/>
      <c r="I883" s="12"/>
      <c r="J883" s="12"/>
      <c r="K883" s="12"/>
      <c r="L883" s="12"/>
      <c r="M883" s="12"/>
      <c r="N883" s="12"/>
      <c r="O883" s="12"/>
      <c r="P883" s="12"/>
      <c r="Q883" s="12"/>
      <c r="R883" s="12"/>
      <c r="S883" s="12"/>
    </row>
    <row r="884" spans="1:19" ht="14">
      <c r="A884" s="12"/>
      <c r="B884" s="16"/>
      <c r="C884" s="16"/>
      <c r="D884" s="12"/>
      <c r="E884" s="12"/>
      <c r="F884" s="16"/>
      <c r="G884" s="12"/>
      <c r="H884" s="12"/>
      <c r="I884" s="12"/>
      <c r="J884" s="12"/>
      <c r="K884" s="12"/>
      <c r="L884" s="12"/>
      <c r="M884" s="12"/>
      <c r="N884" s="12"/>
      <c r="O884" s="12"/>
      <c r="P884" s="12"/>
      <c r="Q884" s="12"/>
      <c r="R884" s="12"/>
      <c r="S884" s="12"/>
    </row>
    <row r="885" spans="1:19" ht="14">
      <c r="A885" s="12"/>
      <c r="B885" s="16"/>
      <c r="C885" s="16"/>
      <c r="D885" s="12"/>
      <c r="E885" s="12"/>
      <c r="F885" s="16"/>
      <c r="G885" s="12"/>
      <c r="H885" s="12"/>
      <c r="I885" s="12"/>
      <c r="J885" s="12"/>
      <c r="K885" s="12"/>
      <c r="L885" s="12"/>
      <c r="M885" s="12"/>
      <c r="N885" s="12"/>
      <c r="O885" s="12"/>
      <c r="P885" s="12"/>
      <c r="Q885" s="12"/>
      <c r="R885" s="12"/>
      <c r="S885" s="12"/>
    </row>
    <row r="886" spans="1:19" ht="14">
      <c r="A886" s="12"/>
      <c r="B886" s="16"/>
      <c r="C886" s="16"/>
      <c r="D886" s="12"/>
      <c r="E886" s="12"/>
      <c r="F886" s="16"/>
      <c r="G886" s="12"/>
      <c r="H886" s="12"/>
      <c r="I886" s="12"/>
      <c r="J886" s="12"/>
      <c r="K886" s="12"/>
      <c r="L886" s="12"/>
      <c r="M886" s="12"/>
      <c r="N886" s="12"/>
      <c r="O886" s="12"/>
      <c r="P886" s="12"/>
      <c r="Q886" s="12"/>
      <c r="R886" s="12"/>
      <c r="S886" s="12"/>
    </row>
    <row r="887" spans="1:19" ht="14">
      <c r="A887" s="12"/>
      <c r="B887" s="16"/>
      <c r="C887" s="16"/>
      <c r="D887" s="12"/>
      <c r="E887" s="12"/>
      <c r="F887" s="16"/>
      <c r="G887" s="12"/>
      <c r="H887" s="12"/>
      <c r="I887" s="12"/>
      <c r="J887" s="12"/>
      <c r="K887" s="12"/>
      <c r="L887" s="12"/>
      <c r="M887" s="12"/>
      <c r="N887" s="12"/>
      <c r="O887" s="12"/>
      <c r="P887" s="12"/>
      <c r="Q887" s="12"/>
      <c r="R887" s="12"/>
      <c r="S887" s="12"/>
    </row>
    <row r="888" spans="1:19" ht="14">
      <c r="A888" s="12"/>
      <c r="B888" s="16"/>
      <c r="C888" s="16"/>
      <c r="D888" s="12"/>
      <c r="E888" s="12"/>
      <c r="F888" s="16"/>
      <c r="G888" s="12"/>
      <c r="H888" s="12"/>
      <c r="I888" s="12"/>
      <c r="J888" s="12"/>
      <c r="K888" s="12"/>
      <c r="L888" s="12"/>
      <c r="M888" s="12"/>
      <c r="N888" s="12"/>
      <c r="O888" s="12"/>
      <c r="P888" s="12"/>
      <c r="Q888" s="12"/>
      <c r="R888" s="12"/>
      <c r="S888" s="12"/>
    </row>
    <row r="889" spans="1:19" ht="14">
      <c r="A889" s="12"/>
      <c r="B889" s="16"/>
      <c r="C889" s="16"/>
      <c r="D889" s="12"/>
      <c r="E889" s="12"/>
      <c r="F889" s="16"/>
      <c r="G889" s="12"/>
      <c r="H889" s="12"/>
      <c r="I889" s="12"/>
      <c r="J889" s="12"/>
      <c r="K889" s="12"/>
      <c r="L889" s="12"/>
      <c r="M889" s="12"/>
      <c r="N889" s="12"/>
      <c r="O889" s="12"/>
      <c r="P889" s="12"/>
      <c r="Q889" s="12"/>
      <c r="R889" s="12"/>
      <c r="S889" s="12"/>
    </row>
    <row r="890" spans="1:19" ht="14">
      <c r="A890" s="12"/>
      <c r="B890" s="16"/>
      <c r="C890" s="16"/>
      <c r="D890" s="12"/>
      <c r="E890" s="12"/>
      <c r="F890" s="16"/>
      <c r="G890" s="12"/>
      <c r="H890" s="12"/>
      <c r="I890" s="12"/>
      <c r="J890" s="12"/>
      <c r="K890" s="12"/>
      <c r="L890" s="12"/>
      <c r="M890" s="12"/>
      <c r="N890" s="12"/>
      <c r="O890" s="12"/>
      <c r="P890" s="12"/>
      <c r="Q890" s="12"/>
      <c r="R890" s="12"/>
      <c r="S890" s="12"/>
    </row>
    <row r="891" spans="1:19" ht="14">
      <c r="A891" s="12"/>
      <c r="B891" s="16"/>
      <c r="C891" s="16"/>
      <c r="D891" s="12"/>
      <c r="E891" s="12"/>
      <c r="F891" s="16"/>
      <c r="G891" s="12"/>
      <c r="H891" s="12"/>
      <c r="I891" s="12"/>
      <c r="J891" s="12"/>
      <c r="K891" s="12"/>
      <c r="L891" s="12"/>
      <c r="M891" s="12"/>
      <c r="N891" s="12"/>
      <c r="O891" s="12"/>
      <c r="P891" s="12"/>
      <c r="Q891" s="12"/>
      <c r="R891" s="12"/>
      <c r="S891" s="12"/>
    </row>
    <row r="892" spans="1:19" ht="14">
      <c r="A892" s="12"/>
      <c r="B892" s="16"/>
      <c r="C892" s="16"/>
      <c r="D892" s="12"/>
      <c r="E892" s="12"/>
      <c r="F892" s="16"/>
      <c r="G892" s="12"/>
      <c r="H892" s="12"/>
      <c r="I892" s="12"/>
      <c r="J892" s="12"/>
      <c r="K892" s="12"/>
      <c r="L892" s="12"/>
      <c r="M892" s="12"/>
      <c r="N892" s="12"/>
      <c r="O892" s="12"/>
      <c r="P892" s="12"/>
      <c r="Q892" s="12"/>
      <c r="R892" s="12"/>
      <c r="S892" s="12"/>
    </row>
    <row r="893" spans="1:19" ht="14">
      <c r="A893" s="12"/>
      <c r="B893" s="16"/>
      <c r="C893" s="16"/>
      <c r="D893" s="12"/>
      <c r="E893" s="12"/>
      <c r="F893" s="16"/>
      <c r="G893" s="12"/>
      <c r="H893" s="12"/>
      <c r="I893" s="12"/>
      <c r="J893" s="12"/>
      <c r="K893" s="12"/>
      <c r="L893" s="12"/>
      <c r="M893" s="12"/>
      <c r="N893" s="12"/>
      <c r="O893" s="12"/>
      <c r="P893" s="12"/>
      <c r="Q893" s="12"/>
      <c r="R893" s="12"/>
      <c r="S893" s="12"/>
    </row>
    <row r="894" spans="1:19" ht="14">
      <c r="A894" s="12"/>
      <c r="B894" s="16"/>
      <c r="C894" s="16"/>
      <c r="D894" s="12"/>
      <c r="E894" s="12"/>
      <c r="F894" s="16"/>
      <c r="G894" s="12"/>
      <c r="H894" s="12"/>
      <c r="I894" s="12"/>
      <c r="J894" s="12"/>
      <c r="K894" s="12"/>
      <c r="L894" s="12"/>
      <c r="M894" s="12"/>
      <c r="N894" s="12"/>
      <c r="O894" s="12"/>
      <c r="P894" s="12"/>
      <c r="Q894" s="12"/>
      <c r="R894" s="12"/>
      <c r="S894" s="12"/>
    </row>
    <row r="895" spans="1:19" ht="14">
      <c r="A895" s="12"/>
      <c r="B895" s="16"/>
      <c r="C895" s="16"/>
      <c r="D895" s="12"/>
      <c r="E895" s="12"/>
      <c r="F895" s="16"/>
      <c r="G895" s="12"/>
      <c r="H895" s="12"/>
      <c r="I895" s="12"/>
      <c r="J895" s="12"/>
      <c r="K895" s="12"/>
      <c r="L895" s="12"/>
      <c r="M895" s="12"/>
      <c r="N895" s="12"/>
      <c r="O895" s="12"/>
      <c r="P895" s="12"/>
      <c r="Q895" s="12"/>
      <c r="R895" s="12"/>
      <c r="S895" s="12"/>
    </row>
    <row r="896" spans="1:19" ht="14">
      <c r="A896" s="12"/>
      <c r="B896" s="16"/>
      <c r="C896" s="16"/>
      <c r="D896" s="12"/>
      <c r="E896" s="12"/>
      <c r="F896" s="16"/>
      <c r="G896" s="12"/>
      <c r="H896" s="12"/>
      <c r="I896" s="12"/>
      <c r="J896" s="12"/>
      <c r="K896" s="12"/>
      <c r="L896" s="12"/>
      <c r="M896" s="12"/>
      <c r="N896" s="12"/>
      <c r="O896" s="12"/>
      <c r="P896" s="12"/>
      <c r="Q896" s="12"/>
      <c r="R896" s="12"/>
      <c r="S896" s="12"/>
    </row>
    <row r="897" spans="1:19" ht="14">
      <c r="A897" s="12"/>
      <c r="B897" s="16"/>
      <c r="C897" s="16"/>
      <c r="D897" s="12"/>
      <c r="E897" s="12"/>
      <c r="F897" s="16"/>
      <c r="G897" s="12"/>
      <c r="H897" s="12"/>
      <c r="I897" s="12"/>
      <c r="J897" s="12"/>
      <c r="K897" s="12"/>
      <c r="L897" s="12"/>
      <c r="M897" s="12"/>
      <c r="N897" s="12"/>
      <c r="O897" s="12"/>
      <c r="P897" s="12"/>
      <c r="Q897" s="12"/>
      <c r="R897" s="12"/>
      <c r="S897" s="12"/>
    </row>
    <row r="898" spans="1:19" ht="14">
      <c r="A898" s="12"/>
      <c r="B898" s="16"/>
      <c r="C898" s="16"/>
      <c r="D898" s="12"/>
      <c r="E898" s="12"/>
      <c r="F898" s="16"/>
      <c r="G898" s="12"/>
      <c r="H898" s="12"/>
      <c r="I898" s="12"/>
      <c r="J898" s="12"/>
      <c r="K898" s="12"/>
      <c r="L898" s="12"/>
      <c r="M898" s="12"/>
      <c r="N898" s="12"/>
      <c r="O898" s="12"/>
      <c r="P898" s="12"/>
      <c r="Q898" s="12"/>
      <c r="R898" s="12"/>
      <c r="S898" s="12"/>
    </row>
    <row r="899" spans="1:19" ht="14">
      <c r="A899" s="12"/>
      <c r="B899" s="16"/>
      <c r="C899" s="16"/>
      <c r="D899" s="12"/>
      <c r="E899" s="12"/>
      <c r="F899" s="16"/>
      <c r="G899" s="12"/>
      <c r="H899" s="12"/>
      <c r="I899" s="12"/>
      <c r="J899" s="12"/>
      <c r="K899" s="12"/>
      <c r="L899" s="12"/>
      <c r="M899" s="12"/>
      <c r="N899" s="12"/>
      <c r="O899" s="12"/>
      <c r="P899" s="12"/>
      <c r="Q899" s="12"/>
      <c r="R899" s="12"/>
      <c r="S899" s="12"/>
    </row>
    <row r="900" spans="1:19" ht="14">
      <c r="A900" s="12"/>
      <c r="B900" s="16"/>
      <c r="C900" s="16"/>
      <c r="D900" s="12"/>
      <c r="E900" s="12"/>
      <c r="F900" s="16"/>
      <c r="G900" s="12"/>
      <c r="H900" s="12"/>
      <c r="I900" s="12"/>
      <c r="J900" s="12"/>
      <c r="K900" s="12"/>
      <c r="L900" s="12"/>
      <c r="M900" s="12"/>
      <c r="N900" s="12"/>
      <c r="O900" s="12"/>
      <c r="P900" s="12"/>
      <c r="Q900" s="12"/>
      <c r="R900" s="12"/>
      <c r="S900" s="12"/>
    </row>
    <row r="901" spans="1:19" ht="14">
      <c r="A901" s="12"/>
      <c r="B901" s="16"/>
      <c r="C901" s="16"/>
      <c r="D901" s="12"/>
      <c r="E901" s="12"/>
      <c r="F901" s="16"/>
      <c r="G901" s="12"/>
      <c r="H901" s="12"/>
      <c r="I901" s="12"/>
      <c r="J901" s="12"/>
      <c r="K901" s="12"/>
      <c r="L901" s="12"/>
      <c r="M901" s="12"/>
      <c r="N901" s="12"/>
      <c r="O901" s="12"/>
      <c r="P901" s="12"/>
      <c r="Q901" s="12"/>
      <c r="R901" s="12"/>
      <c r="S901" s="12"/>
    </row>
    <row r="902" spans="1:19" ht="14">
      <c r="A902" s="12"/>
      <c r="B902" s="16"/>
      <c r="C902" s="16"/>
      <c r="D902" s="12"/>
      <c r="E902" s="12"/>
      <c r="F902" s="16"/>
      <c r="G902" s="12"/>
      <c r="H902" s="12"/>
      <c r="I902" s="12"/>
      <c r="J902" s="12"/>
      <c r="K902" s="12"/>
      <c r="L902" s="12"/>
      <c r="M902" s="12"/>
      <c r="N902" s="12"/>
      <c r="O902" s="12"/>
      <c r="P902" s="12"/>
      <c r="Q902" s="12"/>
      <c r="R902" s="12"/>
      <c r="S902" s="12"/>
    </row>
    <row r="903" spans="1:19" ht="14">
      <c r="A903" s="12"/>
      <c r="B903" s="16"/>
      <c r="C903" s="16"/>
      <c r="D903" s="12"/>
      <c r="E903" s="12"/>
      <c r="F903" s="16"/>
      <c r="G903" s="12"/>
      <c r="H903" s="12"/>
      <c r="I903" s="12"/>
      <c r="J903" s="12"/>
      <c r="K903" s="12"/>
      <c r="L903" s="12"/>
      <c r="M903" s="12"/>
      <c r="N903" s="12"/>
      <c r="O903" s="12"/>
      <c r="P903" s="12"/>
      <c r="Q903" s="12"/>
      <c r="R903" s="12"/>
      <c r="S903" s="12"/>
    </row>
    <row r="904" spans="1:19" ht="14">
      <c r="A904" s="12"/>
      <c r="B904" s="16"/>
      <c r="C904" s="16"/>
      <c r="D904" s="12"/>
      <c r="E904" s="12"/>
      <c r="F904" s="16"/>
      <c r="G904" s="12"/>
      <c r="H904" s="12"/>
      <c r="I904" s="12"/>
      <c r="J904" s="12"/>
      <c r="K904" s="12"/>
      <c r="L904" s="12"/>
      <c r="M904" s="12"/>
      <c r="N904" s="12"/>
      <c r="O904" s="12"/>
      <c r="P904" s="12"/>
      <c r="Q904" s="12"/>
      <c r="R904" s="12"/>
      <c r="S904" s="12"/>
    </row>
    <row r="905" spans="1:19" ht="14">
      <c r="A905" s="12"/>
      <c r="B905" s="16"/>
      <c r="C905" s="16"/>
      <c r="D905" s="12"/>
      <c r="E905" s="12"/>
      <c r="F905" s="16"/>
      <c r="G905" s="12"/>
      <c r="H905" s="12"/>
      <c r="I905" s="12"/>
      <c r="J905" s="12"/>
      <c r="K905" s="12"/>
      <c r="L905" s="12"/>
      <c r="M905" s="12"/>
      <c r="N905" s="12"/>
      <c r="O905" s="12"/>
      <c r="P905" s="12"/>
      <c r="Q905" s="12"/>
      <c r="R905" s="12"/>
      <c r="S905" s="12"/>
    </row>
    <row r="906" spans="1:19" ht="14">
      <c r="A906" s="12"/>
      <c r="B906" s="16"/>
      <c r="C906" s="16"/>
      <c r="D906" s="12"/>
      <c r="E906" s="12"/>
      <c r="F906" s="16"/>
      <c r="G906" s="12"/>
      <c r="H906" s="12"/>
      <c r="I906" s="12"/>
      <c r="J906" s="12"/>
      <c r="K906" s="12"/>
      <c r="L906" s="12"/>
      <c r="M906" s="12"/>
      <c r="N906" s="12"/>
      <c r="O906" s="12"/>
      <c r="P906" s="12"/>
      <c r="Q906" s="12"/>
      <c r="R906" s="12"/>
      <c r="S906" s="12"/>
    </row>
    <row r="907" spans="1:19" ht="14">
      <c r="A907" s="12"/>
      <c r="B907" s="16"/>
      <c r="C907" s="16"/>
      <c r="D907" s="12"/>
      <c r="E907" s="12"/>
      <c r="F907" s="16"/>
      <c r="G907" s="12"/>
      <c r="H907" s="12"/>
      <c r="I907" s="12"/>
      <c r="J907" s="12"/>
      <c r="K907" s="12"/>
      <c r="L907" s="12"/>
      <c r="M907" s="12"/>
      <c r="N907" s="12"/>
      <c r="O907" s="12"/>
      <c r="P907" s="12"/>
      <c r="Q907" s="12"/>
      <c r="R907" s="12"/>
      <c r="S907" s="12"/>
    </row>
    <row r="908" spans="1:19" ht="14">
      <c r="A908" s="12"/>
      <c r="B908" s="16"/>
      <c r="C908" s="16"/>
      <c r="D908" s="12"/>
      <c r="E908" s="12"/>
      <c r="F908" s="16"/>
      <c r="G908" s="12"/>
      <c r="H908" s="12"/>
      <c r="I908" s="12"/>
      <c r="J908" s="12"/>
      <c r="K908" s="12"/>
      <c r="L908" s="12"/>
      <c r="M908" s="12"/>
      <c r="N908" s="12"/>
      <c r="O908" s="12"/>
      <c r="P908" s="12"/>
      <c r="Q908" s="12"/>
      <c r="R908" s="12"/>
      <c r="S908" s="12"/>
    </row>
    <row r="909" spans="1:19" ht="14">
      <c r="A909" s="12"/>
      <c r="B909" s="16"/>
      <c r="C909" s="16"/>
      <c r="D909" s="12"/>
      <c r="E909" s="12"/>
      <c r="F909" s="16"/>
      <c r="G909" s="12"/>
      <c r="H909" s="12"/>
      <c r="I909" s="12"/>
      <c r="J909" s="12"/>
      <c r="K909" s="12"/>
      <c r="L909" s="12"/>
      <c r="M909" s="12"/>
      <c r="N909" s="12"/>
      <c r="O909" s="12"/>
      <c r="P909" s="12"/>
      <c r="Q909" s="12"/>
      <c r="R909" s="12"/>
      <c r="S909" s="12"/>
    </row>
    <row r="910" spans="1:19" ht="14">
      <c r="A910" s="12"/>
      <c r="B910" s="16"/>
      <c r="C910" s="16"/>
      <c r="D910" s="12"/>
      <c r="E910" s="12"/>
      <c r="F910" s="16"/>
      <c r="G910" s="12"/>
      <c r="H910" s="12"/>
      <c r="I910" s="12"/>
      <c r="J910" s="12"/>
      <c r="K910" s="12"/>
      <c r="L910" s="12"/>
      <c r="M910" s="12"/>
      <c r="N910" s="12"/>
      <c r="O910" s="12"/>
      <c r="P910" s="12"/>
      <c r="Q910" s="12"/>
      <c r="R910" s="12"/>
      <c r="S910" s="12"/>
    </row>
    <row r="911" spans="1:19" ht="14">
      <c r="A911" s="12"/>
      <c r="B911" s="16"/>
      <c r="C911" s="16"/>
      <c r="D911" s="12"/>
      <c r="E911" s="12"/>
      <c r="F911" s="16"/>
      <c r="G911" s="12"/>
      <c r="H911" s="12"/>
      <c r="I911" s="12"/>
      <c r="J911" s="12"/>
      <c r="K911" s="12"/>
      <c r="L911" s="12"/>
      <c r="M911" s="12"/>
      <c r="N911" s="12"/>
      <c r="O911" s="12"/>
      <c r="P911" s="12"/>
      <c r="Q911" s="12"/>
      <c r="R911" s="12"/>
      <c r="S911" s="12"/>
    </row>
    <row r="912" spans="1:19" ht="14">
      <c r="A912" s="12"/>
      <c r="B912" s="16"/>
      <c r="C912" s="16"/>
      <c r="D912" s="12"/>
      <c r="E912" s="12"/>
      <c r="F912" s="16"/>
      <c r="G912" s="12"/>
      <c r="H912" s="12"/>
      <c r="I912" s="12"/>
      <c r="J912" s="12"/>
      <c r="K912" s="12"/>
      <c r="L912" s="12"/>
      <c r="M912" s="12"/>
      <c r="N912" s="12"/>
      <c r="O912" s="12"/>
      <c r="P912" s="12"/>
      <c r="Q912" s="12"/>
      <c r="R912" s="12"/>
      <c r="S912" s="12"/>
    </row>
    <row r="913" spans="1:19" ht="14">
      <c r="A913" s="12"/>
      <c r="B913" s="16"/>
      <c r="C913" s="16"/>
      <c r="D913" s="12"/>
      <c r="E913" s="12"/>
      <c r="F913" s="16"/>
      <c r="G913" s="12"/>
      <c r="H913" s="12"/>
      <c r="I913" s="12"/>
      <c r="J913" s="12"/>
      <c r="K913" s="12"/>
      <c r="L913" s="12"/>
      <c r="M913" s="12"/>
      <c r="N913" s="12"/>
      <c r="O913" s="12"/>
      <c r="P913" s="12"/>
      <c r="Q913" s="12"/>
      <c r="R913" s="12"/>
      <c r="S913" s="12"/>
    </row>
    <row r="914" spans="1:19" ht="14">
      <c r="A914" s="12"/>
      <c r="B914" s="16"/>
      <c r="C914" s="16"/>
      <c r="D914" s="12"/>
      <c r="E914" s="12"/>
      <c r="F914" s="16"/>
      <c r="G914" s="12"/>
      <c r="H914" s="12"/>
      <c r="I914" s="12"/>
      <c r="J914" s="12"/>
      <c r="K914" s="12"/>
      <c r="L914" s="12"/>
      <c r="M914" s="12"/>
      <c r="N914" s="12"/>
      <c r="O914" s="12"/>
      <c r="P914" s="12"/>
      <c r="Q914" s="12"/>
      <c r="R914" s="12"/>
      <c r="S914" s="12"/>
    </row>
    <row r="915" spans="1:19" ht="14">
      <c r="A915" s="12"/>
      <c r="B915" s="16"/>
      <c r="C915" s="16"/>
      <c r="D915" s="12"/>
      <c r="E915" s="12"/>
      <c r="F915" s="16"/>
      <c r="G915" s="12"/>
      <c r="H915" s="12"/>
      <c r="I915" s="12"/>
      <c r="J915" s="12"/>
      <c r="K915" s="12"/>
      <c r="L915" s="12"/>
      <c r="M915" s="12"/>
      <c r="N915" s="12"/>
      <c r="O915" s="12"/>
      <c r="P915" s="12"/>
      <c r="Q915" s="12"/>
      <c r="R915" s="12"/>
      <c r="S915" s="12"/>
    </row>
    <row r="916" spans="1:19" ht="14">
      <c r="A916" s="12"/>
      <c r="B916" s="16"/>
      <c r="C916" s="16"/>
      <c r="D916" s="12"/>
      <c r="E916" s="12"/>
      <c r="F916" s="16"/>
      <c r="G916" s="12"/>
      <c r="H916" s="12"/>
      <c r="I916" s="12"/>
      <c r="J916" s="12"/>
      <c r="K916" s="12"/>
      <c r="L916" s="12"/>
      <c r="M916" s="12"/>
      <c r="N916" s="12"/>
      <c r="O916" s="12"/>
      <c r="P916" s="12"/>
      <c r="Q916" s="12"/>
      <c r="R916" s="12"/>
      <c r="S916" s="12"/>
    </row>
    <row r="917" spans="1:19" ht="14">
      <c r="A917" s="12"/>
      <c r="B917" s="16"/>
      <c r="C917" s="16"/>
      <c r="D917" s="12"/>
      <c r="E917" s="12"/>
      <c r="F917" s="16"/>
      <c r="G917" s="12"/>
      <c r="H917" s="12"/>
      <c r="I917" s="12"/>
      <c r="J917" s="12"/>
      <c r="K917" s="12"/>
      <c r="L917" s="12"/>
      <c r="M917" s="12"/>
      <c r="N917" s="12"/>
      <c r="O917" s="12"/>
      <c r="P917" s="12"/>
      <c r="Q917" s="12"/>
      <c r="R917" s="12"/>
      <c r="S917" s="12"/>
    </row>
    <row r="918" spans="1:19" ht="14">
      <c r="A918" s="12"/>
      <c r="B918" s="16"/>
      <c r="C918" s="16"/>
      <c r="D918" s="12"/>
      <c r="E918" s="12"/>
      <c r="F918" s="16"/>
      <c r="G918" s="12"/>
      <c r="H918" s="12"/>
      <c r="I918" s="12"/>
      <c r="J918" s="12"/>
      <c r="K918" s="12"/>
      <c r="L918" s="12"/>
      <c r="M918" s="12"/>
      <c r="N918" s="12"/>
      <c r="O918" s="12"/>
      <c r="P918" s="12"/>
      <c r="Q918" s="12"/>
      <c r="R918" s="12"/>
      <c r="S918" s="12"/>
    </row>
    <row r="919" spans="1:19" ht="14">
      <c r="A919" s="12"/>
      <c r="B919" s="16"/>
      <c r="C919" s="16"/>
      <c r="D919" s="12"/>
      <c r="E919" s="12"/>
      <c r="F919" s="16"/>
      <c r="G919" s="12"/>
      <c r="H919" s="12"/>
      <c r="I919" s="12"/>
      <c r="J919" s="12"/>
      <c r="K919" s="12"/>
      <c r="L919" s="12"/>
      <c r="M919" s="12"/>
      <c r="N919" s="12"/>
      <c r="O919" s="12"/>
      <c r="P919" s="12"/>
      <c r="Q919" s="12"/>
      <c r="R919" s="12"/>
      <c r="S919" s="12"/>
    </row>
    <row r="920" spans="1:19" ht="14">
      <c r="A920" s="12"/>
      <c r="B920" s="16"/>
      <c r="C920" s="16"/>
      <c r="D920" s="12"/>
      <c r="E920" s="12"/>
      <c r="F920" s="16"/>
      <c r="G920" s="12"/>
      <c r="H920" s="12"/>
      <c r="I920" s="12"/>
      <c r="J920" s="12"/>
      <c r="K920" s="12"/>
      <c r="L920" s="12"/>
      <c r="M920" s="12"/>
      <c r="N920" s="12"/>
      <c r="O920" s="12"/>
      <c r="P920" s="12"/>
      <c r="Q920" s="12"/>
      <c r="R920" s="12"/>
      <c r="S920" s="12"/>
    </row>
    <row r="921" spans="1:19" ht="14">
      <c r="A921" s="12"/>
      <c r="B921" s="16"/>
      <c r="C921" s="16"/>
      <c r="D921" s="12"/>
      <c r="E921" s="12"/>
      <c r="F921" s="16"/>
      <c r="G921" s="12"/>
      <c r="H921" s="12"/>
      <c r="I921" s="12"/>
      <c r="J921" s="12"/>
      <c r="K921" s="12"/>
      <c r="L921" s="12"/>
      <c r="M921" s="12"/>
      <c r="N921" s="12"/>
      <c r="O921" s="12"/>
      <c r="P921" s="12"/>
      <c r="Q921" s="12"/>
      <c r="R921" s="12"/>
      <c r="S921" s="12"/>
    </row>
    <row r="922" spans="1:19" ht="14">
      <c r="A922" s="12"/>
      <c r="B922" s="16"/>
      <c r="C922" s="16"/>
      <c r="D922" s="12"/>
      <c r="E922" s="12"/>
      <c r="F922" s="16"/>
      <c r="G922" s="12"/>
      <c r="H922" s="12"/>
      <c r="I922" s="12"/>
      <c r="J922" s="12"/>
      <c r="K922" s="12"/>
      <c r="L922" s="12"/>
      <c r="M922" s="12"/>
      <c r="N922" s="12"/>
      <c r="O922" s="12"/>
      <c r="P922" s="12"/>
      <c r="Q922" s="12"/>
      <c r="R922" s="12"/>
      <c r="S922" s="12"/>
    </row>
    <row r="923" spans="1:19" ht="14">
      <c r="A923" s="12"/>
      <c r="B923" s="16"/>
      <c r="C923" s="16"/>
      <c r="D923" s="12"/>
      <c r="E923" s="12"/>
      <c r="F923" s="16"/>
      <c r="G923" s="12"/>
      <c r="H923" s="12"/>
      <c r="I923" s="12"/>
      <c r="J923" s="12"/>
      <c r="K923" s="12"/>
      <c r="L923" s="12"/>
      <c r="M923" s="12"/>
      <c r="N923" s="12"/>
      <c r="O923" s="12"/>
      <c r="P923" s="12"/>
      <c r="Q923" s="12"/>
      <c r="R923" s="12"/>
      <c r="S923" s="12"/>
    </row>
    <row r="924" spans="1:19" ht="14">
      <c r="A924" s="12"/>
      <c r="B924" s="16"/>
      <c r="C924" s="16"/>
      <c r="D924" s="12"/>
      <c r="E924" s="12"/>
      <c r="F924" s="16"/>
      <c r="G924" s="12"/>
      <c r="H924" s="12"/>
      <c r="I924" s="12"/>
      <c r="J924" s="12"/>
      <c r="K924" s="12"/>
      <c r="L924" s="12"/>
      <c r="M924" s="12"/>
      <c r="N924" s="12"/>
      <c r="O924" s="12"/>
      <c r="P924" s="12"/>
      <c r="Q924" s="12"/>
      <c r="R924" s="12"/>
      <c r="S924" s="12"/>
    </row>
    <row r="925" spans="1:19" ht="14">
      <c r="A925" s="12"/>
      <c r="B925" s="16"/>
      <c r="C925" s="16"/>
      <c r="D925" s="12"/>
      <c r="E925" s="12"/>
      <c r="F925" s="16"/>
      <c r="G925" s="12"/>
      <c r="H925" s="12"/>
      <c r="I925" s="12"/>
      <c r="J925" s="12"/>
      <c r="K925" s="12"/>
      <c r="L925" s="12"/>
      <c r="M925" s="12"/>
      <c r="N925" s="12"/>
      <c r="O925" s="12"/>
      <c r="P925" s="12"/>
      <c r="Q925" s="12"/>
      <c r="R925" s="12"/>
      <c r="S925" s="12"/>
    </row>
    <row r="926" spans="1:19" ht="14">
      <c r="A926" s="12"/>
      <c r="B926" s="16"/>
      <c r="C926" s="16"/>
      <c r="D926" s="12"/>
      <c r="E926" s="12"/>
      <c r="F926" s="16"/>
      <c r="G926" s="12"/>
      <c r="H926" s="12"/>
      <c r="I926" s="12"/>
      <c r="J926" s="12"/>
      <c r="K926" s="12"/>
      <c r="L926" s="12"/>
      <c r="M926" s="12"/>
      <c r="N926" s="12"/>
      <c r="O926" s="12"/>
      <c r="P926" s="12"/>
      <c r="Q926" s="12"/>
      <c r="R926" s="12"/>
      <c r="S926" s="12"/>
    </row>
    <row r="927" spans="1:19" ht="14">
      <c r="A927" s="12"/>
      <c r="B927" s="16"/>
      <c r="C927" s="16"/>
      <c r="D927" s="12"/>
      <c r="E927" s="12"/>
      <c r="F927" s="16"/>
      <c r="G927" s="12"/>
      <c r="H927" s="12"/>
      <c r="I927" s="12"/>
      <c r="J927" s="12"/>
      <c r="K927" s="12"/>
      <c r="L927" s="12"/>
      <c r="M927" s="12"/>
      <c r="N927" s="12"/>
      <c r="O927" s="12"/>
      <c r="P927" s="12"/>
      <c r="Q927" s="12"/>
      <c r="R927" s="12"/>
      <c r="S927" s="12"/>
    </row>
    <row r="928" spans="1:19" ht="14">
      <c r="A928" s="12"/>
      <c r="B928" s="16"/>
      <c r="C928" s="16"/>
      <c r="D928" s="12"/>
      <c r="E928" s="12"/>
      <c r="F928" s="16"/>
      <c r="G928" s="12"/>
      <c r="H928" s="12"/>
      <c r="I928" s="12"/>
      <c r="J928" s="12"/>
      <c r="K928" s="12"/>
      <c r="L928" s="12"/>
      <c r="M928" s="12"/>
      <c r="N928" s="12"/>
      <c r="O928" s="12"/>
      <c r="P928" s="12"/>
      <c r="Q928" s="12"/>
      <c r="R928" s="12"/>
      <c r="S928" s="12"/>
    </row>
    <row r="929" spans="1:19" ht="14">
      <c r="A929" s="12"/>
      <c r="B929" s="16"/>
      <c r="C929" s="16"/>
      <c r="D929" s="12"/>
      <c r="E929" s="12"/>
      <c r="F929" s="16"/>
      <c r="G929" s="12"/>
      <c r="H929" s="12"/>
      <c r="I929" s="12"/>
      <c r="J929" s="12"/>
      <c r="K929" s="12"/>
      <c r="L929" s="12"/>
      <c r="M929" s="12"/>
      <c r="N929" s="12"/>
      <c r="O929" s="12"/>
      <c r="P929" s="12"/>
      <c r="Q929" s="12"/>
      <c r="R929" s="12"/>
      <c r="S929" s="12"/>
    </row>
    <row r="930" spans="1:19" ht="14">
      <c r="A930" s="12"/>
      <c r="B930" s="16"/>
      <c r="C930" s="16"/>
      <c r="D930" s="12"/>
      <c r="E930" s="12"/>
      <c r="F930" s="16"/>
      <c r="G930" s="12"/>
      <c r="H930" s="12"/>
      <c r="I930" s="12"/>
      <c r="J930" s="12"/>
      <c r="K930" s="12"/>
      <c r="L930" s="12"/>
      <c r="M930" s="12"/>
      <c r="N930" s="12"/>
      <c r="O930" s="12"/>
      <c r="P930" s="12"/>
      <c r="Q930" s="12"/>
      <c r="R930" s="12"/>
      <c r="S930" s="12"/>
    </row>
    <row r="931" spans="1:19" ht="14">
      <c r="A931" s="12"/>
      <c r="B931" s="16"/>
      <c r="C931" s="16"/>
      <c r="D931" s="12"/>
      <c r="E931" s="12"/>
      <c r="F931" s="16"/>
      <c r="G931" s="12"/>
      <c r="H931" s="12"/>
      <c r="I931" s="12"/>
      <c r="J931" s="12"/>
      <c r="K931" s="12"/>
      <c r="L931" s="12"/>
      <c r="M931" s="12"/>
      <c r="N931" s="12"/>
      <c r="O931" s="12"/>
      <c r="P931" s="12"/>
      <c r="Q931" s="12"/>
      <c r="R931" s="12"/>
      <c r="S931" s="12"/>
    </row>
    <row r="932" spans="1:19" ht="14">
      <c r="A932" s="12"/>
      <c r="B932" s="16"/>
      <c r="C932" s="16"/>
      <c r="D932" s="12"/>
      <c r="E932" s="12"/>
      <c r="F932" s="16"/>
      <c r="G932" s="12"/>
      <c r="H932" s="12"/>
      <c r="I932" s="12"/>
      <c r="J932" s="12"/>
      <c r="K932" s="12"/>
      <c r="L932" s="12"/>
      <c r="M932" s="12"/>
      <c r="N932" s="12"/>
      <c r="O932" s="12"/>
      <c r="P932" s="12"/>
      <c r="Q932" s="12"/>
      <c r="R932" s="12"/>
      <c r="S932" s="12"/>
    </row>
    <row r="933" spans="1:19" ht="14">
      <c r="A933" s="12"/>
      <c r="B933" s="16"/>
      <c r="C933" s="16"/>
      <c r="D933" s="12"/>
      <c r="E933" s="12"/>
      <c r="F933" s="16"/>
      <c r="G933" s="12"/>
      <c r="H933" s="12"/>
      <c r="I933" s="12"/>
      <c r="J933" s="12"/>
      <c r="K933" s="12"/>
      <c r="L933" s="12"/>
      <c r="M933" s="12"/>
      <c r="N933" s="12"/>
      <c r="O933" s="12"/>
      <c r="P933" s="12"/>
      <c r="Q933" s="12"/>
      <c r="R933" s="12"/>
      <c r="S933" s="12"/>
    </row>
    <row r="934" spans="1:19" ht="14">
      <c r="A934" s="12"/>
      <c r="B934" s="16"/>
      <c r="C934" s="16"/>
      <c r="D934" s="12"/>
      <c r="E934" s="12"/>
      <c r="F934" s="16"/>
      <c r="G934" s="12"/>
      <c r="H934" s="12"/>
      <c r="I934" s="12"/>
      <c r="J934" s="12"/>
      <c r="K934" s="12"/>
      <c r="L934" s="12"/>
      <c r="M934" s="12"/>
      <c r="N934" s="12"/>
      <c r="O934" s="12"/>
      <c r="P934" s="12"/>
      <c r="Q934" s="12"/>
      <c r="R934" s="12"/>
      <c r="S934" s="12"/>
    </row>
    <row r="935" spans="1:19" ht="14">
      <c r="A935" s="12"/>
      <c r="B935" s="16"/>
      <c r="C935" s="16"/>
      <c r="D935" s="12"/>
      <c r="E935" s="12"/>
      <c r="F935" s="16"/>
      <c r="G935" s="12"/>
      <c r="H935" s="12"/>
      <c r="I935" s="12"/>
      <c r="J935" s="12"/>
      <c r="K935" s="12"/>
      <c r="L935" s="12"/>
      <c r="M935" s="12"/>
      <c r="N935" s="12"/>
      <c r="O935" s="12"/>
      <c r="P935" s="12"/>
      <c r="Q935" s="12"/>
      <c r="R935" s="12"/>
      <c r="S935" s="12"/>
    </row>
    <row r="936" spans="1:19" ht="14">
      <c r="A936" s="12"/>
      <c r="B936" s="16"/>
      <c r="C936" s="16"/>
      <c r="D936" s="12"/>
      <c r="E936" s="12"/>
      <c r="F936" s="16"/>
      <c r="G936" s="12"/>
      <c r="H936" s="12"/>
      <c r="I936" s="12"/>
      <c r="J936" s="12"/>
      <c r="K936" s="12"/>
      <c r="L936" s="12"/>
      <c r="M936" s="12"/>
      <c r="N936" s="12"/>
      <c r="O936" s="12"/>
      <c r="P936" s="12"/>
      <c r="Q936" s="12"/>
      <c r="R936" s="12"/>
      <c r="S936" s="12"/>
    </row>
    <row r="937" spans="1:19" ht="14">
      <c r="A937" s="12"/>
      <c r="B937" s="16"/>
      <c r="C937" s="16"/>
      <c r="D937" s="12"/>
      <c r="E937" s="12"/>
      <c r="F937" s="16"/>
      <c r="G937" s="12"/>
      <c r="H937" s="12"/>
      <c r="I937" s="12"/>
      <c r="J937" s="12"/>
      <c r="K937" s="12"/>
      <c r="L937" s="12"/>
      <c r="M937" s="12"/>
      <c r="N937" s="12"/>
      <c r="O937" s="12"/>
      <c r="P937" s="12"/>
      <c r="Q937" s="12"/>
      <c r="R937" s="12"/>
      <c r="S937" s="12"/>
    </row>
    <row r="938" spans="1:19" ht="14">
      <c r="A938" s="12"/>
      <c r="B938" s="16"/>
      <c r="C938" s="16"/>
      <c r="D938" s="12"/>
      <c r="E938" s="12"/>
      <c r="F938" s="16"/>
      <c r="G938" s="12"/>
      <c r="H938" s="12"/>
      <c r="I938" s="12"/>
      <c r="J938" s="12"/>
      <c r="K938" s="12"/>
      <c r="L938" s="12"/>
      <c r="M938" s="12"/>
      <c r="N938" s="12"/>
      <c r="O938" s="12"/>
      <c r="P938" s="12"/>
      <c r="Q938" s="12"/>
      <c r="R938" s="12"/>
      <c r="S938" s="12"/>
    </row>
    <row r="939" spans="1:19" ht="14">
      <c r="A939" s="12"/>
      <c r="B939" s="16"/>
      <c r="C939" s="16"/>
      <c r="D939" s="12"/>
      <c r="E939" s="12"/>
      <c r="F939" s="16"/>
      <c r="G939" s="12"/>
      <c r="H939" s="12"/>
      <c r="I939" s="12"/>
      <c r="J939" s="12"/>
      <c r="K939" s="12"/>
      <c r="L939" s="12"/>
      <c r="M939" s="12"/>
      <c r="N939" s="12"/>
      <c r="O939" s="12"/>
      <c r="P939" s="12"/>
      <c r="Q939" s="12"/>
      <c r="R939" s="12"/>
      <c r="S939" s="12"/>
    </row>
    <row r="940" spans="1:19" ht="14">
      <c r="A940" s="12"/>
      <c r="B940" s="16"/>
      <c r="C940" s="16"/>
      <c r="D940" s="12"/>
      <c r="E940" s="12"/>
      <c r="F940" s="16"/>
      <c r="G940" s="12"/>
      <c r="H940" s="12"/>
      <c r="I940" s="12"/>
      <c r="J940" s="12"/>
      <c r="K940" s="12"/>
      <c r="L940" s="12"/>
      <c r="M940" s="12"/>
      <c r="N940" s="12"/>
      <c r="O940" s="12"/>
      <c r="P940" s="12"/>
      <c r="Q940" s="12"/>
      <c r="R940" s="12"/>
      <c r="S940" s="12"/>
    </row>
    <row r="941" spans="1:19" ht="14">
      <c r="A941" s="12"/>
      <c r="B941" s="16"/>
      <c r="C941" s="16"/>
      <c r="D941" s="12"/>
      <c r="E941" s="12"/>
      <c r="F941" s="16"/>
      <c r="G941" s="12"/>
      <c r="H941" s="12"/>
      <c r="I941" s="12"/>
      <c r="J941" s="12"/>
      <c r="K941" s="12"/>
      <c r="L941" s="12"/>
      <c r="M941" s="12"/>
      <c r="N941" s="12"/>
      <c r="O941" s="12"/>
      <c r="P941" s="12"/>
      <c r="Q941" s="12"/>
      <c r="R941" s="12"/>
      <c r="S941" s="12"/>
    </row>
    <row r="942" spans="1:19" ht="14">
      <c r="A942" s="12"/>
      <c r="B942" s="16"/>
      <c r="C942" s="16"/>
      <c r="D942" s="12"/>
      <c r="E942" s="12"/>
      <c r="F942" s="16"/>
      <c r="G942" s="12"/>
      <c r="H942" s="12"/>
      <c r="I942" s="12"/>
      <c r="J942" s="12"/>
      <c r="K942" s="12"/>
      <c r="L942" s="12"/>
      <c r="M942" s="12"/>
      <c r="N942" s="12"/>
      <c r="O942" s="12"/>
      <c r="P942" s="12"/>
      <c r="Q942" s="12"/>
      <c r="R942" s="12"/>
      <c r="S942" s="12"/>
    </row>
    <row r="943" spans="1:19" ht="14">
      <c r="A943" s="12"/>
      <c r="B943" s="16"/>
      <c r="C943" s="16"/>
      <c r="D943" s="12"/>
      <c r="E943" s="12"/>
      <c r="F943" s="16"/>
      <c r="G943" s="12"/>
      <c r="H943" s="12"/>
      <c r="I943" s="12"/>
      <c r="J943" s="12"/>
      <c r="K943" s="12"/>
      <c r="L943" s="12"/>
      <c r="M943" s="12"/>
      <c r="N943" s="12"/>
      <c r="O943" s="12"/>
      <c r="P943" s="12"/>
      <c r="Q943" s="12"/>
      <c r="R943" s="12"/>
      <c r="S943" s="12"/>
    </row>
    <row r="944" spans="1:19" ht="14">
      <c r="A944" s="12"/>
      <c r="B944" s="16"/>
      <c r="C944" s="16"/>
      <c r="D944" s="12"/>
      <c r="E944" s="12"/>
      <c r="F944" s="16"/>
      <c r="G944" s="12"/>
      <c r="H944" s="12"/>
      <c r="I944" s="12"/>
      <c r="J944" s="12"/>
      <c r="K944" s="12"/>
      <c r="L944" s="12"/>
      <c r="M944" s="12"/>
      <c r="N944" s="12"/>
      <c r="O944" s="12"/>
      <c r="P944" s="12"/>
      <c r="Q944" s="12"/>
      <c r="R944" s="12"/>
      <c r="S944" s="12"/>
    </row>
    <row r="945" spans="1:19" ht="14">
      <c r="A945" s="12"/>
      <c r="B945" s="16"/>
      <c r="C945" s="16"/>
      <c r="D945" s="12"/>
      <c r="E945" s="12"/>
      <c r="F945" s="16"/>
      <c r="G945" s="12"/>
      <c r="H945" s="12"/>
      <c r="I945" s="12"/>
      <c r="J945" s="12"/>
      <c r="K945" s="12"/>
      <c r="L945" s="12"/>
      <c r="M945" s="12"/>
      <c r="N945" s="12"/>
      <c r="O945" s="12"/>
      <c r="P945" s="12"/>
      <c r="Q945" s="12"/>
      <c r="R945" s="12"/>
      <c r="S945" s="12"/>
    </row>
    <row r="946" spans="1:19" ht="14">
      <c r="A946" s="12"/>
      <c r="B946" s="16"/>
      <c r="C946" s="16"/>
      <c r="D946" s="12"/>
      <c r="E946" s="12"/>
      <c r="F946" s="16"/>
      <c r="G946" s="12"/>
      <c r="H946" s="12"/>
      <c r="I946" s="12"/>
      <c r="J946" s="12"/>
      <c r="K946" s="12"/>
      <c r="L946" s="12"/>
      <c r="M946" s="12"/>
      <c r="N946" s="12"/>
      <c r="O946" s="12"/>
      <c r="P946" s="12"/>
      <c r="Q946" s="12"/>
      <c r="R946" s="12"/>
      <c r="S946" s="12"/>
    </row>
    <row r="947" spans="1:19" ht="14">
      <c r="A947" s="12"/>
      <c r="B947" s="16"/>
      <c r="C947" s="16"/>
      <c r="D947" s="12"/>
      <c r="E947" s="12"/>
      <c r="F947" s="16"/>
      <c r="G947" s="12"/>
      <c r="H947" s="12"/>
      <c r="I947" s="12"/>
      <c r="J947" s="12"/>
      <c r="K947" s="12"/>
      <c r="L947" s="12"/>
      <c r="M947" s="12"/>
      <c r="N947" s="12"/>
      <c r="O947" s="12"/>
      <c r="P947" s="12"/>
      <c r="Q947" s="12"/>
      <c r="R947" s="12"/>
      <c r="S947" s="12"/>
    </row>
    <row r="948" spans="1:19" ht="14">
      <c r="A948" s="12"/>
      <c r="B948" s="16"/>
      <c r="C948" s="16"/>
      <c r="D948" s="12"/>
      <c r="E948" s="12"/>
      <c r="F948" s="16"/>
      <c r="G948" s="12"/>
      <c r="H948" s="12"/>
      <c r="I948" s="12"/>
      <c r="J948" s="12"/>
      <c r="K948" s="12"/>
      <c r="L948" s="12"/>
      <c r="M948" s="12"/>
      <c r="N948" s="12"/>
      <c r="O948" s="12"/>
      <c r="P948" s="12"/>
      <c r="Q948" s="12"/>
      <c r="R948" s="12"/>
      <c r="S948" s="12"/>
    </row>
    <row r="949" spans="1:19" ht="14">
      <c r="A949" s="12"/>
      <c r="B949" s="16"/>
      <c r="C949" s="16"/>
      <c r="D949" s="12"/>
      <c r="E949" s="12"/>
      <c r="F949" s="16"/>
      <c r="G949" s="12"/>
      <c r="H949" s="12"/>
      <c r="I949" s="12"/>
      <c r="J949" s="12"/>
      <c r="K949" s="12"/>
      <c r="L949" s="12"/>
      <c r="M949" s="12"/>
      <c r="N949" s="12"/>
      <c r="O949" s="12"/>
      <c r="P949" s="12"/>
      <c r="Q949" s="12"/>
      <c r="R949" s="12"/>
      <c r="S949" s="12"/>
    </row>
    <row r="950" spans="1:19" ht="14">
      <c r="A950" s="12"/>
      <c r="B950" s="16"/>
      <c r="C950" s="16"/>
      <c r="D950" s="12"/>
      <c r="E950" s="12"/>
      <c r="F950" s="16"/>
      <c r="G950" s="12"/>
      <c r="H950" s="12"/>
      <c r="I950" s="12"/>
      <c r="J950" s="12"/>
      <c r="K950" s="12"/>
      <c r="L950" s="12"/>
      <c r="M950" s="12"/>
      <c r="N950" s="12"/>
      <c r="O950" s="12"/>
      <c r="P950" s="12"/>
      <c r="Q950" s="12"/>
      <c r="R950" s="12"/>
      <c r="S950" s="12"/>
    </row>
    <row r="951" spans="1:19" ht="14">
      <c r="A951" s="12"/>
      <c r="B951" s="16"/>
      <c r="C951" s="16"/>
      <c r="D951" s="12"/>
      <c r="E951" s="12"/>
      <c r="F951" s="16"/>
      <c r="G951" s="12"/>
      <c r="H951" s="12"/>
      <c r="I951" s="12"/>
      <c r="J951" s="12"/>
      <c r="K951" s="12"/>
      <c r="L951" s="12"/>
      <c r="M951" s="12"/>
      <c r="N951" s="12"/>
      <c r="O951" s="12"/>
      <c r="P951" s="12"/>
      <c r="Q951" s="12"/>
      <c r="R951" s="12"/>
      <c r="S951" s="12"/>
    </row>
    <row r="952" spans="1:19" ht="14">
      <c r="A952" s="12"/>
      <c r="B952" s="16"/>
      <c r="C952" s="16"/>
      <c r="D952" s="12"/>
      <c r="E952" s="12"/>
      <c r="F952" s="16"/>
      <c r="G952" s="12"/>
      <c r="H952" s="12"/>
      <c r="I952" s="12"/>
      <c r="J952" s="12"/>
      <c r="K952" s="12"/>
      <c r="L952" s="12"/>
      <c r="M952" s="12"/>
      <c r="N952" s="12"/>
      <c r="O952" s="12"/>
      <c r="P952" s="12"/>
      <c r="Q952" s="12"/>
      <c r="R952" s="12"/>
      <c r="S952" s="12"/>
    </row>
    <row r="953" spans="1:19" ht="14">
      <c r="A953" s="12"/>
      <c r="B953" s="16"/>
      <c r="C953" s="16"/>
      <c r="D953" s="12"/>
      <c r="E953" s="12"/>
      <c r="F953" s="16"/>
      <c r="G953" s="12"/>
      <c r="H953" s="12"/>
      <c r="I953" s="12"/>
      <c r="J953" s="12"/>
      <c r="K953" s="12"/>
      <c r="L953" s="12"/>
      <c r="M953" s="12"/>
      <c r="N953" s="12"/>
      <c r="O953" s="12"/>
      <c r="P953" s="12"/>
      <c r="Q953" s="12"/>
      <c r="R953" s="12"/>
      <c r="S953" s="12"/>
    </row>
    <row r="954" spans="1:19" ht="14">
      <c r="A954" s="12"/>
      <c r="B954" s="16"/>
      <c r="C954" s="16"/>
      <c r="D954" s="12"/>
      <c r="E954" s="12"/>
      <c r="F954" s="16"/>
      <c r="G954" s="12"/>
      <c r="H954" s="12"/>
      <c r="I954" s="12"/>
      <c r="J954" s="12"/>
      <c r="K954" s="12"/>
      <c r="L954" s="12"/>
      <c r="M954" s="12"/>
      <c r="N954" s="12"/>
      <c r="O954" s="12"/>
      <c r="P954" s="12"/>
      <c r="Q954" s="12"/>
      <c r="R954" s="12"/>
      <c r="S954" s="12"/>
    </row>
    <row r="955" spans="1:19" ht="14">
      <c r="A955" s="12"/>
      <c r="B955" s="16"/>
      <c r="C955" s="16"/>
      <c r="D955" s="12"/>
      <c r="E955" s="12"/>
      <c r="F955" s="16"/>
      <c r="G955" s="12"/>
      <c r="H955" s="12"/>
      <c r="I955" s="12"/>
      <c r="J955" s="12"/>
      <c r="K955" s="12"/>
      <c r="L955" s="12"/>
      <c r="M955" s="12"/>
      <c r="N955" s="12"/>
      <c r="O955" s="12"/>
      <c r="P955" s="12"/>
      <c r="Q955" s="12"/>
      <c r="R955" s="12"/>
      <c r="S955" s="12"/>
    </row>
    <row r="956" spans="1:19" ht="14">
      <c r="A956" s="12"/>
      <c r="B956" s="16"/>
      <c r="C956" s="16"/>
      <c r="D956" s="12"/>
      <c r="E956" s="12"/>
      <c r="F956" s="16"/>
      <c r="G956" s="12"/>
      <c r="H956" s="12"/>
      <c r="I956" s="12"/>
      <c r="J956" s="12"/>
      <c r="K956" s="12"/>
      <c r="L956" s="12"/>
      <c r="M956" s="12"/>
      <c r="N956" s="12"/>
      <c r="O956" s="12"/>
      <c r="P956" s="12"/>
      <c r="Q956" s="12"/>
      <c r="R956" s="12"/>
      <c r="S956" s="12"/>
    </row>
    <row r="957" spans="1:19" ht="14">
      <c r="A957" s="12"/>
      <c r="B957" s="16"/>
      <c r="C957" s="16"/>
      <c r="D957" s="12"/>
      <c r="E957" s="12"/>
      <c r="F957" s="16"/>
      <c r="G957" s="12"/>
      <c r="H957" s="12"/>
      <c r="I957" s="12"/>
      <c r="J957" s="12"/>
      <c r="K957" s="12"/>
      <c r="L957" s="12"/>
      <c r="M957" s="12"/>
      <c r="N957" s="12"/>
      <c r="O957" s="12"/>
      <c r="P957" s="12"/>
      <c r="Q957" s="12"/>
      <c r="R957" s="12"/>
      <c r="S957" s="12"/>
    </row>
    <row r="958" spans="1:19" ht="14">
      <c r="A958" s="12"/>
      <c r="B958" s="16"/>
      <c r="C958" s="16"/>
      <c r="D958" s="12"/>
      <c r="E958" s="12"/>
      <c r="F958" s="16"/>
      <c r="G958" s="12"/>
      <c r="H958" s="12"/>
      <c r="I958" s="12"/>
      <c r="J958" s="12"/>
      <c r="K958" s="12"/>
      <c r="L958" s="12"/>
      <c r="M958" s="12"/>
      <c r="N958" s="12"/>
      <c r="O958" s="12"/>
      <c r="P958" s="12"/>
      <c r="Q958" s="12"/>
      <c r="R958" s="12"/>
      <c r="S958" s="12"/>
    </row>
    <row r="959" spans="1:19" ht="14">
      <c r="A959" s="12"/>
      <c r="B959" s="16"/>
      <c r="C959" s="16"/>
      <c r="D959" s="12"/>
      <c r="E959" s="12"/>
      <c r="F959" s="16"/>
      <c r="G959" s="12"/>
      <c r="H959" s="12"/>
      <c r="I959" s="12"/>
      <c r="J959" s="12"/>
      <c r="K959" s="12"/>
      <c r="L959" s="12"/>
      <c r="M959" s="12"/>
      <c r="N959" s="12"/>
      <c r="O959" s="12"/>
      <c r="P959" s="12"/>
      <c r="Q959" s="12"/>
      <c r="R959" s="12"/>
      <c r="S959" s="12"/>
    </row>
    <row r="960" spans="1:19" ht="14">
      <c r="A960" s="12"/>
      <c r="B960" s="16"/>
      <c r="C960" s="16"/>
      <c r="D960" s="12"/>
      <c r="E960" s="12"/>
      <c r="F960" s="16"/>
      <c r="G960" s="12"/>
      <c r="H960" s="12"/>
      <c r="I960" s="12"/>
      <c r="J960" s="12"/>
      <c r="K960" s="12"/>
      <c r="L960" s="12"/>
      <c r="M960" s="12"/>
      <c r="N960" s="12"/>
      <c r="O960" s="12"/>
      <c r="P960" s="12"/>
      <c r="Q960" s="12"/>
      <c r="R960" s="12"/>
      <c r="S960" s="12"/>
    </row>
    <row r="961" spans="1:19" ht="14">
      <c r="A961" s="12"/>
      <c r="B961" s="16"/>
      <c r="C961" s="16"/>
      <c r="D961" s="12"/>
      <c r="E961" s="12"/>
      <c r="F961" s="16"/>
      <c r="G961" s="12"/>
      <c r="H961" s="12"/>
      <c r="I961" s="12"/>
      <c r="J961" s="12"/>
      <c r="K961" s="12"/>
      <c r="L961" s="12"/>
      <c r="M961" s="12"/>
      <c r="N961" s="12"/>
      <c r="O961" s="12"/>
      <c r="P961" s="12"/>
      <c r="Q961" s="12"/>
      <c r="R961" s="12"/>
      <c r="S961" s="12"/>
    </row>
    <row r="962" spans="1:19" ht="14">
      <c r="A962" s="12"/>
      <c r="B962" s="16"/>
      <c r="C962" s="16"/>
      <c r="D962" s="12"/>
      <c r="E962" s="12"/>
      <c r="F962" s="16"/>
      <c r="G962" s="12"/>
      <c r="H962" s="12"/>
      <c r="I962" s="12"/>
      <c r="J962" s="12"/>
      <c r="K962" s="12"/>
      <c r="L962" s="12"/>
      <c r="M962" s="12"/>
      <c r="N962" s="12"/>
      <c r="O962" s="12"/>
      <c r="P962" s="12"/>
      <c r="Q962" s="12"/>
      <c r="R962" s="12"/>
      <c r="S962" s="12"/>
    </row>
    <row r="963" spans="1:19" ht="14">
      <c r="A963" s="12"/>
      <c r="B963" s="16"/>
      <c r="C963" s="16"/>
      <c r="D963" s="12"/>
      <c r="E963" s="12"/>
      <c r="F963" s="16"/>
      <c r="G963" s="12"/>
      <c r="H963" s="12"/>
      <c r="I963" s="12"/>
      <c r="J963" s="12"/>
      <c r="K963" s="12"/>
      <c r="L963" s="12"/>
      <c r="M963" s="12"/>
      <c r="N963" s="12"/>
      <c r="O963" s="12"/>
      <c r="P963" s="12"/>
      <c r="Q963" s="12"/>
      <c r="R963" s="12"/>
      <c r="S963" s="12"/>
    </row>
    <row r="964" spans="1:19" ht="14">
      <c r="A964" s="12"/>
      <c r="B964" s="16"/>
      <c r="C964" s="16"/>
      <c r="D964" s="12"/>
      <c r="E964" s="12"/>
      <c r="F964" s="16"/>
      <c r="G964" s="12"/>
      <c r="H964" s="12"/>
      <c r="I964" s="12"/>
      <c r="J964" s="12"/>
      <c r="K964" s="12"/>
      <c r="L964" s="12"/>
      <c r="M964" s="12"/>
      <c r="N964" s="12"/>
      <c r="O964" s="12"/>
      <c r="P964" s="12"/>
      <c r="Q964" s="12"/>
      <c r="R964" s="12"/>
      <c r="S964" s="12"/>
    </row>
    <row r="965" spans="1:19" ht="14">
      <c r="A965" s="12"/>
      <c r="B965" s="16"/>
      <c r="C965" s="16"/>
      <c r="D965" s="12"/>
      <c r="E965" s="12"/>
      <c r="F965" s="16"/>
      <c r="G965" s="12"/>
      <c r="H965" s="12"/>
      <c r="I965" s="12"/>
      <c r="J965" s="12"/>
      <c r="K965" s="12"/>
      <c r="L965" s="12"/>
      <c r="M965" s="12"/>
      <c r="N965" s="12"/>
      <c r="O965" s="12"/>
      <c r="P965" s="12"/>
      <c r="Q965" s="12"/>
      <c r="R965" s="12"/>
      <c r="S965" s="12"/>
    </row>
    <row r="966" spans="1:19" ht="14">
      <c r="A966" s="12"/>
      <c r="B966" s="16"/>
      <c r="C966" s="16"/>
      <c r="D966" s="12"/>
      <c r="E966" s="12"/>
      <c r="F966" s="16"/>
      <c r="G966" s="12"/>
      <c r="H966" s="12"/>
      <c r="I966" s="12"/>
      <c r="J966" s="12"/>
      <c r="K966" s="12"/>
      <c r="L966" s="12"/>
      <c r="M966" s="12"/>
      <c r="N966" s="12"/>
      <c r="O966" s="12"/>
      <c r="P966" s="12"/>
      <c r="Q966" s="12"/>
      <c r="R966" s="12"/>
      <c r="S966" s="12"/>
    </row>
    <row r="967" spans="1:19" ht="14">
      <c r="A967" s="12"/>
      <c r="B967" s="16"/>
      <c r="C967" s="16"/>
      <c r="D967" s="12"/>
      <c r="E967" s="12"/>
      <c r="F967" s="16"/>
      <c r="G967" s="12"/>
      <c r="H967" s="12"/>
      <c r="I967" s="12"/>
      <c r="J967" s="12"/>
      <c r="K967" s="12"/>
      <c r="L967" s="12"/>
      <c r="M967" s="12"/>
      <c r="N967" s="12"/>
      <c r="O967" s="12"/>
      <c r="P967" s="12"/>
      <c r="Q967" s="12"/>
      <c r="R967" s="12"/>
      <c r="S967" s="12"/>
    </row>
    <row r="968" spans="1:19" ht="14">
      <c r="A968" s="12"/>
      <c r="B968" s="16"/>
      <c r="C968" s="16"/>
      <c r="D968" s="12"/>
      <c r="E968" s="12"/>
      <c r="F968" s="16"/>
      <c r="G968" s="12"/>
      <c r="H968" s="12"/>
      <c r="I968" s="12"/>
      <c r="J968" s="12"/>
      <c r="K968" s="12"/>
      <c r="L968" s="12"/>
      <c r="M968" s="12"/>
      <c r="N968" s="12"/>
      <c r="O968" s="12"/>
      <c r="P968" s="12"/>
      <c r="Q968" s="12"/>
      <c r="R968" s="12"/>
      <c r="S968" s="12"/>
    </row>
    <row r="969" spans="1:19" ht="14">
      <c r="A969" s="12"/>
      <c r="B969" s="16"/>
      <c r="C969" s="16"/>
      <c r="D969" s="12"/>
      <c r="E969" s="12"/>
      <c r="F969" s="16"/>
      <c r="G969" s="12"/>
      <c r="H969" s="12"/>
      <c r="I969" s="12"/>
      <c r="J969" s="12"/>
      <c r="K969" s="12"/>
      <c r="L969" s="12"/>
      <c r="M969" s="12"/>
      <c r="N969" s="12"/>
      <c r="O969" s="12"/>
      <c r="P969" s="12"/>
      <c r="Q969" s="12"/>
      <c r="R969" s="12"/>
      <c r="S969" s="12"/>
    </row>
    <row r="970" spans="1:19" ht="14">
      <c r="A970" s="12"/>
      <c r="B970" s="16"/>
      <c r="C970" s="16"/>
      <c r="D970" s="12"/>
      <c r="E970" s="12"/>
      <c r="F970" s="16"/>
      <c r="G970" s="12"/>
      <c r="H970" s="12"/>
      <c r="I970" s="12"/>
      <c r="J970" s="12"/>
      <c r="K970" s="12"/>
      <c r="L970" s="12"/>
      <c r="M970" s="12"/>
      <c r="N970" s="12"/>
      <c r="O970" s="12"/>
      <c r="P970" s="12"/>
      <c r="Q970" s="12"/>
      <c r="R970" s="12"/>
      <c r="S970" s="12"/>
    </row>
    <row r="971" spans="1:19" ht="14">
      <c r="A971" s="12"/>
      <c r="B971" s="16"/>
      <c r="C971" s="16"/>
      <c r="D971" s="12"/>
      <c r="E971" s="12"/>
      <c r="F971" s="16"/>
      <c r="G971" s="12"/>
      <c r="H971" s="12"/>
      <c r="I971" s="12"/>
      <c r="J971" s="12"/>
      <c r="K971" s="12"/>
      <c r="L971" s="12"/>
      <c r="M971" s="12"/>
      <c r="N971" s="12"/>
      <c r="O971" s="12"/>
      <c r="P971" s="12"/>
      <c r="Q971" s="12"/>
      <c r="R971" s="12"/>
      <c r="S971" s="12"/>
    </row>
  </sheetData>
  <autoFilter ref="A1:Q252" xr:uid="{00000000-0009-0000-0000-000003000000}"/>
  <customSheetViews>
    <customSheetView guid="{579FFF53-A8F2-4683-9B6B-CBBAE81D89A3}" filter="1" showAutoFilter="1">
      <pageMargins left="0.7" right="0.7" top="0.75" bottom="0.75" header="0.3" footer="0.3"/>
      <autoFilter ref="A1:Q252" xr:uid="{8B5029FE-381B-4158-B360-BE17045701F5}">
        <filterColumn colId="5">
          <filters>
            <filter val="1"/>
          </filters>
        </filterColumn>
        <filterColumn colId="15">
          <filters>
            <filter val="A UNO"/>
            <filter val="SIN CATEGORÍA"/>
          </filters>
        </filterColumn>
      </autoFilter>
    </customSheetView>
    <customSheetView guid="{CAFE1228-1DB0-4020-8A7B-320CE92AD0BD}" filter="1" showAutoFilter="1">
      <pageMargins left="0.7" right="0.7" top="0.75" bottom="0.75" header="0.3" footer="0.3"/>
      <autoFilter ref="A1:O971" xr:uid="{078DAC18-AAB5-4AD1-A90C-9F378FFE7763}"/>
    </customSheetView>
    <customSheetView guid="{07BDF688-8229-49CD-8087-4AD364317D2B}" filter="1" showAutoFilter="1">
      <pageMargins left="0.7" right="0.7" top="0.75" bottom="0.75" header="0.3" footer="0.3"/>
      <autoFilter ref="A1:S252" xr:uid="{541B0577-49ED-4DE9-92FD-F874CEF7DC11}">
        <filterColumn colId="15">
          <filters>
            <filter val="C"/>
            <filter val="A UNO"/>
          </filters>
        </filterColumn>
      </autoFilter>
    </customSheetView>
    <customSheetView guid="{CCD55DB7-DFB6-42FA-995E-BB9EE27222D2}" filter="1" showAutoFilter="1">
      <pageMargins left="0.7" right="0.7" top="0.75" bottom="0.75" header="0.3" footer="0.3"/>
      <autoFilter ref="A1:S252" xr:uid="{D02DFC70-163D-46EA-9004-641FB97EDE07}"/>
    </customSheetView>
    <customSheetView guid="{A44B738E-B00B-46E4-A6CE-8158A397D167}" filter="1" showAutoFilter="1">
      <pageMargins left="0.7" right="0.7" top="0.75" bottom="0.75" header="0.3" footer="0.3"/>
      <autoFilter ref="A1:N1" xr:uid="{E936E73C-6E74-4DE1-BB78-AF3BC93CDF4C}"/>
    </customSheetView>
  </customSheetViews>
  <mergeCells count="14">
    <mergeCell ref="A284:B284"/>
    <mergeCell ref="A285:B285"/>
    <mergeCell ref="A272:C272"/>
    <mergeCell ref="A273:C273"/>
    <mergeCell ref="A274:B274"/>
    <mergeCell ref="A275:B275"/>
    <mergeCell ref="A276:B276"/>
    <mergeCell ref="A277:B277"/>
    <mergeCell ref="A278:C278"/>
    <mergeCell ref="A279:B279"/>
    <mergeCell ref="A280:B280"/>
    <mergeCell ref="A281:B281"/>
    <mergeCell ref="A282:B282"/>
    <mergeCell ref="A283:B283"/>
  </mergeCells>
  <conditionalFormatting sqref="F1:F971">
    <cfRule type="cellIs" dxfId="3" priority="1" operator="equal">
      <formula>"AVALADO"</formula>
    </cfRule>
    <cfRule type="cellIs" dxfId="2" priority="2" operator="equal">
      <formula>"NO AVALADO"</formula>
    </cfRule>
  </conditionalFormatting>
  <conditionalFormatting sqref="F2:F252">
    <cfRule type="notContainsBlanks" dxfId="1" priority="5">
      <formula>LEN(TRIM(F2))&gt;0</formula>
    </cfRule>
  </conditionalFormatting>
  <conditionalFormatting sqref="J1:J971">
    <cfRule type="cellIs" dxfId="0" priority="3" operator="equal">
      <formula>"A1"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r:uid="{00000000-0002-0000-0300-000000000000}">
          <x14:formula1>
            <xm:f>'Hoja 2'!$A$2:$A$5</xm:f>
          </x14:formula1>
          <xm:sqref>F2:F9 F11:F27 F32:F69 F71:F79 F82:F105 F108:F121 F123:F238 F240:F250 F252</xm:sqref>
        </x14:dataValidation>
        <x14:dataValidation type="list" allowBlank="1" xr:uid="{00000000-0002-0000-0300-000001000000}">
          <x14:formula1>
            <xm:f>'Hoja 2'!$A$2:$A$4</xm:f>
          </x14:formula1>
          <xm:sqref>F10 F28:F31 F70 F80:F81 F106:F107 F122 F239 F251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outlinePr summaryBelow="0" summaryRight="0"/>
  </sheetPr>
  <dimension ref="A1:Q972"/>
  <sheetViews>
    <sheetView showGridLines="0" tabSelected="1" workbookViewId="0">
      <pane ySplit="1" topLeftCell="A2" activePane="bottomLeft" state="frozen"/>
      <selection pane="bottomLeft" activeCell="H1" sqref="H1"/>
    </sheetView>
  </sheetViews>
  <sheetFormatPr baseColWidth="10" defaultColWidth="12.6328125" defaultRowHeight="15.75" customHeight="1"/>
  <cols>
    <col min="1" max="1" width="16.6328125" customWidth="1"/>
    <col min="2" max="2" width="30" customWidth="1"/>
    <col min="3" max="5" width="16" customWidth="1"/>
    <col min="6" max="6" width="28.36328125" customWidth="1"/>
    <col min="7" max="7" width="14.26953125" customWidth="1"/>
    <col min="8" max="8" width="21.6328125" customWidth="1"/>
  </cols>
  <sheetData>
    <row r="1" spans="1:13" ht="75" customHeight="1">
      <c r="A1" s="5" t="s">
        <v>719</v>
      </c>
      <c r="B1" s="5" t="s">
        <v>32</v>
      </c>
      <c r="C1" s="5" t="s">
        <v>720</v>
      </c>
      <c r="D1" s="5" t="s">
        <v>721</v>
      </c>
      <c r="E1" s="5" t="s">
        <v>33</v>
      </c>
      <c r="F1" s="5" t="s">
        <v>34</v>
      </c>
      <c r="G1" s="5" t="s">
        <v>44</v>
      </c>
      <c r="H1" s="5" t="s">
        <v>722</v>
      </c>
      <c r="I1" s="7"/>
      <c r="J1" s="7"/>
      <c r="K1" s="7"/>
      <c r="L1" s="7"/>
      <c r="M1" s="7"/>
    </row>
    <row r="2" spans="1:13" ht="42">
      <c r="A2" s="9" t="s">
        <v>723</v>
      </c>
      <c r="B2" s="9" t="s">
        <v>11</v>
      </c>
      <c r="C2" s="9" t="s">
        <v>724</v>
      </c>
      <c r="D2" s="9" t="s">
        <v>725</v>
      </c>
      <c r="E2" s="8" t="s">
        <v>726</v>
      </c>
      <c r="F2" s="9" t="s">
        <v>727</v>
      </c>
      <c r="G2" s="8" t="s">
        <v>5</v>
      </c>
      <c r="H2" s="9" t="s">
        <v>728</v>
      </c>
      <c r="I2" s="12"/>
      <c r="J2" s="12"/>
      <c r="K2" s="12"/>
      <c r="L2" s="12"/>
      <c r="M2" s="12"/>
    </row>
    <row r="3" spans="1:13" ht="56">
      <c r="A3" s="9" t="s">
        <v>723</v>
      </c>
      <c r="B3" s="13" t="s">
        <v>11</v>
      </c>
      <c r="C3" s="13" t="s">
        <v>729</v>
      </c>
      <c r="D3" s="13" t="s">
        <v>730</v>
      </c>
      <c r="E3" s="8" t="s">
        <v>731</v>
      </c>
      <c r="F3" s="9" t="s">
        <v>274</v>
      </c>
      <c r="G3" s="8" t="s">
        <v>732</v>
      </c>
      <c r="H3" s="9" t="s">
        <v>733</v>
      </c>
      <c r="I3" s="12"/>
      <c r="J3" s="12"/>
      <c r="K3" s="12"/>
      <c r="L3" s="12"/>
      <c r="M3" s="12"/>
    </row>
    <row r="4" spans="1:13" ht="28">
      <c r="A4" s="9" t="s">
        <v>723</v>
      </c>
      <c r="B4" s="13" t="s">
        <v>11</v>
      </c>
      <c r="C4" s="13" t="s">
        <v>724</v>
      </c>
      <c r="D4" s="13" t="s">
        <v>734</v>
      </c>
      <c r="E4" s="8" t="s">
        <v>735</v>
      </c>
      <c r="F4" s="9" t="s">
        <v>278</v>
      </c>
      <c r="G4" s="8" t="s">
        <v>6</v>
      </c>
      <c r="H4" s="9" t="s">
        <v>736</v>
      </c>
      <c r="I4" s="12"/>
      <c r="J4" s="12"/>
      <c r="K4" s="12"/>
      <c r="L4" s="12"/>
      <c r="M4" s="12"/>
    </row>
    <row r="5" spans="1:13" ht="56">
      <c r="A5" s="9" t="s">
        <v>723</v>
      </c>
      <c r="B5" s="13" t="s">
        <v>341</v>
      </c>
      <c r="C5" s="13" t="s">
        <v>737</v>
      </c>
      <c r="D5" s="13" t="s">
        <v>738</v>
      </c>
      <c r="E5" s="8" t="s">
        <v>739</v>
      </c>
      <c r="F5" s="9" t="s">
        <v>282</v>
      </c>
      <c r="G5" s="8" t="s">
        <v>4</v>
      </c>
      <c r="H5" s="9" t="s">
        <v>740</v>
      </c>
      <c r="I5" s="12"/>
      <c r="J5" s="12"/>
      <c r="K5" s="12"/>
      <c r="L5" s="12"/>
      <c r="M5" s="12"/>
    </row>
    <row r="6" spans="1:13" ht="42">
      <c r="A6" s="9" t="s">
        <v>723</v>
      </c>
      <c r="B6" s="13" t="s">
        <v>11</v>
      </c>
      <c r="C6" s="13" t="s">
        <v>724</v>
      </c>
      <c r="D6" s="13" t="s">
        <v>741</v>
      </c>
      <c r="E6" s="8" t="s">
        <v>742</v>
      </c>
      <c r="F6" s="9" t="s">
        <v>286</v>
      </c>
      <c r="G6" s="8" t="s">
        <v>732</v>
      </c>
      <c r="H6" s="9" t="s">
        <v>743</v>
      </c>
      <c r="I6" s="12"/>
      <c r="J6" s="12"/>
      <c r="K6" s="12"/>
      <c r="L6" s="12"/>
      <c r="M6" s="12"/>
    </row>
    <row r="7" spans="1:13" ht="28">
      <c r="A7" s="9" t="s">
        <v>723</v>
      </c>
      <c r="B7" s="13" t="s">
        <v>11</v>
      </c>
      <c r="C7" s="13" t="s">
        <v>724</v>
      </c>
      <c r="D7" s="13" t="s">
        <v>287</v>
      </c>
      <c r="E7" s="8" t="s">
        <v>744</v>
      </c>
      <c r="F7" s="9" t="s">
        <v>290</v>
      </c>
      <c r="G7" s="8" t="s">
        <v>6</v>
      </c>
      <c r="H7" s="9" t="s">
        <v>745</v>
      </c>
      <c r="I7" s="12"/>
      <c r="J7" s="12"/>
      <c r="K7" s="12"/>
      <c r="L7" s="12"/>
      <c r="M7" s="12"/>
    </row>
    <row r="8" spans="1:13" ht="28">
      <c r="A8" s="9" t="s">
        <v>723</v>
      </c>
      <c r="B8" s="13" t="s">
        <v>11</v>
      </c>
      <c r="C8" s="13" t="s">
        <v>724</v>
      </c>
      <c r="D8" s="13" t="s">
        <v>725</v>
      </c>
      <c r="E8" s="8" t="s">
        <v>746</v>
      </c>
      <c r="F8" s="9" t="s">
        <v>293</v>
      </c>
      <c r="G8" s="8" t="s">
        <v>732</v>
      </c>
      <c r="H8" s="9" t="s">
        <v>747</v>
      </c>
      <c r="I8" s="12"/>
      <c r="J8" s="12"/>
      <c r="K8" s="12"/>
      <c r="L8" s="12"/>
      <c r="M8" s="12"/>
    </row>
    <row r="9" spans="1:13" ht="28">
      <c r="A9" s="9" t="s">
        <v>723</v>
      </c>
      <c r="B9" s="13" t="s">
        <v>11</v>
      </c>
      <c r="C9" s="13" t="s">
        <v>748</v>
      </c>
      <c r="D9" s="13" t="s">
        <v>748</v>
      </c>
      <c r="E9" s="8" t="s">
        <v>749</v>
      </c>
      <c r="F9" s="9" t="s">
        <v>295</v>
      </c>
      <c r="G9" s="8" t="s">
        <v>6</v>
      </c>
      <c r="H9" s="9" t="s">
        <v>750</v>
      </c>
      <c r="I9" s="12"/>
      <c r="J9" s="12"/>
      <c r="K9" s="12"/>
      <c r="L9" s="12"/>
      <c r="M9" s="12"/>
    </row>
    <row r="10" spans="1:13" ht="28">
      <c r="A10" s="9" t="s">
        <v>723</v>
      </c>
      <c r="B10" s="13" t="s">
        <v>11</v>
      </c>
      <c r="C10" s="13" t="s">
        <v>724</v>
      </c>
      <c r="D10" s="13" t="s">
        <v>725</v>
      </c>
      <c r="E10" s="8" t="s">
        <v>751</v>
      </c>
      <c r="F10" s="9" t="s">
        <v>297</v>
      </c>
      <c r="G10" s="8" t="s">
        <v>5</v>
      </c>
      <c r="H10" s="9" t="s">
        <v>752</v>
      </c>
      <c r="I10" s="12"/>
      <c r="J10" s="12"/>
      <c r="K10" s="12"/>
      <c r="L10" s="12"/>
      <c r="M10" s="12"/>
    </row>
    <row r="11" spans="1:13" ht="42">
      <c r="A11" s="9" t="s">
        <v>723</v>
      </c>
      <c r="B11" s="13" t="s">
        <v>11</v>
      </c>
      <c r="C11" s="13" t="s">
        <v>724</v>
      </c>
      <c r="D11" s="13" t="s">
        <v>725</v>
      </c>
      <c r="E11" s="8" t="s">
        <v>298</v>
      </c>
      <c r="F11" s="9" t="s">
        <v>299</v>
      </c>
      <c r="G11" s="8" t="s">
        <v>7</v>
      </c>
      <c r="H11" s="9" t="s">
        <v>753</v>
      </c>
      <c r="I11" s="12"/>
      <c r="J11" s="12"/>
      <c r="K11" s="12"/>
      <c r="L11" s="12"/>
      <c r="M11" s="12"/>
    </row>
    <row r="12" spans="1:13" ht="42">
      <c r="A12" s="9" t="s">
        <v>723</v>
      </c>
      <c r="B12" s="13" t="s">
        <v>341</v>
      </c>
      <c r="C12" s="13" t="s">
        <v>737</v>
      </c>
      <c r="D12" s="13" t="s">
        <v>738</v>
      </c>
      <c r="E12" s="8" t="s">
        <v>300</v>
      </c>
      <c r="F12" s="9" t="s">
        <v>301</v>
      </c>
      <c r="G12" s="8" t="s">
        <v>732</v>
      </c>
      <c r="H12" s="9" t="s">
        <v>754</v>
      </c>
      <c r="I12" s="12"/>
      <c r="J12" s="12"/>
      <c r="K12" s="12"/>
      <c r="L12" s="12"/>
      <c r="M12" s="12"/>
    </row>
    <row r="13" spans="1:13" ht="42">
      <c r="A13" s="9" t="s">
        <v>723</v>
      </c>
      <c r="B13" s="13" t="s">
        <v>11</v>
      </c>
      <c r="C13" s="13" t="s">
        <v>724</v>
      </c>
      <c r="D13" s="13" t="s">
        <v>755</v>
      </c>
      <c r="E13" s="8" t="s">
        <v>756</v>
      </c>
      <c r="F13" s="9" t="s">
        <v>304</v>
      </c>
      <c r="G13" s="8" t="s">
        <v>6</v>
      </c>
      <c r="H13" s="9" t="s">
        <v>757</v>
      </c>
      <c r="I13" s="12"/>
      <c r="J13" s="12"/>
      <c r="K13" s="12"/>
      <c r="L13" s="12"/>
      <c r="M13" s="12"/>
    </row>
    <row r="14" spans="1:13" ht="28">
      <c r="A14" s="9" t="s">
        <v>723</v>
      </c>
      <c r="B14" s="13" t="s">
        <v>11</v>
      </c>
      <c r="C14" s="13" t="s">
        <v>758</v>
      </c>
      <c r="D14" s="13"/>
      <c r="E14" s="8" t="s">
        <v>759</v>
      </c>
      <c r="F14" s="9" t="s">
        <v>307</v>
      </c>
      <c r="G14" s="8" t="s">
        <v>4</v>
      </c>
      <c r="H14" s="9" t="s">
        <v>760</v>
      </c>
      <c r="I14" s="12"/>
      <c r="J14" s="12"/>
      <c r="K14" s="12"/>
      <c r="L14" s="12"/>
      <c r="M14" s="12"/>
    </row>
    <row r="15" spans="1:13" ht="56">
      <c r="A15" s="9" t="s">
        <v>723</v>
      </c>
      <c r="B15" s="13" t="s">
        <v>11</v>
      </c>
      <c r="C15" s="13" t="s">
        <v>758</v>
      </c>
      <c r="D15" s="13"/>
      <c r="E15" s="8" t="s">
        <v>761</v>
      </c>
      <c r="F15" s="9" t="s">
        <v>309</v>
      </c>
      <c r="G15" s="8" t="s">
        <v>732</v>
      </c>
      <c r="H15" s="9" t="s">
        <v>762</v>
      </c>
      <c r="I15" s="12"/>
      <c r="J15" s="12"/>
      <c r="K15" s="12"/>
      <c r="L15" s="12"/>
      <c r="M15" s="12"/>
    </row>
    <row r="16" spans="1:13" ht="42">
      <c r="A16" s="9" t="s">
        <v>723</v>
      </c>
      <c r="B16" s="13" t="s">
        <v>11</v>
      </c>
      <c r="C16" s="13" t="s">
        <v>724</v>
      </c>
      <c r="D16" s="13" t="s">
        <v>763</v>
      </c>
      <c r="E16" s="8" t="s">
        <v>764</v>
      </c>
      <c r="F16" s="9" t="s">
        <v>313</v>
      </c>
      <c r="G16" s="8" t="s">
        <v>732</v>
      </c>
      <c r="H16" s="9" t="s">
        <v>765</v>
      </c>
      <c r="I16" s="12"/>
      <c r="J16" s="12"/>
      <c r="K16" s="12"/>
      <c r="L16" s="12"/>
      <c r="M16" s="12"/>
    </row>
    <row r="17" spans="1:13" ht="28">
      <c r="A17" s="9" t="s">
        <v>723</v>
      </c>
      <c r="B17" s="13" t="s">
        <v>11</v>
      </c>
      <c r="C17" s="13" t="s">
        <v>724</v>
      </c>
      <c r="D17" s="13" t="s">
        <v>755</v>
      </c>
      <c r="E17" s="8" t="s">
        <v>766</v>
      </c>
      <c r="F17" s="9" t="s">
        <v>316</v>
      </c>
      <c r="G17" s="8" t="s">
        <v>7</v>
      </c>
      <c r="H17" s="9" t="s">
        <v>767</v>
      </c>
      <c r="I17" s="12"/>
      <c r="J17" s="12"/>
      <c r="K17" s="12"/>
      <c r="L17" s="12"/>
      <c r="M17" s="12"/>
    </row>
    <row r="18" spans="1:13" ht="42">
      <c r="A18" s="9" t="s">
        <v>723</v>
      </c>
      <c r="B18" s="13" t="s">
        <v>11</v>
      </c>
      <c r="C18" s="13" t="s">
        <v>724</v>
      </c>
      <c r="D18" s="13" t="s">
        <v>755</v>
      </c>
      <c r="E18" s="8" t="s">
        <v>317</v>
      </c>
      <c r="F18" s="9" t="s">
        <v>318</v>
      </c>
      <c r="G18" s="8" t="s">
        <v>5</v>
      </c>
      <c r="H18" s="9" t="s">
        <v>768</v>
      </c>
      <c r="I18" s="12"/>
      <c r="J18" s="12"/>
      <c r="K18" s="12"/>
      <c r="L18" s="12"/>
      <c r="M18" s="12"/>
    </row>
    <row r="19" spans="1:13" ht="28">
      <c r="A19" s="9" t="s">
        <v>723</v>
      </c>
      <c r="B19" s="13" t="s">
        <v>11</v>
      </c>
      <c r="C19" s="13" t="s">
        <v>724</v>
      </c>
      <c r="D19" s="13" t="s">
        <v>755</v>
      </c>
      <c r="E19" s="8" t="s">
        <v>321</v>
      </c>
      <c r="F19" s="9" t="s">
        <v>322</v>
      </c>
      <c r="G19" s="8" t="s">
        <v>732</v>
      </c>
      <c r="H19" s="9" t="s">
        <v>769</v>
      </c>
      <c r="I19" s="12"/>
      <c r="J19" s="12"/>
      <c r="K19" s="12"/>
      <c r="L19" s="12"/>
      <c r="M19" s="12"/>
    </row>
    <row r="20" spans="1:13" ht="28">
      <c r="A20" s="9" t="s">
        <v>723</v>
      </c>
      <c r="B20" s="13" t="s">
        <v>11</v>
      </c>
      <c r="C20" s="13" t="s">
        <v>724</v>
      </c>
      <c r="D20" s="13" t="s">
        <v>741</v>
      </c>
      <c r="E20" s="8" t="s">
        <v>323</v>
      </c>
      <c r="F20" s="9" t="s">
        <v>324</v>
      </c>
      <c r="G20" s="8" t="s">
        <v>732</v>
      </c>
      <c r="H20" s="9" t="s">
        <v>770</v>
      </c>
      <c r="I20" s="12"/>
      <c r="J20" s="12"/>
      <c r="K20" s="12"/>
      <c r="L20" s="12"/>
      <c r="M20" s="12"/>
    </row>
    <row r="21" spans="1:13" ht="42">
      <c r="A21" s="9" t="s">
        <v>723</v>
      </c>
      <c r="B21" s="13" t="s">
        <v>11</v>
      </c>
      <c r="C21" s="13" t="s">
        <v>724</v>
      </c>
      <c r="D21" s="13" t="s">
        <v>755</v>
      </c>
      <c r="E21" s="8" t="s">
        <v>325</v>
      </c>
      <c r="F21" s="9" t="s">
        <v>326</v>
      </c>
      <c r="G21" s="8" t="s">
        <v>732</v>
      </c>
      <c r="H21" s="9" t="s">
        <v>771</v>
      </c>
      <c r="I21" s="12"/>
      <c r="J21" s="12"/>
      <c r="K21" s="12"/>
      <c r="L21" s="12"/>
      <c r="M21" s="12"/>
    </row>
    <row r="22" spans="1:13" ht="28">
      <c r="A22" s="9" t="s">
        <v>723</v>
      </c>
      <c r="B22" s="13" t="s">
        <v>11</v>
      </c>
      <c r="C22" s="13" t="s">
        <v>748</v>
      </c>
      <c r="D22" s="13" t="s">
        <v>748</v>
      </c>
      <c r="E22" s="8" t="s">
        <v>327</v>
      </c>
      <c r="F22" s="9" t="s">
        <v>328</v>
      </c>
      <c r="G22" s="8" t="s">
        <v>732</v>
      </c>
      <c r="H22" s="9" t="s">
        <v>772</v>
      </c>
      <c r="I22" s="12"/>
      <c r="J22" s="12"/>
      <c r="K22" s="12"/>
      <c r="L22" s="12"/>
      <c r="M22" s="12"/>
    </row>
    <row r="23" spans="1:13" ht="42">
      <c r="A23" s="9" t="s">
        <v>723</v>
      </c>
      <c r="B23" s="13" t="s">
        <v>11</v>
      </c>
      <c r="C23" s="13" t="s">
        <v>724</v>
      </c>
      <c r="D23" s="13" t="s">
        <v>763</v>
      </c>
      <c r="E23" s="8" t="s">
        <v>329</v>
      </c>
      <c r="F23" s="16" t="s">
        <v>330</v>
      </c>
      <c r="G23" s="8" t="s">
        <v>732</v>
      </c>
      <c r="H23" s="9" t="s">
        <v>773</v>
      </c>
      <c r="I23" s="12"/>
      <c r="J23" s="12"/>
      <c r="K23" s="12"/>
      <c r="L23" s="12"/>
      <c r="M23" s="12"/>
    </row>
    <row r="24" spans="1:13" ht="28">
      <c r="A24" s="9" t="s">
        <v>723</v>
      </c>
      <c r="B24" s="13" t="s">
        <v>11</v>
      </c>
      <c r="C24" s="13" t="s">
        <v>724</v>
      </c>
      <c r="D24" s="13" t="s">
        <v>755</v>
      </c>
      <c r="E24" s="8" t="s">
        <v>331</v>
      </c>
      <c r="F24" s="9" t="s">
        <v>332</v>
      </c>
      <c r="G24" s="8" t="s">
        <v>732</v>
      </c>
      <c r="H24" s="9" t="s">
        <v>774</v>
      </c>
      <c r="I24" s="12"/>
      <c r="J24" s="12"/>
      <c r="K24" s="12"/>
      <c r="L24" s="12"/>
      <c r="M24" s="12"/>
    </row>
    <row r="25" spans="1:13" ht="28">
      <c r="A25" s="9" t="s">
        <v>723</v>
      </c>
      <c r="B25" s="13" t="s">
        <v>11</v>
      </c>
      <c r="C25" s="13" t="s">
        <v>724</v>
      </c>
      <c r="D25" s="13" t="s">
        <v>741</v>
      </c>
      <c r="E25" s="8" t="s">
        <v>333</v>
      </c>
      <c r="F25" s="9" t="s">
        <v>334</v>
      </c>
      <c r="G25" s="8" t="s">
        <v>732</v>
      </c>
      <c r="H25" s="9" t="s">
        <v>776</v>
      </c>
      <c r="I25" s="12"/>
      <c r="J25" s="12"/>
      <c r="K25" s="12"/>
      <c r="L25" s="12"/>
      <c r="M25" s="12"/>
    </row>
    <row r="26" spans="1:13" ht="42">
      <c r="A26" s="9" t="s">
        <v>723</v>
      </c>
      <c r="B26" s="13" t="s">
        <v>11</v>
      </c>
      <c r="C26" s="13" t="s">
        <v>724</v>
      </c>
      <c r="D26" s="13" t="s">
        <v>763</v>
      </c>
      <c r="E26" s="8" t="s">
        <v>335</v>
      </c>
      <c r="F26" s="9" t="s">
        <v>336</v>
      </c>
      <c r="G26" s="8" t="s">
        <v>732</v>
      </c>
      <c r="H26" s="9" t="s">
        <v>777</v>
      </c>
      <c r="I26" s="12"/>
      <c r="J26" s="12"/>
      <c r="K26" s="12"/>
      <c r="L26" s="12"/>
      <c r="M26" s="12"/>
    </row>
    <row r="27" spans="1:13" ht="28">
      <c r="A27" s="9" t="s">
        <v>723</v>
      </c>
      <c r="B27" s="13" t="s">
        <v>11</v>
      </c>
      <c r="C27" s="13" t="s">
        <v>724</v>
      </c>
      <c r="D27" s="13" t="s">
        <v>778</v>
      </c>
      <c r="E27" s="8" t="s">
        <v>779</v>
      </c>
      <c r="F27" s="9" t="s">
        <v>780</v>
      </c>
      <c r="G27" s="8" t="s">
        <v>732</v>
      </c>
      <c r="H27" s="9" t="s">
        <v>781</v>
      </c>
      <c r="I27" s="12"/>
      <c r="J27" s="12"/>
      <c r="K27" s="12"/>
      <c r="L27" s="12"/>
      <c r="M27" s="12"/>
    </row>
    <row r="28" spans="1:13" ht="28">
      <c r="A28" s="9" t="s">
        <v>723</v>
      </c>
      <c r="B28" s="13"/>
      <c r="C28" s="13"/>
      <c r="D28" s="13"/>
      <c r="E28" s="8"/>
      <c r="F28" s="9" t="s">
        <v>782</v>
      </c>
      <c r="G28" s="8" t="s">
        <v>732</v>
      </c>
      <c r="H28" s="9" t="s">
        <v>783</v>
      </c>
      <c r="I28" s="12"/>
      <c r="J28" s="12"/>
      <c r="K28" s="12"/>
      <c r="L28" s="12"/>
      <c r="M28" s="12"/>
    </row>
    <row r="29" spans="1:13" ht="28">
      <c r="A29" s="9" t="s">
        <v>723</v>
      </c>
      <c r="B29" s="13"/>
      <c r="C29" s="13"/>
      <c r="D29" s="13"/>
      <c r="E29" s="8"/>
      <c r="F29" s="9" t="s">
        <v>784</v>
      </c>
      <c r="G29" s="8" t="s">
        <v>732</v>
      </c>
      <c r="H29" s="9" t="s">
        <v>785</v>
      </c>
      <c r="I29" s="12"/>
      <c r="J29" s="12"/>
      <c r="K29" s="12"/>
      <c r="L29" s="12"/>
      <c r="M29" s="12"/>
    </row>
    <row r="30" spans="1:13" ht="28">
      <c r="A30" s="9" t="s">
        <v>786</v>
      </c>
      <c r="B30" s="13" t="s">
        <v>341</v>
      </c>
      <c r="C30" s="13" t="s">
        <v>787</v>
      </c>
      <c r="D30" s="13" t="s">
        <v>788</v>
      </c>
      <c r="E30" s="8" t="s">
        <v>339</v>
      </c>
      <c r="F30" s="9" t="s">
        <v>340</v>
      </c>
      <c r="G30" s="8" t="s">
        <v>4</v>
      </c>
      <c r="H30" s="9" t="s">
        <v>789</v>
      </c>
      <c r="I30" s="12"/>
      <c r="J30" s="12"/>
      <c r="K30" s="12"/>
      <c r="L30" s="12"/>
      <c r="M30" s="12"/>
    </row>
    <row r="31" spans="1:13" ht="28">
      <c r="A31" s="9" t="s">
        <v>786</v>
      </c>
      <c r="B31" s="13" t="s">
        <v>341</v>
      </c>
      <c r="C31" s="13"/>
      <c r="D31" s="13"/>
      <c r="E31" s="8" t="s">
        <v>342</v>
      </c>
      <c r="F31" s="9" t="s">
        <v>343</v>
      </c>
      <c r="G31" s="8" t="s">
        <v>4</v>
      </c>
      <c r="H31" s="9" t="s">
        <v>790</v>
      </c>
      <c r="I31" s="12"/>
      <c r="J31" s="12"/>
      <c r="K31" s="12"/>
      <c r="L31" s="12"/>
      <c r="M31" s="12"/>
    </row>
    <row r="32" spans="1:13" ht="28">
      <c r="A32" s="9" t="s">
        <v>786</v>
      </c>
      <c r="B32" s="13" t="s">
        <v>341</v>
      </c>
      <c r="C32" s="13"/>
      <c r="D32" s="13"/>
      <c r="E32" s="8" t="s">
        <v>345</v>
      </c>
      <c r="F32" s="13" t="s">
        <v>346</v>
      </c>
      <c r="G32" s="8" t="s">
        <v>4</v>
      </c>
      <c r="H32" s="9" t="s">
        <v>791</v>
      </c>
      <c r="I32" s="12"/>
      <c r="J32" s="12"/>
      <c r="K32" s="12"/>
      <c r="L32" s="12"/>
      <c r="M32" s="12"/>
    </row>
    <row r="33" spans="1:13" ht="28">
      <c r="A33" s="9" t="s">
        <v>786</v>
      </c>
      <c r="B33" s="9" t="s">
        <v>341</v>
      </c>
      <c r="C33" s="9"/>
      <c r="D33" s="9"/>
      <c r="E33" s="8" t="s">
        <v>347</v>
      </c>
      <c r="F33" s="13" t="s">
        <v>348</v>
      </c>
      <c r="G33" s="8" t="s">
        <v>792</v>
      </c>
      <c r="H33" s="9" t="s">
        <v>793</v>
      </c>
      <c r="I33" s="12"/>
      <c r="J33" s="12"/>
      <c r="K33" s="12"/>
      <c r="L33" s="12"/>
      <c r="M33" s="12"/>
    </row>
    <row r="34" spans="1:13" ht="28">
      <c r="A34" s="9" t="s">
        <v>786</v>
      </c>
      <c r="B34" s="13" t="s">
        <v>341</v>
      </c>
      <c r="C34" s="13"/>
      <c r="D34" s="13"/>
      <c r="E34" s="8" t="s">
        <v>349</v>
      </c>
      <c r="F34" s="9" t="s">
        <v>350</v>
      </c>
      <c r="G34" s="8" t="s">
        <v>4</v>
      </c>
      <c r="H34" s="9" t="s">
        <v>794</v>
      </c>
      <c r="I34" s="12"/>
      <c r="J34" s="12"/>
      <c r="K34" s="12"/>
      <c r="L34" s="12"/>
      <c r="M34" s="12"/>
    </row>
    <row r="35" spans="1:13" ht="28">
      <c r="A35" s="9" t="s">
        <v>786</v>
      </c>
      <c r="B35" s="13" t="s">
        <v>341</v>
      </c>
      <c r="C35" s="13"/>
      <c r="D35" s="13"/>
      <c r="E35" s="8" t="s">
        <v>351</v>
      </c>
      <c r="F35" s="9" t="s">
        <v>352</v>
      </c>
      <c r="G35" s="8" t="s">
        <v>5</v>
      </c>
      <c r="H35" s="9" t="s">
        <v>795</v>
      </c>
      <c r="I35" s="12"/>
      <c r="J35" s="12"/>
      <c r="K35" s="12"/>
      <c r="L35" s="12"/>
      <c r="M35" s="12"/>
    </row>
    <row r="36" spans="1:13" ht="28">
      <c r="A36" s="9" t="s">
        <v>786</v>
      </c>
      <c r="B36" s="9" t="s">
        <v>341</v>
      </c>
      <c r="C36" s="9"/>
      <c r="D36" s="9"/>
      <c r="E36" s="8" t="s">
        <v>353</v>
      </c>
      <c r="F36" s="9" t="s">
        <v>354</v>
      </c>
      <c r="G36" s="8" t="s">
        <v>732</v>
      </c>
      <c r="H36" s="9" t="s">
        <v>796</v>
      </c>
      <c r="I36" s="12"/>
      <c r="J36" s="12"/>
      <c r="K36" s="12"/>
      <c r="L36" s="12"/>
      <c r="M36" s="12"/>
    </row>
    <row r="37" spans="1:13" ht="42">
      <c r="A37" s="9" t="s">
        <v>786</v>
      </c>
      <c r="B37" s="9" t="s">
        <v>341</v>
      </c>
      <c r="C37" s="9"/>
      <c r="D37" s="9"/>
      <c r="E37" s="8" t="s">
        <v>355</v>
      </c>
      <c r="F37" s="9" t="s">
        <v>356</v>
      </c>
      <c r="G37" s="8" t="s">
        <v>6</v>
      </c>
      <c r="H37" s="9" t="s">
        <v>797</v>
      </c>
      <c r="I37" s="12"/>
      <c r="J37" s="12"/>
      <c r="K37" s="12"/>
      <c r="L37" s="12"/>
      <c r="M37" s="12"/>
    </row>
    <row r="38" spans="1:13" ht="42">
      <c r="A38" s="9" t="s">
        <v>786</v>
      </c>
      <c r="B38" s="9" t="s">
        <v>341</v>
      </c>
      <c r="C38" s="9"/>
      <c r="D38" s="9"/>
      <c r="E38" s="8" t="s">
        <v>357</v>
      </c>
      <c r="F38" s="9" t="s">
        <v>358</v>
      </c>
      <c r="G38" s="8" t="s">
        <v>732</v>
      </c>
      <c r="H38" s="9" t="s">
        <v>798</v>
      </c>
      <c r="I38" s="12"/>
      <c r="J38" s="12"/>
      <c r="K38" s="12"/>
      <c r="L38" s="12"/>
      <c r="M38" s="12"/>
    </row>
    <row r="39" spans="1:13" ht="42">
      <c r="A39" s="9" t="s">
        <v>786</v>
      </c>
      <c r="B39" s="9" t="s">
        <v>341</v>
      </c>
      <c r="C39" s="9"/>
      <c r="D39" s="9"/>
      <c r="E39" s="8" t="s">
        <v>359</v>
      </c>
      <c r="F39" s="9" t="s">
        <v>360</v>
      </c>
      <c r="G39" s="8" t="s">
        <v>6</v>
      </c>
      <c r="H39" s="9" t="s">
        <v>799</v>
      </c>
      <c r="I39" s="12"/>
      <c r="J39" s="12"/>
      <c r="K39" s="12"/>
      <c r="L39" s="12"/>
      <c r="M39" s="12"/>
    </row>
    <row r="40" spans="1:13" ht="42">
      <c r="A40" s="9" t="s">
        <v>786</v>
      </c>
      <c r="B40" s="9" t="s">
        <v>341</v>
      </c>
      <c r="C40" s="9"/>
      <c r="D40" s="9"/>
      <c r="E40" s="8" t="s">
        <v>361</v>
      </c>
      <c r="F40" s="9" t="s">
        <v>362</v>
      </c>
      <c r="G40" s="8" t="s">
        <v>732</v>
      </c>
      <c r="H40" s="9" t="s">
        <v>800</v>
      </c>
      <c r="I40" s="12"/>
      <c r="J40" s="12"/>
      <c r="K40" s="12"/>
      <c r="L40" s="12"/>
      <c r="M40" s="12"/>
    </row>
    <row r="41" spans="1:13" ht="28">
      <c r="A41" s="9" t="s">
        <v>786</v>
      </c>
      <c r="B41" s="9" t="s">
        <v>341</v>
      </c>
      <c r="C41" s="9"/>
      <c r="D41" s="9"/>
      <c r="E41" s="8" t="s">
        <v>363</v>
      </c>
      <c r="F41" s="9" t="s">
        <v>364</v>
      </c>
      <c r="G41" s="8" t="s">
        <v>792</v>
      </c>
      <c r="H41" s="9" t="s">
        <v>801</v>
      </c>
      <c r="I41" s="12"/>
      <c r="J41" s="12"/>
      <c r="K41" s="12"/>
      <c r="L41" s="12"/>
      <c r="M41" s="12"/>
    </row>
    <row r="42" spans="1:13" ht="28">
      <c r="A42" s="9" t="s">
        <v>786</v>
      </c>
      <c r="B42" s="9" t="s">
        <v>341</v>
      </c>
      <c r="C42" s="9"/>
      <c r="D42" s="9"/>
      <c r="E42" s="8" t="s">
        <v>802</v>
      </c>
      <c r="F42" s="9" t="s">
        <v>366</v>
      </c>
      <c r="G42" s="8" t="s">
        <v>732</v>
      </c>
      <c r="H42" s="9" t="s">
        <v>803</v>
      </c>
      <c r="I42" s="12"/>
      <c r="J42" s="12"/>
      <c r="K42" s="12"/>
      <c r="L42" s="12"/>
      <c r="M42" s="12"/>
    </row>
    <row r="43" spans="1:13" ht="28">
      <c r="A43" s="9" t="s">
        <v>786</v>
      </c>
      <c r="B43" s="9" t="s">
        <v>341</v>
      </c>
      <c r="C43" s="9"/>
      <c r="D43" s="9"/>
      <c r="E43" s="8" t="s">
        <v>367</v>
      </c>
      <c r="F43" s="9" t="s">
        <v>368</v>
      </c>
      <c r="G43" s="8" t="s">
        <v>4</v>
      </c>
      <c r="H43" s="9" t="s">
        <v>804</v>
      </c>
      <c r="I43" s="12"/>
      <c r="J43" s="12"/>
      <c r="K43" s="12"/>
      <c r="L43" s="12"/>
      <c r="M43" s="12"/>
    </row>
    <row r="44" spans="1:13" ht="28">
      <c r="A44" s="38" t="s">
        <v>786</v>
      </c>
      <c r="B44" s="38" t="s">
        <v>341</v>
      </c>
      <c r="C44" s="38"/>
      <c r="D44" s="38"/>
      <c r="E44" s="152" t="s">
        <v>370</v>
      </c>
      <c r="F44" s="38" t="s">
        <v>371</v>
      </c>
      <c r="G44" s="152" t="s">
        <v>732</v>
      </c>
      <c r="H44" s="38" t="s">
        <v>805</v>
      </c>
      <c r="I44" s="12"/>
      <c r="J44" s="12"/>
      <c r="K44" s="12"/>
      <c r="L44" s="12"/>
      <c r="M44" s="12"/>
    </row>
    <row r="45" spans="1:13" ht="28">
      <c r="A45" s="153" t="s">
        <v>786</v>
      </c>
      <c r="B45" s="153"/>
      <c r="C45" s="153"/>
      <c r="D45" s="153"/>
      <c r="E45" s="153"/>
      <c r="F45" s="154" t="s">
        <v>806</v>
      </c>
      <c r="G45" s="153" t="s">
        <v>732</v>
      </c>
      <c r="H45" s="153" t="s">
        <v>807</v>
      </c>
      <c r="I45" s="12"/>
      <c r="J45" s="12"/>
      <c r="K45" s="12"/>
      <c r="L45" s="12"/>
      <c r="M45" s="12"/>
    </row>
    <row r="46" spans="1:13" ht="28">
      <c r="A46" s="153" t="s">
        <v>786</v>
      </c>
      <c r="B46" s="153"/>
      <c r="C46" s="153"/>
      <c r="D46" s="153"/>
      <c r="E46" s="153"/>
      <c r="F46" s="153" t="s">
        <v>808</v>
      </c>
      <c r="G46" s="153" t="s">
        <v>732</v>
      </c>
      <c r="H46" s="153" t="s">
        <v>809</v>
      </c>
      <c r="I46" s="12"/>
      <c r="J46" s="12"/>
      <c r="K46" s="12"/>
      <c r="L46" s="12"/>
      <c r="M46" s="12"/>
    </row>
    <row r="47" spans="1:13" ht="28">
      <c r="A47" s="13" t="s">
        <v>810</v>
      </c>
      <c r="B47" s="13" t="s">
        <v>580</v>
      </c>
      <c r="C47" s="13" t="s">
        <v>811</v>
      </c>
      <c r="D47" s="13" t="s">
        <v>812</v>
      </c>
      <c r="E47" s="23" t="s">
        <v>412</v>
      </c>
      <c r="F47" s="13" t="s">
        <v>413</v>
      </c>
      <c r="G47" s="23" t="s">
        <v>792</v>
      </c>
      <c r="H47" s="13" t="s">
        <v>813</v>
      </c>
      <c r="I47" s="12"/>
      <c r="J47" s="12"/>
      <c r="K47" s="12"/>
      <c r="L47" s="12"/>
      <c r="M47" s="12"/>
    </row>
    <row r="48" spans="1:13" ht="28">
      <c r="A48" s="9" t="s">
        <v>810</v>
      </c>
      <c r="B48" s="9" t="s">
        <v>580</v>
      </c>
      <c r="C48" s="9" t="s">
        <v>811</v>
      </c>
      <c r="D48" s="9" t="s">
        <v>814</v>
      </c>
      <c r="E48" s="8" t="s">
        <v>415</v>
      </c>
      <c r="F48" s="9" t="s">
        <v>416</v>
      </c>
      <c r="G48" s="8" t="s">
        <v>4</v>
      </c>
      <c r="H48" s="9" t="s">
        <v>815</v>
      </c>
      <c r="I48" s="12"/>
      <c r="J48" s="12"/>
      <c r="K48" s="12"/>
      <c r="L48" s="12"/>
      <c r="M48" s="12"/>
    </row>
    <row r="49" spans="1:13" ht="56">
      <c r="A49" s="9" t="s">
        <v>810</v>
      </c>
      <c r="B49" s="9" t="s">
        <v>580</v>
      </c>
      <c r="C49" s="9" t="s">
        <v>816</v>
      </c>
      <c r="D49" s="9" t="s">
        <v>817</v>
      </c>
      <c r="E49" s="8" t="s">
        <v>417</v>
      </c>
      <c r="F49" s="9" t="s">
        <v>418</v>
      </c>
      <c r="G49" s="8" t="s">
        <v>5</v>
      </c>
      <c r="H49" s="9" t="s">
        <v>818</v>
      </c>
      <c r="I49" s="12"/>
      <c r="J49" s="12"/>
      <c r="K49" s="12"/>
      <c r="L49" s="12"/>
      <c r="M49" s="12"/>
    </row>
    <row r="50" spans="1:13" ht="42">
      <c r="A50" s="9" t="s">
        <v>810</v>
      </c>
      <c r="B50" s="9" t="s">
        <v>580</v>
      </c>
      <c r="C50" s="9" t="s">
        <v>811</v>
      </c>
      <c r="D50" s="9" t="s">
        <v>819</v>
      </c>
      <c r="E50" s="8" t="s">
        <v>420</v>
      </c>
      <c r="F50" s="9" t="s">
        <v>421</v>
      </c>
      <c r="G50" s="8" t="s">
        <v>6</v>
      </c>
      <c r="H50" s="9" t="s">
        <v>820</v>
      </c>
      <c r="I50" s="12"/>
      <c r="J50" s="12"/>
      <c r="K50" s="12"/>
      <c r="L50" s="12"/>
      <c r="M50" s="12"/>
    </row>
    <row r="51" spans="1:13" ht="42">
      <c r="A51" s="9" t="s">
        <v>810</v>
      </c>
      <c r="B51" s="9" t="s">
        <v>580</v>
      </c>
      <c r="C51" s="9" t="s">
        <v>811</v>
      </c>
      <c r="D51" s="9" t="s">
        <v>821</v>
      </c>
      <c r="E51" s="8" t="s">
        <v>423</v>
      </c>
      <c r="F51" s="9" t="s">
        <v>424</v>
      </c>
      <c r="G51" s="8" t="s">
        <v>792</v>
      </c>
      <c r="H51" s="9" t="s">
        <v>822</v>
      </c>
      <c r="I51" s="12"/>
      <c r="J51" s="12"/>
      <c r="K51" s="12"/>
      <c r="L51" s="12"/>
      <c r="M51" s="12"/>
    </row>
    <row r="52" spans="1:13" ht="28">
      <c r="A52" s="9" t="s">
        <v>810</v>
      </c>
      <c r="B52" s="9" t="s">
        <v>580</v>
      </c>
      <c r="C52" s="9" t="s">
        <v>811</v>
      </c>
      <c r="D52" s="9" t="s">
        <v>823</v>
      </c>
      <c r="E52" s="8" t="s">
        <v>426</v>
      </c>
      <c r="F52" s="9" t="s">
        <v>427</v>
      </c>
      <c r="G52" s="8" t="s">
        <v>4</v>
      </c>
      <c r="H52" s="9" t="s">
        <v>824</v>
      </c>
      <c r="I52" s="12"/>
      <c r="J52" s="12"/>
      <c r="K52" s="12"/>
      <c r="L52" s="12"/>
      <c r="M52" s="12"/>
    </row>
    <row r="53" spans="1:13" ht="42">
      <c r="A53" s="9" t="s">
        <v>810</v>
      </c>
      <c r="B53" s="9" t="s">
        <v>580</v>
      </c>
      <c r="C53" s="9" t="s">
        <v>811</v>
      </c>
      <c r="D53" s="9" t="s">
        <v>814</v>
      </c>
      <c r="E53" s="8" t="s">
        <v>428</v>
      </c>
      <c r="F53" s="9" t="s">
        <v>825</v>
      </c>
      <c r="G53" s="8" t="s">
        <v>792</v>
      </c>
      <c r="H53" s="9" t="s">
        <v>826</v>
      </c>
      <c r="I53" s="12"/>
      <c r="J53" s="12"/>
      <c r="K53" s="12"/>
      <c r="L53" s="12"/>
      <c r="M53" s="12"/>
    </row>
    <row r="54" spans="1:13" ht="98">
      <c r="A54" s="9" t="s">
        <v>810</v>
      </c>
      <c r="B54" s="9" t="s">
        <v>580</v>
      </c>
      <c r="C54" s="9" t="s">
        <v>811</v>
      </c>
      <c r="D54" s="9" t="s">
        <v>827</v>
      </c>
      <c r="E54" s="8" t="s">
        <v>431</v>
      </c>
      <c r="F54" s="9" t="s">
        <v>432</v>
      </c>
      <c r="G54" s="8" t="s">
        <v>792</v>
      </c>
      <c r="H54" s="9" t="s">
        <v>828</v>
      </c>
      <c r="I54" s="12"/>
      <c r="J54" s="12"/>
      <c r="K54" s="12"/>
      <c r="L54" s="12"/>
      <c r="M54" s="12"/>
    </row>
    <row r="55" spans="1:13" ht="42">
      <c r="A55" s="9" t="s">
        <v>810</v>
      </c>
      <c r="B55" s="9" t="s">
        <v>580</v>
      </c>
      <c r="C55" s="9" t="s">
        <v>811</v>
      </c>
      <c r="D55" s="9" t="s">
        <v>829</v>
      </c>
      <c r="E55" s="8" t="s">
        <v>434</v>
      </c>
      <c r="F55" s="9" t="s">
        <v>830</v>
      </c>
      <c r="G55" s="8" t="s">
        <v>4</v>
      </c>
      <c r="H55" s="9" t="s">
        <v>831</v>
      </c>
      <c r="I55" s="12"/>
      <c r="J55" s="12"/>
      <c r="K55" s="12"/>
      <c r="L55" s="12"/>
      <c r="M55" s="12"/>
    </row>
    <row r="56" spans="1:13" ht="28">
      <c r="A56" s="9" t="s">
        <v>810</v>
      </c>
      <c r="B56" s="9" t="s">
        <v>580</v>
      </c>
      <c r="C56" s="9" t="s">
        <v>811</v>
      </c>
      <c r="D56" s="9" t="s">
        <v>829</v>
      </c>
      <c r="E56" s="8" t="s">
        <v>436</v>
      </c>
      <c r="F56" s="9" t="s">
        <v>437</v>
      </c>
      <c r="G56" s="8" t="s">
        <v>792</v>
      </c>
      <c r="H56" s="9" t="s">
        <v>832</v>
      </c>
      <c r="I56" s="12"/>
      <c r="J56" s="12"/>
      <c r="K56" s="12"/>
      <c r="L56" s="12"/>
      <c r="M56" s="12"/>
    </row>
    <row r="57" spans="1:13" ht="28">
      <c r="A57" s="9" t="s">
        <v>810</v>
      </c>
      <c r="B57" s="9" t="s">
        <v>580</v>
      </c>
      <c r="C57" s="9" t="s">
        <v>811</v>
      </c>
      <c r="D57" s="9" t="s">
        <v>812</v>
      </c>
      <c r="E57" s="8" t="s">
        <v>438</v>
      </c>
      <c r="F57" s="9" t="s">
        <v>439</v>
      </c>
      <c r="G57" s="8" t="s">
        <v>792</v>
      </c>
      <c r="H57" s="9" t="s">
        <v>818</v>
      </c>
      <c r="I57" s="12"/>
      <c r="J57" s="12"/>
      <c r="K57" s="12"/>
      <c r="L57" s="12"/>
      <c r="M57" s="12"/>
    </row>
    <row r="58" spans="1:13" ht="98">
      <c r="A58" s="9" t="s">
        <v>810</v>
      </c>
      <c r="B58" s="9" t="s">
        <v>580</v>
      </c>
      <c r="C58" s="9" t="s">
        <v>811</v>
      </c>
      <c r="D58" s="9" t="s">
        <v>827</v>
      </c>
      <c r="E58" s="8" t="s">
        <v>440</v>
      </c>
      <c r="F58" s="9" t="s">
        <v>441</v>
      </c>
      <c r="G58" s="8" t="s">
        <v>792</v>
      </c>
      <c r="H58" s="9" t="s">
        <v>833</v>
      </c>
      <c r="I58" s="12"/>
      <c r="J58" s="12"/>
      <c r="K58" s="12"/>
      <c r="L58" s="12"/>
      <c r="M58" s="12"/>
    </row>
    <row r="59" spans="1:13" ht="70">
      <c r="A59" s="9" t="s">
        <v>810</v>
      </c>
      <c r="B59" s="9" t="s">
        <v>580</v>
      </c>
      <c r="C59" s="9" t="s">
        <v>811</v>
      </c>
      <c r="D59" s="9" t="s">
        <v>814</v>
      </c>
      <c r="E59" s="8" t="s">
        <v>442</v>
      </c>
      <c r="F59" s="9" t="s">
        <v>443</v>
      </c>
      <c r="G59" s="8" t="s">
        <v>5</v>
      </c>
      <c r="H59" s="9" t="s">
        <v>834</v>
      </c>
      <c r="I59" s="12"/>
      <c r="J59" s="12"/>
      <c r="K59" s="12"/>
      <c r="L59" s="12"/>
      <c r="M59" s="12"/>
    </row>
    <row r="60" spans="1:13" ht="28">
      <c r="A60" s="9" t="s">
        <v>810</v>
      </c>
      <c r="B60" s="9" t="s">
        <v>580</v>
      </c>
      <c r="C60" s="9" t="s">
        <v>811</v>
      </c>
      <c r="D60" s="9" t="s">
        <v>829</v>
      </c>
      <c r="E60" s="8" t="s">
        <v>444</v>
      </c>
      <c r="F60" s="9" t="s">
        <v>445</v>
      </c>
      <c r="G60" s="8" t="s">
        <v>5</v>
      </c>
      <c r="H60" s="9" t="s">
        <v>835</v>
      </c>
      <c r="I60" s="12"/>
      <c r="J60" s="12"/>
      <c r="K60" s="12"/>
      <c r="L60" s="12"/>
      <c r="M60" s="12"/>
    </row>
    <row r="61" spans="1:13" ht="42">
      <c r="A61" s="9" t="s">
        <v>810</v>
      </c>
      <c r="B61" s="9" t="s">
        <v>580</v>
      </c>
      <c r="C61" s="9" t="s">
        <v>836</v>
      </c>
      <c r="D61" s="9" t="s">
        <v>837</v>
      </c>
      <c r="E61" s="8" t="s">
        <v>447</v>
      </c>
      <c r="F61" s="9" t="s">
        <v>448</v>
      </c>
      <c r="G61" s="8" t="s">
        <v>4</v>
      </c>
      <c r="H61" s="9" t="s">
        <v>838</v>
      </c>
      <c r="I61" s="12"/>
      <c r="J61" s="12"/>
      <c r="K61" s="12"/>
      <c r="L61" s="12"/>
      <c r="M61" s="12"/>
    </row>
    <row r="62" spans="1:13" ht="28">
      <c r="A62" s="9" t="s">
        <v>810</v>
      </c>
      <c r="B62" s="9" t="s">
        <v>580</v>
      </c>
      <c r="C62" s="9" t="s">
        <v>836</v>
      </c>
      <c r="D62" s="9" t="s">
        <v>839</v>
      </c>
      <c r="E62" s="8" t="s">
        <v>450</v>
      </c>
      <c r="F62" s="9" t="s">
        <v>451</v>
      </c>
      <c r="G62" s="8" t="s">
        <v>4</v>
      </c>
      <c r="H62" s="9" t="s">
        <v>840</v>
      </c>
      <c r="I62" s="12"/>
      <c r="J62" s="12"/>
      <c r="K62" s="12"/>
      <c r="L62" s="12"/>
      <c r="M62" s="12"/>
    </row>
    <row r="63" spans="1:13" ht="28">
      <c r="A63" s="9" t="s">
        <v>810</v>
      </c>
      <c r="B63" s="9" t="s">
        <v>580</v>
      </c>
      <c r="C63" s="9" t="s">
        <v>836</v>
      </c>
      <c r="D63" s="9" t="s">
        <v>839</v>
      </c>
      <c r="E63" s="8" t="s">
        <v>452</v>
      </c>
      <c r="F63" s="9" t="s">
        <v>453</v>
      </c>
      <c r="G63" s="8" t="s">
        <v>6</v>
      </c>
      <c r="H63" s="9" t="s">
        <v>841</v>
      </c>
      <c r="I63" s="12"/>
      <c r="J63" s="12"/>
      <c r="K63" s="12"/>
      <c r="L63" s="12"/>
      <c r="M63" s="12"/>
    </row>
    <row r="64" spans="1:13" ht="28">
      <c r="A64" s="9" t="s">
        <v>810</v>
      </c>
      <c r="B64" s="9" t="s">
        <v>580</v>
      </c>
      <c r="C64" s="9" t="s">
        <v>836</v>
      </c>
      <c r="D64" s="9" t="s">
        <v>839</v>
      </c>
      <c r="E64" s="8" t="s">
        <v>454</v>
      </c>
      <c r="F64" s="9" t="s">
        <v>455</v>
      </c>
      <c r="G64" s="8" t="s">
        <v>4</v>
      </c>
      <c r="H64" s="9" t="s">
        <v>842</v>
      </c>
      <c r="I64" s="12"/>
      <c r="J64" s="12"/>
      <c r="K64" s="12"/>
      <c r="L64" s="12"/>
      <c r="M64" s="12"/>
    </row>
    <row r="65" spans="1:13" ht="42">
      <c r="A65" s="9" t="s">
        <v>810</v>
      </c>
      <c r="B65" s="9" t="s">
        <v>580</v>
      </c>
      <c r="C65" s="9" t="s">
        <v>836</v>
      </c>
      <c r="D65" s="9" t="s">
        <v>843</v>
      </c>
      <c r="E65" s="8" t="s">
        <v>457</v>
      </c>
      <c r="F65" s="9" t="s">
        <v>458</v>
      </c>
      <c r="G65" s="8" t="s">
        <v>6</v>
      </c>
      <c r="H65" s="9" t="s">
        <v>844</v>
      </c>
      <c r="I65" s="12"/>
      <c r="J65" s="12"/>
      <c r="K65" s="12"/>
      <c r="L65" s="12"/>
      <c r="M65" s="12"/>
    </row>
    <row r="66" spans="1:13" ht="28">
      <c r="A66" s="9" t="s">
        <v>810</v>
      </c>
      <c r="B66" s="9" t="s">
        <v>580</v>
      </c>
      <c r="C66" s="9" t="s">
        <v>836</v>
      </c>
      <c r="D66" s="9" t="s">
        <v>839</v>
      </c>
      <c r="E66" s="8" t="s">
        <v>459</v>
      </c>
      <c r="F66" s="9" t="s">
        <v>460</v>
      </c>
      <c r="G66" s="8" t="s">
        <v>4</v>
      </c>
      <c r="H66" s="9" t="s">
        <v>845</v>
      </c>
      <c r="I66" s="12"/>
      <c r="J66" s="12"/>
      <c r="K66" s="12"/>
      <c r="L66" s="12"/>
      <c r="M66" s="12"/>
    </row>
    <row r="67" spans="1:13" ht="42">
      <c r="A67" s="9" t="s">
        <v>810</v>
      </c>
      <c r="B67" s="9" t="s">
        <v>580</v>
      </c>
      <c r="C67" s="9" t="s">
        <v>836</v>
      </c>
      <c r="D67" s="9" t="s">
        <v>846</v>
      </c>
      <c r="E67" s="8" t="s">
        <v>462</v>
      </c>
      <c r="F67" s="9" t="s">
        <v>463</v>
      </c>
      <c r="G67" s="8" t="s">
        <v>4</v>
      </c>
      <c r="H67" s="9" t="s">
        <v>847</v>
      </c>
      <c r="I67" s="12"/>
      <c r="J67" s="12"/>
      <c r="K67" s="12"/>
      <c r="L67" s="12"/>
      <c r="M67" s="12"/>
    </row>
    <row r="68" spans="1:13" ht="28">
      <c r="A68" s="9" t="s">
        <v>810</v>
      </c>
      <c r="B68" s="9" t="s">
        <v>580</v>
      </c>
      <c r="C68" s="9" t="s">
        <v>836</v>
      </c>
      <c r="D68" s="9" t="s">
        <v>848</v>
      </c>
      <c r="E68" s="8" t="s">
        <v>465</v>
      </c>
      <c r="F68" s="9" t="s">
        <v>466</v>
      </c>
      <c r="G68" s="8" t="s">
        <v>6</v>
      </c>
      <c r="H68" s="9" t="s">
        <v>849</v>
      </c>
      <c r="I68" s="12"/>
      <c r="J68" s="12"/>
      <c r="K68" s="12"/>
      <c r="L68" s="12"/>
      <c r="M68" s="12"/>
    </row>
    <row r="69" spans="1:13" ht="42">
      <c r="A69" s="9" t="s">
        <v>810</v>
      </c>
      <c r="B69" s="9" t="s">
        <v>850</v>
      </c>
      <c r="C69" s="9" t="s">
        <v>851</v>
      </c>
      <c r="D69" s="9" t="s">
        <v>852</v>
      </c>
      <c r="E69" s="8" t="s">
        <v>467</v>
      </c>
      <c r="F69" s="9" t="s">
        <v>468</v>
      </c>
      <c r="G69" s="8" t="s">
        <v>6</v>
      </c>
      <c r="H69" s="9" t="s">
        <v>853</v>
      </c>
      <c r="I69" s="12"/>
      <c r="J69" s="12"/>
      <c r="K69" s="12"/>
      <c r="L69" s="12"/>
      <c r="M69" s="12"/>
    </row>
    <row r="70" spans="1:13" ht="42">
      <c r="A70" s="9" t="s">
        <v>810</v>
      </c>
      <c r="B70" s="9" t="s">
        <v>580</v>
      </c>
      <c r="C70" s="9" t="s">
        <v>854</v>
      </c>
      <c r="D70" s="9" t="s">
        <v>855</v>
      </c>
      <c r="E70" s="8" t="s">
        <v>470</v>
      </c>
      <c r="F70" s="9" t="s">
        <v>471</v>
      </c>
      <c r="G70" s="8" t="s">
        <v>4</v>
      </c>
      <c r="H70" s="9" t="s">
        <v>856</v>
      </c>
      <c r="I70" s="12"/>
      <c r="J70" s="12"/>
      <c r="K70" s="12"/>
      <c r="L70" s="12"/>
      <c r="M70" s="12"/>
    </row>
    <row r="71" spans="1:13" ht="42">
      <c r="A71" s="9" t="s">
        <v>810</v>
      </c>
      <c r="B71" s="9" t="s">
        <v>580</v>
      </c>
      <c r="C71" s="9" t="s">
        <v>854</v>
      </c>
      <c r="D71" s="9" t="s">
        <v>857</v>
      </c>
      <c r="E71" s="8" t="s">
        <v>473</v>
      </c>
      <c r="F71" s="9" t="s">
        <v>474</v>
      </c>
      <c r="G71" s="8" t="s">
        <v>6</v>
      </c>
      <c r="H71" s="9" t="s">
        <v>858</v>
      </c>
      <c r="I71" s="12"/>
      <c r="J71" s="12"/>
      <c r="K71" s="12"/>
      <c r="L71" s="12"/>
      <c r="M71" s="12"/>
    </row>
    <row r="72" spans="1:13" ht="28">
      <c r="A72" s="9" t="s">
        <v>810</v>
      </c>
      <c r="B72" s="9" t="s">
        <v>580</v>
      </c>
      <c r="C72" s="9" t="s">
        <v>854</v>
      </c>
      <c r="D72" s="9" t="s">
        <v>857</v>
      </c>
      <c r="E72" s="8" t="s">
        <v>475</v>
      </c>
      <c r="F72" s="9" t="s">
        <v>476</v>
      </c>
      <c r="G72" s="8" t="s">
        <v>792</v>
      </c>
      <c r="H72" s="9" t="s">
        <v>859</v>
      </c>
      <c r="I72" s="12"/>
      <c r="J72" s="12"/>
      <c r="K72" s="12"/>
      <c r="L72" s="12"/>
      <c r="M72" s="12"/>
    </row>
    <row r="73" spans="1:13" ht="42">
      <c r="A73" s="9" t="s">
        <v>810</v>
      </c>
      <c r="B73" s="9" t="s">
        <v>580</v>
      </c>
      <c r="C73" s="9" t="s">
        <v>854</v>
      </c>
      <c r="D73" s="9" t="s">
        <v>855</v>
      </c>
      <c r="E73" s="8" t="s">
        <v>477</v>
      </c>
      <c r="F73" s="9" t="s">
        <v>478</v>
      </c>
      <c r="G73" s="8" t="s">
        <v>4</v>
      </c>
      <c r="H73" s="9" t="s">
        <v>860</v>
      </c>
      <c r="I73" s="12"/>
      <c r="J73" s="12"/>
      <c r="K73" s="12"/>
      <c r="L73" s="12"/>
      <c r="M73" s="12"/>
    </row>
    <row r="74" spans="1:13" ht="28">
      <c r="A74" s="9" t="s">
        <v>810</v>
      </c>
      <c r="B74" s="9" t="s">
        <v>580</v>
      </c>
      <c r="C74" s="9" t="s">
        <v>861</v>
      </c>
      <c r="D74" s="9" t="s">
        <v>862</v>
      </c>
      <c r="E74" s="8" t="s">
        <v>480</v>
      </c>
      <c r="F74" s="8" t="s">
        <v>481</v>
      </c>
      <c r="G74" s="8" t="s">
        <v>5</v>
      </c>
      <c r="H74" s="9" t="s">
        <v>863</v>
      </c>
      <c r="I74" s="12"/>
      <c r="J74" s="12"/>
      <c r="K74" s="12"/>
      <c r="L74" s="12"/>
      <c r="M74" s="12"/>
    </row>
    <row r="75" spans="1:13" ht="42">
      <c r="A75" s="9" t="s">
        <v>810</v>
      </c>
      <c r="B75" s="9" t="s">
        <v>580</v>
      </c>
      <c r="C75" s="9" t="s">
        <v>861</v>
      </c>
      <c r="D75" s="9" t="s">
        <v>864</v>
      </c>
      <c r="E75" s="8" t="s">
        <v>483</v>
      </c>
      <c r="F75" s="9" t="s">
        <v>484</v>
      </c>
      <c r="G75" s="8" t="s">
        <v>5</v>
      </c>
      <c r="H75" s="9" t="s">
        <v>865</v>
      </c>
      <c r="I75" s="12"/>
      <c r="J75" s="12"/>
      <c r="K75" s="12"/>
      <c r="L75" s="12"/>
      <c r="M75" s="12"/>
    </row>
    <row r="76" spans="1:13" ht="28">
      <c r="A76" s="9" t="s">
        <v>810</v>
      </c>
      <c r="B76" s="26" t="s">
        <v>580</v>
      </c>
      <c r="C76" s="26"/>
      <c r="D76" s="26"/>
      <c r="E76" s="9" t="s">
        <v>485</v>
      </c>
      <c r="F76" s="9" t="s">
        <v>486</v>
      </c>
      <c r="G76" s="8" t="s">
        <v>732</v>
      </c>
      <c r="H76" s="9" t="s">
        <v>866</v>
      </c>
      <c r="I76" s="12"/>
      <c r="J76" s="12"/>
      <c r="K76" s="12"/>
      <c r="L76" s="12"/>
      <c r="M76" s="12"/>
    </row>
    <row r="77" spans="1:13" ht="42">
      <c r="A77" s="9" t="s">
        <v>810</v>
      </c>
      <c r="B77" s="9" t="s">
        <v>580</v>
      </c>
      <c r="C77" s="9" t="s">
        <v>861</v>
      </c>
      <c r="D77" s="9" t="s">
        <v>864</v>
      </c>
      <c r="E77" s="8" t="s">
        <v>487</v>
      </c>
      <c r="F77" s="9" t="s">
        <v>488</v>
      </c>
      <c r="G77" s="8" t="s">
        <v>792</v>
      </c>
      <c r="H77" s="9" t="s">
        <v>867</v>
      </c>
      <c r="I77" s="12"/>
      <c r="J77" s="12"/>
      <c r="K77" s="12"/>
      <c r="L77" s="12"/>
      <c r="M77" s="12"/>
    </row>
    <row r="78" spans="1:13" ht="42">
      <c r="A78" s="9" t="s">
        <v>810</v>
      </c>
      <c r="B78" s="9" t="s">
        <v>580</v>
      </c>
      <c r="C78" s="9" t="s">
        <v>861</v>
      </c>
      <c r="D78" s="9" t="s">
        <v>868</v>
      </c>
      <c r="E78" s="8" t="s">
        <v>490</v>
      </c>
      <c r="F78" s="9" t="s">
        <v>491</v>
      </c>
      <c r="G78" s="8" t="s">
        <v>6</v>
      </c>
      <c r="H78" s="9" t="s">
        <v>869</v>
      </c>
      <c r="I78" s="12"/>
      <c r="J78" s="12"/>
      <c r="K78" s="12"/>
      <c r="L78" s="12"/>
      <c r="M78" s="12"/>
    </row>
    <row r="79" spans="1:13" ht="28">
      <c r="A79" s="9" t="s">
        <v>810</v>
      </c>
      <c r="B79" s="9" t="s">
        <v>580</v>
      </c>
      <c r="C79" s="9" t="s">
        <v>861</v>
      </c>
      <c r="D79" s="9" t="s">
        <v>864</v>
      </c>
      <c r="E79" s="8" t="s">
        <v>492</v>
      </c>
      <c r="F79" s="9" t="s">
        <v>493</v>
      </c>
      <c r="G79" s="8" t="s">
        <v>792</v>
      </c>
      <c r="H79" s="9" t="s">
        <v>870</v>
      </c>
      <c r="I79" s="12"/>
      <c r="J79" s="12"/>
      <c r="K79" s="12"/>
      <c r="L79" s="12"/>
      <c r="M79" s="12"/>
    </row>
    <row r="80" spans="1:13" ht="42">
      <c r="A80" s="9" t="s">
        <v>810</v>
      </c>
      <c r="B80" s="9" t="s">
        <v>580</v>
      </c>
      <c r="C80" s="9" t="s">
        <v>861</v>
      </c>
      <c r="D80" s="9" t="s">
        <v>868</v>
      </c>
      <c r="E80" s="8" t="s">
        <v>494</v>
      </c>
      <c r="F80" s="9" t="s">
        <v>495</v>
      </c>
      <c r="G80" s="8" t="s">
        <v>4</v>
      </c>
      <c r="H80" s="9" t="s">
        <v>871</v>
      </c>
      <c r="I80" s="12"/>
      <c r="J80" s="12"/>
      <c r="K80" s="12"/>
      <c r="L80" s="12"/>
      <c r="M80" s="12"/>
    </row>
    <row r="81" spans="1:13" ht="42">
      <c r="A81" s="9" t="s">
        <v>810</v>
      </c>
      <c r="B81" s="9" t="s">
        <v>580</v>
      </c>
      <c r="C81" s="9" t="s">
        <v>861</v>
      </c>
      <c r="D81" s="9" t="s">
        <v>872</v>
      </c>
      <c r="E81" s="8" t="s">
        <v>497</v>
      </c>
      <c r="F81" s="9" t="s">
        <v>498</v>
      </c>
      <c r="G81" s="8" t="s">
        <v>4</v>
      </c>
      <c r="H81" s="9" t="s">
        <v>873</v>
      </c>
      <c r="I81" s="12"/>
      <c r="J81" s="12"/>
      <c r="K81" s="12"/>
      <c r="L81" s="12"/>
      <c r="M81" s="12"/>
    </row>
    <row r="82" spans="1:13" ht="56">
      <c r="A82" s="9" t="s">
        <v>810</v>
      </c>
      <c r="B82" s="9" t="s">
        <v>580</v>
      </c>
      <c r="C82" s="9" t="s">
        <v>861</v>
      </c>
      <c r="D82" s="9" t="s">
        <v>872</v>
      </c>
      <c r="E82" s="8" t="s">
        <v>499</v>
      </c>
      <c r="F82" s="9" t="s">
        <v>874</v>
      </c>
      <c r="G82" s="8" t="s">
        <v>5</v>
      </c>
      <c r="H82" s="9" t="s">
        <v>866</v>
      </c>
      <c r="I82" s="12"/>
      <c r="J82" s="12"/>
      <c r="K82" s="12"/>
      <c r="L82" s="12"/>
      <c r="M82" s="12"/>
    </row>
    <row r="83" spans="1:13" ht="39.75" customHeight="1">
      <c r="A83" s="9" t="s">
        <v>810</v>
      </c>
      <c r="B83" s="9" t="s">
        <v>580</v>
      </c>
      <c r="C83" s="9" t="s">
        <v>861</v>
      </c>
      <c r="D83" s="9" t="s">
        <v>864</v>
      </c>
      <c r="E83" s="8" t="s">
        <v>501</v>
      </c>
      <c r="F83" s="8" t="s">
        <v>502</v>
      </c>
      <c r="G83" s="8" t="s">
        <v>7</v>
      </c>
      <c r="H83" s="9" t="s">
        <v>875</v>
      </c>
      <c r="I83" s="12"/>
      <c r="J83" s="12"/>
      <c r="K83" s="12"/>
      <c r="L83" s="12"/>
      <c r="M83" s="12"/>
    </row>
    <row r="84" spans="1:13" ht="28">
      <c r="A84" s="9" t="s">
        <v>810</v>
      </c>
      <c r="B84" s="9" t="s">
        <v>580</v>
      </c>
      <c r="C84" s="9" t="s">
        <v>861</v>
      </c>
      <c r="D84" s="9" t="s">
        <v>862</v>
      </c>
      <c r="E84" s="41" t="s">
        <v>503</v>
      </c>
      <c r="F84" s="9" t="s">
        <v>504</v>
      </c>
      <c r="G84" s="8" t="s">
        <v>5</v>
      </c>
      <c r="H84" s="9" t="s">
        <v>876</v>
      </c>
      <c r="I84" s="12"/>
      <c r="J84" s="12"/>
      <c r="K84" s="12"/>
      <c r="L84" s="12"/>
      <c r="M84" s="12"/>
    </row>
    <row r="85" spans="1:13" ht="28">
      <c r="A85" s="9" t="s">
        <v>810</v>
      </c>
      <c r="B85" s="26" t="s">
        <v>580</v>
      </c>
      <c r="C85" s="26"/>
      <c r="D85" s="26"/>
      <c r="E85" s="9" t="s">
        <v>508</v>
      </c>
      <c r="F85" s="9" t="s">
        <v>509</v>
      </c>
      <c r="G85" s="8" t="s">
        <v>732</v>
      </c>
      <c r="H85" s="9" t="s">
        <v>877</v>
      </c>
      <c r="I85" s="12"/>
      <c r="J85" s="12"/>
      <c r="K85" s="12"/>
      <c r="L85" s="12"/>
      <c r="M85" s="12"/>
    </row>
    <row r="86" spans="1:13" ht="28">
      <c r="A86" s="9" t="s">
        <v>810</v>
      </c>
      <c r="B86" s="9" t="s">
        <v>130</v>
      </c>
      <c r="C86" s="9"/>
      <c r="D86" s="9"/>
      <c r="E86" s="9" t="s">
        <v>878</v>
      </c>
      <c r="F86" s="9" t="s">
        <v>511</v>
      </c>
      <c r="G86" s="8" t="s">
        <v>732</v>
      </c>
      <c r="H86" s="9" t="s">
        <v>879</v>
      </c>
      <c r="I86" s="12"/>
      <c r="J86" s="12"/>
      <c r="K86" s="12"/>
      <c r="L86" s="12"/>
      <c r="M86" s="12"/>
    </row>
    <row r="87" spans="1:13" ht="28">
      <c r="A87" s="9" t="s">
        <v>810</v>
      </c>
      <c r="B87" s="9" t="s">
        <v>580</v>
      </c>
      <c r="C87" s="9" t="s">
        <v>811</v>
      </c>
      <c r="D87" s="9" t="s">
        <v>814</v>
      </c>
      <c r="E87" s="8" t="s">
        <v>513</v>
      </c>
      <c r="F87" s="9" t="s">
        <v>514</v>
      </c>
      <c r="G87" s="8" t="s">
        <v>732</v>
      </c>
      <c r="H87" s="9" t="s">
        <v>880</v>
      </c>
      <c r="I87" s="12"/>
      <c r="J87" s="12"/>
      <c r="K87" s="12"/>
      <c r="L87" s="12"/>
      <c r="M87" s="12"/>
    </row>
    <row r="88" spans="1:13" ht="42">
      <c r="A88" s="9" t="s">
        <v>810</v>
      </c>
      <c r="B88" s="9" t="s">
        <v>580</v>
      </c>
      <c r="C88" s="9" t="s">
        <v>811</v>
      </c>
      <c r="D88" s="9" t="s">
        <v>881</v>
      </c>
      <c r="E88" s="8" t="s">
        <v>516</v>
      </c>
      <c r="F88" s="9" t="s">
        <v>517</v>
      </c>
      <c r="G88" s="8" t="s">
        <v>732</v>
      </c>
      <c r="H88" s="9" t="s">
        <v>882</v>
      </c>
      <c r="I88" s="12"/>
      <c r="J88" s="12"/>
      <c r="K88" s="12"/>
      <c r="L88" s="12"/>
      <c r="M88" s="12"/>
    </row>
    <row r="89" spans="1:13" ht="42">
      <c r="A89" s="9" t="s">
        <v>810</v>
      </c>
      <c r="B89" s="9" t="s">
        <v>580</v>
      </c>
      <c r="C89" s="9" t="s">
        <v>811</v>
      </c>
      <c r="D89" s="9" t="s">
        <v>883</v>
      </c>
      <c r="E89" s="8" t="s">
        <v>521</v>
      </c>
      <c r="F89" s="9" t="s">
        <v>522</v>
      </c>
      <c r="G89" s="8" t="s">
        <v>732</v>
      </c>
      <c r="H89" s="9" t="s">
        <v>884</v>
      </c>
      <c r="I89" s="12"/>
      <c r="J89" s="12"/>
      <c r="K89" s="12"/>
      <c r="L89" s="12"/>
      <c r="M89" s="12"/>
    </row>
    <row r="90" spans="1:13" ht="28">
      <c r="A90" s="9" t="s">
        <v>810</v>
      </c>
      <c r="B90" s="9" t="s">
        <v>580</v>
      </c>
      <c r="C90" s="9" t="s">
        <v>854</v>
      </c>
      <c r="D90" s="9" t="s">
        <v>857</v>
      </c>
      <c r="E90" s="8" t="s">
        <v>525</v>
      </c>
      <c r="F90" s="9" t="s">
        <v>526</v>
      </c>
      <c r="G90" s="8" t="s">
        <v>732</v>
      </c>
      <c r="H90" s="9" t="s">
        <v>885</v>
      </c>
      <c r="I90" s="12"/>
      <c r="J90" s="12"/>
      <c r="K90" s="12"/>
      <c r="L90" s="12"/>
      <c r="M90" s="12"/>
    </row>
    <row r="91" spans="1:13" ht="28">
      <c r="A91" s="9" t="s">
        <v>886</v>
      </c>
      <c r="B91" s="9" t="s">
        <v>341</v>
      </c>
      <c r="C91" s="9" t="s">
        <v>887</v>
      </c>
      <c r="D91" s="9" t="s">
        <v>887</v>
      </c>
      <c r="E91" s="8" t="s">
        <v>393</v>
      </c>
      <c r="F91" s="9" t="s">
        <v>394</v>
      </c>
      <c r="G91" s="8" t="s">
        <v>4</v>
      </c>
      <c r="H91" s="9" t="s">
        <v>888</v>
      </c>
      <c r="I91" s="12"/>
      <c r="J91" s="12"/>
      <c r="K91" s="12"/>
      <c r="L91" s="12"/>
      <c r="M91" s="12"/>
    </row>
    <row r="92" spans="1:13" ht="28">
      <c r="A92" s="9" t="s">
        <v>886</v>
      </c>
      <c r="B92" s="9" t="s">
        <v>11</v>
      </c>
      <c r="C92" s="9" t="s">
        <v>729</v>
      </c>
      <c r="D92" s="9" t="s">
        <v>889</v>
      </c>
      <c r="E92" s="8" t="s">
        <v>395</v>
      </c>
      <c r="F92" s="9" t="s">
        <v>396</v>
      </c>
      <c r="G92" s="8" t="s">
        <v>4</v>
      </c>
      <c r="H92" s="9" t="s">
        <v>890</v>
      </c>
      <c r="I92" s="12"/>
      <c r="J92" s="12"/>
      <c r="K92" s="12"/>
      <c r="L92" s="12"/>
      <c r="M92" s="12"/>
    </row>
    <row r="93" spans="1:13" ht="56">
      <c r="A93" s="9" t="s">
        <v>886</v>
      </c>
      <c r="B93" s="9" t="s">
        <v>341</v>
      </c>
      <c r="C93" s="9" t="s">
        <v>887</v>
      </c>
      <c r="D93" s="9" t="s">
        <v>887</v>
      </c>
      <c r="E93" s="8" t="s">
        <v>397</v>
      </c>
      <c r="F93" s="9" t="s">
        <v>398</v>
      </c>
      <c r="G93" s="8" t="s">
        <v>792</v>
      </c>
      <c r="H93" s="9" t="s">
        <v>891</v>
      </c>
      <c r="I93" s="12"/>
      <c r="J93" s="12"/>
      <c r="K93" s="12"/>
      <c r="L93" s="12"/>
      <c r="M93" s="12"/>
    </row>
    <row r="94" spans="1:13" ht="28">
      <c r="A94" s="9" t="s">
        <v>886</v>
      </c>
      <c r="B94" s="9" t="s">
        <v>341</v>
      </c>
      <c r="C94" s="9" t="s">
        <v>787</v>
      </c>
      <c r="D94" s="9" t="s">
        <v>399</v>
      </c>
      <c r="E94" s="8" t="s">
        <v>401</v>
      </c>
      <c r="F94" s="9" t="s">
        <v>402</v>
      </c>
      <c r="G94" s="8" t="s">
        <v>5</v>
      </c>
      <c r="H94" s="9" t="s">
        <v>892</v>
      </c>
      <c r="I94" s="12"/>
      <c r="J94" s="12"/>
      <c r="K94" s="12"/>
      <c r="L94" s="12"/>
      <c r="M94" s="12"/>
    </row>
    <row r="95" spans="1:13" ht="28">
      <c r="A95" s="9" t="s">
        <v>886</v>
      </c>
      <c r="B95" s="9" t="s">
        <v>341</v>
      </c>
      <c r="C95" s="9" t="s">
        <v>787</v>
      </c>
      <c r="D95" s="9" t="s">
        <v>399</v>
      </c>
      <c r="E95" s="8" t="s">
        <v>403</v>
      </c>
      <c r="F95" s="9" t="s">
        <v>893</v>
      </c>
      <c r="G95" s="8" t="s">
        <v>5</v>
      </c>
      <c r="H95" s="9" t="s">
        <v>894</v>
      </c>
      <c r="I95" s="12"/>
      <c r="J95" s="12"/>
      <c r="K95" s="12"/>
      <c r="L95" s="12"/>
      <c r="M95" s="12"/>
    </row>
    <row r="96" spans="1:13" ht="28">
      <c r="A96" s="9" t="s">
        <v>886</v>
      </c>
      <c r="B96" s="9" t="s">
        <v>341</v>
      </c>
      <c r="C96" s="9" t="s">
        <v>787</v>
      </c>
      <c r="D96" s="9" t="s">
        <v>399</v>
      </c>
      <c r="E96" s="8" t="s">
        <v>405</v>
      </c>
      <c r="F96" s="9" t="s">
        <v>406</v>
      </c>
      <c r="G96" s="8" t="s">
        <v>792</v>
      </c>
      <c r="H96" s="9" t="s">
        <v>895</v>
      </c>
      <c r="I96" s="12"/>
      <c r="J96" s="12"/>
      <c r="K96" s="12"/>
      <c r="L96" s="12"/>
      <c r="M96" s="12"/>
    </row>
    <row r="97" spans="1:13" ht="42">
      <c r="A97" s="9" t="s">
        <v>886</v>
      </c>
      <c r="B97" s="9" t="s">
        <v>341</v>
      </c>
      <c r="C97" s="9" t="s">
        <v>787</v>
      </c>
      <c r="D97" s="9" t="s">
        <v>399</v>
      </c>
      <c r="E97" s="8" t="s">
        <v>407</v>
      </c>
      <c r="F97" s="9" t="s">
        <v>408</v>
      </c>
      <c r="G97" s="8" t="s">
        <v>4</v>
      </c>
      <c r="H97" s="9" t="s">
        <v>896</v>
      </c>
      <c r="I97" s="12"/>
      <c r="J97" s="12"/>
      <c r="K97" s="12"/>
      <c r="L97" s="12"/>
      <c r="M97" s="12"/>
    </row>
    <row r="98" spans="1:13" ht="42">
      <c r="A98" s="9" t="s">
        <v>886</v>
      </c>
      <c r="B98" s="9" t="s">
        <v>341</v>
      </c>
      <c r="C98" s="9" t="s">
        <v>787</v>
      </c>
      <c r="D98" s="9" t="s">
        <v>399</v>
      </c>
      <c r="E98" s="8" t="s">
        <v>409</v>
      </c>
      <c r="F98" s="9" t="s">
        <v>410</v>
      </c>
      <c r="G98" s="8" t="s">
        <v>7</v>
      </c>
      <c r="H98" s="9" t="s">
        <v>897</v>
      </c>
      <c r="I98" s="12"/>
      <c r="J98" s="12"/>
      <c r="K98" s="12"/>
      <c r="L98" s="12"/>
      <c r="M98" s="12"/>
    </row>
    <row r="99" spans="1:13" ht="70">
      <c r="A99" s="9" t="s">
        <v>898</v>
      </c>
      <c r="B99" s="9" t="s">
        <v>341</v>
      </c>
      <c r="C99" s="9" t="s">
        <v>899</v>
      </c>
      <c r="D99" s="9" t="s">
        <v>900</v>
      </c>
      <c r="E99" s="30" t="s">
        <v>685</v>
      </c>
      <c r="F99" s="9" t="s">
        <v>686</v>
      </c>
      <c r="G99" s="8" t="s">
        <v>4</v>
      </c>
      <c r="H99" s="9" t="s">
        <v>901</v>
      </c>
      <c r="I99" s="12"/>
      <c r="J99" s="12"/>
      <c r="K99" s="12"/>
      <c r="L99" s="12"/>
      <c r="M99" s="12"/>
    </row>
    <row r="100" spans="1:13" ht="70">
      <c r="A100" s="9" t="s">
        <v>898</v>
      </c>
      <c r="B100" s="13" t="s">
        <v>341</v>
      </c>
      <c r="C100" s="13" t="s">
        <v>899</v>
      </c>
      <c r="D100" s="13" t="s">
        <v>900</v>
      </c>
      <c r="E100" s="30" t="s">
        <v>687</v>
      </c>
      <c r="F100" s="9" t="s">
        <v>688</v>
      </c>
      <c r="G100" s="44" t="s">
        <v>6</v>
      </c>
      <c r="H100" s="9" t="s">
        <v>902</v>
      </c>
      <c r="I100" s="12"/>
      <c r="J100" s="12"/>
      <c r="K100" s="12"/>
      <c r="L100" s="12"/>
      <c r="M100" s="12"/>
    </row>
    <row r="101" spans="1:13" ht="70">
      <c r="A101" s="9" t="s">
        <v>898</v>
      </c>
      <c r="B101" s="13" t="s">
        <v>341</v>
      </c>
      <c r="C101" s="13" t="s">
        <v>899</v>
      </c>
      <c r="D101" s="13" t="s">
        <v>900</v>
      </c>
      <c r="E101" s="30" t="s">
        <v>690</v>
      </c>
      <c r="F101" s="9" t="s">
        <v>691</v>
      </c>
      <c r="G101" s="44" t="s">
        <v>6</v>
      </c>
      <c r="H101" s="9" t="s">
        <v>903</v>
      </c>
      <c r="I101" s="12"/>
      <c r="J101" s="12"/>
      <c r="K101" s="12"/>
      <c r="L101" s="12"/>
      <c r="M101" s="12"/>
    </row>
    <row r="102" spans="1:13" ht="70">
      <c r="A102" s="9" t="s">
        <v>810</v>
      </c>
      <c r="B102" s="13" t="s">
        <v>341</v>
      </c>
      <c r="C102" s="13" t="s">
        <v>899</v>
      </c>
      <c r="D102" s="13" t="s">
        <v>900</v>
      </c>
      <c r="E102" s="30" t="s">
        <v>692</v>
      </c>
      <c r="F102" s="9" t="s">
        <v>693</v>
      </c>
      <c r="G102" s="8" t="s">
        <v>732</v>
      </c>
      <c r="H102" s="9" t="s">
        <v>904</v>
      </c>
      <c r="I102" s="12"/>
      <c r="J102" s="12"/>
      <c r="K102" s="12"/>
      <c r="L102" s="12"/>
      <c r="M102" s="12"/>
    </row>
    <row r="103" spans="1:13" ht="70">
      <c r="A103" s="9" t="s">
        <v>898</v>
      </c>
      <c r="B103" s="13" t="s">
        <v>341</v>
      </c>
      <c r="C103" s="13" t="s">
        <v>899</v>
      </c>
      <c r="D103" s="13" t="s">
        <v>900</v>
      </c>
      <c r="E103" s="30" t="s">
        <v>695</v>
      </c>
      <c r="F103" s="9" t="s">
        <v>905</v>
      </c>
      <c r="G103" s="8" t="s">
        <v>792</v>
      </c>
      <c r="H103" s="9" t="s">
        <v>906</v>
      </c>
      <c r="I103" s="12"/>
      <c r="J103" s="12"/>
      <c r="K103" s="12"/>
      <c r="L103" s="12"/>
      <c r="M103" s="12"/>
    </row>
    <row r="104" spans="1:13" ht="28">
      <c r="A104" s="9" t="s">
        <v>898</v>
      </c>
      <c r="B104" s="13" t="s">
        <v>11</v>
      </c>
      <c r="C104" s="13" t="s">
        <v>748</v>
      </c>
      <c r="D104" s="13" t="s">
        <v>748</v>
      </c>
      <c r="E104" s="8" t="s">
        <v>697</v>
      </c>
      <c r="F104" s="9" t="s">
        <v>698</v>
      </c>
      <c r="G104" s="8" t="s">
        <v>732</v>
      </c>
      <c r="H104" s="9" t="s">
        <v>907</v>
      </c>
      <c r="I104" s="12"/>
      <c r="J104" s="12"/>
      <c r="K104" s="12"/>
      <c r="L104" s="12"/>
      <c r="M104" s="12"/>
    </row>
    <row r="105" spans="1:13" ht="70">
      <c r="A105" s="9" t="s">
        <v>898</v>
      </c>
      <c r="B105" s="13" t="s">
        <v>341</v>
      </c>
      <c r="C105" s="13" t="s">
        <v>899</v>
      </c>
      <c r="D105" s="13" t="s">
        <v>900</v>
      </c>
      <c r="E105" s="30" t="s">
        <v>700</v>
      </c>
      <c r="F105" s="9" t="s">
        <v>701</v>
      </c>
      <c r="G105" s="44" t="s">
        <v>6</v>
      </c>
      <c r="H105" s="9" t="s">
        <v>908</v>
      </c>
      <c r="I105" s="12"/>
      <c r="J105" s="12"/>
      <c r="K105" s="12"/>
      <c r="L105" s="12"/>
      <c r="M105" s="12"/>
    </row>
    <row r="106" spans="1:13" ht="70">
      <c r="A106" s="9" t="s">
        <v>898</v>
      </c>
      <c r="B106" s="13" t="s">
        <v>341</v>
      </c>
      <c r="C106" s="13" t="s">
        <v>899</v>
      </c>
      <c r="D106" s="13" t="s">
        <v>900</v>
      </c>
      <c r="E106" s="30" t="s">
        <v>702</v>
      </c>
      <c r="F106" s="9" t="s">
        <v>703</v>
      </c>
      <c r="G106" s="44" t="s">
        <v>5</v>
      </c>
      <c r="H106" s="9" t="s">
        <v>909</v>
      </c>
      <c r="I106" s="12"/>
      <c r="J106" s="12"/>
      <c r="K106" s="12"/>
      <c r="L106" s="12"/>
      <c r="M106" s="12"/>
    </row>
    <row r="107" spans="1:13" ht="70">
      <c r="A107" s="9" t="s">
        <v>898</v>
      </c>
      <c r="B107" s="20" t="s">
        <v>341</v>
      </c>
      <c r="C107" s="20" t="s">
        <v>899</v>
      </c>
      <c r="D107" s="20" t="s">
        <v>900</v>
      </c>
      <c r="E107" s="30" t="s">
        <v>704</v>
      </c>
      <c r="F107" s="9" t="s">
        <v>705</v>
      </c>
      <c r="G107" s="8" t="s">
        <v>4</v>
      </c>
      <c r="H107" s="9" t="s">
        <v>910</v>
      </c>
      <c r="I107" s="12"/>
      <c r="J107" s="12"/>
      <c r="K107" s="12"/>
      <c r="L107" s="12"/>
      <c r="M107" s="12"/>
    </row>
    <row r="108" spans="1:13" ht="28">
      <c r="A108" s="9" t="s">
        <v>898</v>
      </c>
      <c r="B108" s="21" t="s">
        <v>341</v>
      </c>
      <c r="C108" s="21" t="s">
        <v>911</v>
      </c>
      <c r="D108" s="21" t="s">
        <v>911</v>
      </c>
      <c r="E108" s="8" t="s">
        <v>706</v>
      </c>
      <c r="F108" s="9" t="s">
        <v>707</v>
      </c>
      <c r="G108" s="8" t="s">
        <v>732</v>
      </c>
      <c r="H108" s="9" t="s">
        <v>912</v>
      </c>
      <c r="I108" s="45"/>
      <c r="J108" s="45"/>
      <c r="K108" s="45"/>
      <c r="L108" s="45"/>
      <c r="M108" s="45"/>
    </row>
    <row r="109" spans="1:13" ht="70">
      <c r="A109" s="9" t="s">
        <v>898</v>
      </c>
      <c r="B109" s="21" t="s">
        <v>341</v>
      </c>
      <c r="C109" s="21" t="s">
        <v>899</v>
      </c>
      <c r="D109" s="21" t="s">
        <v>900</v>
      </c>
      <c r="E109" s="8" t="s">
        <v>708</v>
      </c>
      <c r="F109" s="9" t="s">
        <v>709</v>
      </c>
      <c r="G109" s="8" t="s">
        <v>732</v>
      </c>
      <c r="H109" s="9" t="s">
        <v>913</v>
      </c>
      <c r="I109" s="45"/>
      <c r="J109" s="45"/>
      <c r="K109" s="45"/>
      <c r="L109" s="45"/>
      <c r="M109" s="45"/>
    </row>
    <row r="110" spans="1:13" ht="28">
      <c r="A110" s="46" t="s">
        <v>914</v>
      </c>
      <c r="B110" s="48" t="s">
        <v>11</v>
      </c>
      <c r="C110" s="48" t="s">
        <v>729</v>
      </c>
      <c r="D110" s="48" t="s">
        <v>889</v>
      </c>
      <c r="E110" s="49" t="s">
        <v>47</v>
      </c>
      <c r="F110" s="9" t="s">
        <v>48</v>
      </c>
      <c r="G110" s="46" t="s">
        <v>4</v>
      </c>
      <c r="H110" s="49" t="s">
        <v>915</v>
      </c>
      <c r="I110" s="45"/>
      <c r="J110" s="45"/>
      <c r="K110" s="45"/>
      <c r="L110" s="45"/>
      <c r="M110" s="45"/>
    </row>
    <row r="111" spans="1:13" ht="28">
      <c r="A111" s="46" t="s">
        <v>914</v>
      </c>
      <c r="B111" s="48" t="s">
        <v>11</v>
      </c>
      <c r="C111" s="48" t="s">
        <v>916</v>
      </c>
      <c r="D111" s="48" t="s">
        <v>917</v>
      </c>
      <c r="E111" s="49" t="s">
        <v>51</v>
      </c>
      <c r="F111" s="9" t="s">
        <v>52</v>
      </c>
      <c r="G111" s="46" t="s">
        <v>5</v>
      </c>
      <c r="H111" s="49" t="s">
        <v>918</v>
      </c>
      <c r="I111" s="45"/>
      <c r="J111" s="45"/>
      <c r="K111" s="45"/>
      <c r="L111" s="45"/>
      <c r="M111" s="45"/>
    </row>
    <row r="112" spans="1:13" ht="42">
      <c r="A112" s="46" t="s">
        <v>914</v>
      </c>
      <c r="B112" s="48" t="s">
        <v>11</v>
      </c>
      <c r="C112" s="48" t="s">
        <v>748</v>
      </c>
      <c r="D112" s="48" t="s">
        <v>919</v>
      </c>
      <c r="E112" s="49" t="s">
        <v>55</v>
      </c>
      <c r="F112" s="9" t="s">
        <v>56</v>
      </c>
      <c r="G112" s="46" t="s">
        <v>7</v>
      </c>
      <c r="H112" s="49" t="s">
        <v>920</v>
      </c>
      <c r="I112" s="45"/>
      <c r="J112" s="45"/>
      <c r="K112" s="45"/>
      <c r="L112" s="45"/>
      <c r="M112" s="45"/>
    </row>
    <row r="113" spans="1:13" ht="28">
      <c r="A113" s="46" t="s">
        <v>914</v>
      </c>
      <c r="B113" s="48" t="s">
        <v>11</v>
      </c>
      <c r="C113" s="48" t="s">
        <v>916</v>
      </c>
      <c r="D113" s="48" t="s">
        <v>917</v>
      </c>
      <c r="E113" s="49" t="s">
        <v>58</v>
      </c>
      <c r="F113" s="9" t="s">
        <v>59</v>
      </c>
      <c r="G113" s="46" t="s">
        <v>6</v>
      </c>
      <c r="H113" s="49" t="s">
        <v>921</v>
      </c>
      <c r="I113" s="45"/>
      <c r="J113" s="45"/>
      <c r="K113" s="45"/>
      <c r="L113" s="45"/>
      <c r="M113" s="45"/>
    </row>
    <row r="114" spans="1:13" ht="42">
      <c r="A114" s="46" t="s">
        <v>914</v>
      </c>
      <c r="B114" s="48" t="s">
        <v>11</v>
      </c>
      <c r="C114" s="48" t="s">
        <v>916</v>
      </c>
      <c r="D114" s="48" t="s">
        <v>917</v>
      </c>
      <c r="E114" s="49" t="s">
        <v>61</v>
      </c>
      <c r="F114" s="9" t="s">
        <v>62</v>
      </c>
      <c r="G114" s="46" t="s">
        <v>5</v>
      </c>
      <c r="H114" s="49" t="s">
        <v>922</v>
      </c>
      <c r="I114" s="45"/>
      <c r="J114" s="45"/>
      <c r="K114" s="45"/>
      <c r="L114" s="45"/>
      <c r="M114" s="45"/>
    </row>
    <row r="115" spans="1:13" ht="28">
      <c r="A115" s="46" t="s">
        <v>914</v>
      </c>
      <c r="B115" s="48" t="s">
        <v>11</v>
      </c>
      <c r="C115" s="48" t="s">
        <v>729</v>
      </c>
      <c r="D115" s="48" t="s">
        <v>889</v>
      </c>
      <c r="E115" s="49" t="s">
        <v>63</v>
      </c>
      <c r="F115" s="9" t="s">
        <v>64</v>
      </c>
      <c r="G115" s="46" t="s">
        <v>6</v>
      </c>
      <c r="H115" s="49" t="s">
        <v>923</v>
      </c>
      <c r="I115" s="45"/>
      <c r="J115" s="45"/>
      <c r="K115" s="45"/>
      <c r="L115" s="45"/>
      <c r="M115" s="45"/>
    </row>
    <row r="116" spans="1:13" ht="28">
      <c r="A116" s="46" t="s">
        <v>914</v>
      </c>
      <c r="B116" s="48" t="s">
        <v>11</v>
      </c>
      <c r="C116" s="48" t="s">
        <v>748</v>
      </c>
      <c r="D116" s="48" t="s">
        <v>919</v>
      </c>
      <c r="E116" s="49" t="s">
        <v>65</v>
      </c>
      <c r="F116" s="9" t="s">
        <v>66</v>
      </c>
      <c r="G116" s="46" t="s">
        <v>6</v>
      </c>
      <c r="H116" s="49" t="s">
        <v>924</v>
      </c>
      <c r="I116" s="12"/>
      <c r="J116" s="12"/>
      <c r="K116" s="12"/>
      <c r="L116" s="12"/>
      <c r="M116" s="12"/>
    </row>
    <row r="117" spans="1:13" ht="28">
      <c r="A117" s="46" t="s">
        <v>914</v>
      </c>
      <c r="B117" s="48" t="s">
        <v>11</v>
      </c>
      <c r="C117" s="48" t="s">
        <v>916</v>
      </c>
      <c r="D117" s="48" t="s">
        <v>925</v>
      </c>
      <c r="E117" s="49" t="s">
        <v>68</v>
      </c>
      <c r="F117" s="9" t="s">
        <v>69</v>
      </c>
      <c r="G117" s="46" t="s">
        <v>5</v>
      </c>
      <c r="H117" s="49" t="s">
        <v>926</v>
      </c>
      <c r="I117" s="45"/>
      <c r="J117" s="45"/>
      <c r="K117" s="45"/>
      <c r="L117" s="45"/>
      <c r="M117" s="45"/>
    </row>
    <row r="118" spans="1:13" ht="28">
      <c r="A118" s="8" t="s">
        <v>914</v>
      </c>
      <c r="B118" s="21" t="s">
        <v>11</v>
      </c>
      <c r="C118" s="21" t="s">
        <v>748</v>
      </c>
      <c r="D118" s="21" t="s">
        <v>919</v>
      </c>
      <c r="E118" s="9" t="s">
        <v>70</v>
      </c>
      <c r="F118" s="9" t="s">
        <v>71</v>
      </c>
      <c r="G118" s="8" t="s">
        <v>732</v>
      </c>
      <c r="H118" s="9" t="s">
        <v>927</v>
      </c>
      <c r="I118" s="45"/>
      <c r="J118" s="45"/>
      <c r="K118" s="45"/>
      <c r="L118" s="45"/>
      <c r="M118" s="45"/>
    </row>
    <row r="119" spans="1:13" ht="28">
      <c r="A119" s="46" t="s">
        <v>914</v>
      </c>
      <c r="B119" s="48" t="s">
        <v>11</v>
      </c>
      <c r="C119" s="48" t="s">
        <v>916</v>
      </c>
      <c r="D119" s="48" t="s">
        <v>917</v>
      </c>
      <c r="E119" s="49" t="s">
        <v>74</v>
      </c>
      <c r="F119" s="9" t="s">
        <v>75</v>
      </c>
      <c r="G119" s="46" t="s">
        <v>792</v>
      </c>
      <c r="H119" s="49" t="s">
        <v>928</v>
      </c>
      <c r="I119" s="45"/>
      <c r="J119" s="45"/>
      <c r="K119" s="45"/>
      <c r="L119" s="45"/>
      <c r="M119" s="45"/>
    </row>
    <row r="120" spans="1:13" ht="28">
      <c r="A120" s="46" t="s">
        <v>914</v>
      </c>
      <c r="B120" s="48" t="s">
        <v>11</v>
      </c>
      <c r="C120" s="48" t="s">
        <v>748</v>
      </c>
      <c r="D120" s="48" t="s">
        <v>919</v>
      </c>
      <c r="E120" s="49" t="s">
        <v>76</v>
      </c>
      <c r="F120" s="9" t="s">
        <v>77</v>
      </c>
      <c r="G120" s="46" t="s">
        <v>6</v>
      </c>
      <c r="H120" s="49" t="s">
        <v>929</v>
      </c>
      <c r="I120" s="45"/>
      <c r="J120" s="45"/>
      <c r="K120" s="45"/>
      <c r="L120" s="45"/>
      <c r="M120" s="45"/>
    </row>
    <row r="121" spans="1:13" ht="28">
      <c r="A121" s="46" t="s">
        <v>914</v>
      </c>
      <c r="B121" s="48" t="s">
        <v>341</v>
      </c>
      <c r="C121" s="48" t="s">
        <v>887</v>
      </c>
      <c r="D121" s="48" t="s">
        <v>930</v>
      </c>
      <c r="E121" s="49" t="s">
        <v>80</v>
      </c>
      <c r="F121" s="9" t="s">
        <v>81</v>
      </c>
      <c r="G121" s="46" t="s">
        <v>5</v>
      </c>
      <c r="H121" s="49" t="s">
        <v>931</v>
      </c>
      <c r="I121" s="45"/>
      <c r="J121" s="45"/>
      <c r="K121" s="45"/>
      <c r="L121" s="45"/>
      <c r="M121" s="45"/>
    </row>
    <row r="122" spans="1:13" ht="56">
      <c r="A122" s="46" t="s">
        <v>914</v>
      </c>
      <c r="B122" s="49" t="s">
        <v>341</v>
      </c>
      <c r="C122" s="49" t="s">
        <v>932</v>
      </c>
      <c r="D122" s="49" t="s">
        <v>933</v>
      </c>
      <c r="E122" s="49" t="s">
        <v>83</v>
      </c>
      <c r="F122" s="9" t="s">
        <v>84</v>
      </c>
      <c r="G122" s="46" t="s">
        <v>6</v>
      </c>
      <c r="H122" s="49" t="s">
        <v>934</v>
      </c>
      <c r="I122" s="45"/>
      <c r="J122" s="45"/>
      <c r="K122" s="45"/>
      <c r="L122" s="45"/>
      <c r="M122" s="45"/>
    </row>
    <row r="123" spans="1:13" ht="56">
      <c r="A123" s="46" t="s">
        <v>914</v>
      </c>
      <c r="B123" s="49" t="s">
        <v>341</v>
      </c>
      <c r="C123" s="49" t="s">
        <v>932</v>
      </c>
      <c r="D123" s="49" t="s">
        <v>933</v>
      </c>
      <c r="E123" s="49" t="s">
        <v>85</v>
      </c>
      <c r="F123" s="9" t="s">
        <v>86</v>
      </c>
      <c r="G123" s="46" t="s">
        <v>5</v>
      </c>
      <c r="H123" s="49" t="s">
        <v>935</v>
      </c>
      <c r="I123" s="45"/>
      <c r="J123" s="45"/>
      <c r="K123" s="45"/>
      <c r="L123" s="45"/>
      <c r="M123" s="45"/>
    </row>
    <row r="124" spans="1:13" ht="42">
      <c r="A124" s="46" t="s">
        <v>914</v>
      </c>
      <c r="B124" s="49" t="s">
        <v>341</v>
      </c>
      <c r="C124" s="49" t="s">
        <v>936</v>
      </c>
      <c r="D124" s="49" t="s">
        <v>937</v>
      </c>
      <c r="E124" s="49" t="s">
        <v>89</v>
      </c>
      <c r="F124" s="9" t="s">
        <v>90</v>
      </c>
      <c r="G124" s="46" t="s">
        <v>792</v>
      </c>
      <c r="H124" s="49" t="s">
        <v>938</v>
      </c>
      <c r="I124" s="45"/>
      <c r="J124" s="45"/>
      <c r="K124" s="45"/>
      <c r="L124" s="45"/>
      <c r="M124" s="45"/>
    </row>
    <row r="125" spans="1:13" ht="84">
      <c r="A125" s="46" t="s">
        <v>914</v>
      </c>
      <c r="B125" s="49" t="s">
        <v>11</v>
      </c>
      <c r="C125" s="49" t="s">
        <v>748</v>
      </c>
      <c r="D125" s="49" t="s">
        <v>919</v>
      </c>
      <c r="E125" s="49" t="s">
        <v>92</v>
      </c>
      <c r="F125" s="9" t="s">
        <v>93</v>
      </c>
      <c r="G125" s="46" t="s">
        <v>4</v>
      </c>
      <c r="H125" s="49" t="s">
        <v>939</v>
      </c>
      <c r="I125" s="12"/>
      <c r="J125" s="12"/>
      <c r="K125" s="12"/>
      <c r="L125" s="12"/>
      <c r="M125" s="12"/>
    </row>
    <row r="126" spans="1:13" ht="42">
      <c r="A126" s="46" t="s">
        <v>914</v>
      </c>
      <c r="B126" s="49" t="s">
        <v>11</v>
      </c>
      <c r="C126" s="49" t="s">
        <v>940</v>
      </c>
      <c r="D126" s="49" t="s">
        <v>941</v>
      </c>
      <c r="E126" s="49" t="s">
        <v>95</v>
      </c>
      <c r="F126" s="9" t="s">
        <v>96</v>
      </c>
      <c r="G126" s="46" t="s">
        <v>5</v>
      </c>
      <c r="H126" s="49" t="s">
        <v>942</v>
      </c>
      <c r="I126" s="45"/>
      <c r="J126" s="45"/>
      <c r="K126" s="45"/>
      <c r="L126" s="45"/>
      <c r="M126" s="45"/>
    </row>
    <row r="127" spans="1:13" ht="28">
      <c r="A127" s="8" t="s">
        <v>914</v>
      </c>
      <c r="B127" s="9" t="s">
        <v>341</v>
      </c>
      <c r="C127" s="9" t="s">
        <v>911</v>
      </c>
      <c r="D127" s="9" t="s">
        <v>911</v>
      </c>
      <c r="E127" s="9" t="s">
        <v>99</v>
      </c>
      <c r="F127" s="9" t="s">
        <v>100</v>
      </c>
      <c r="G127" s="8" t="s">
        <v>732</v>
      </c>
      <c r="H127" s="9" t="s">
        <v>943</v>
      </c>
      <c r="I127" s="45"/>
      <c r="J127" s="45"/>
      <c r="K127" s="45"/>
      <c r="L127" s="45"/>
      <c r="M127" s="45"/>
    </row>
    <row r="128" spans="1:13" ht="42">
      <c r="A128" s="46" t="s">
        <v>914</v>
      </c>
      <c r="B128" s="49" t="s">
        <v>11</v>
      </c>
      <c r="C128" s="49" t="s">
        <v>916</v>
      </c>
      <c r="D128" s="49" t="s">
        <v>944</v>
      </c>
      <c r="E128" s="49" t="s">
        <v>103</v>
      </c>
      <c r="F128" s="9" t="s">
        <v>104</v>
      </c>
      <c r="G128" s="46" t="s">
        <v>6</v>
      </c>
      <c r="H128" s="49" t="s">
        <v>945</v>
      </c>
      <c r="I128" s="45"/>
      <c r="J128" s="45"/>
      <c r="K128" s="45"/>
      <c r="L128" s="45"/>
      <c r="M128" s="45"/>
    </row>
    <row r="129" spans="1:13" ht="28">
      <c r="A129" s="46" t="s">
        <v>914</v>
      </c>
      <c r="B129" s="49" t="s">
        <v>11</v>
      </c>
      <c r="C129" s="49" t="s">
        <v>748</v>
      </c>
      <c r="D129" s="49" t="s">
        <v>748</v>
      </c>
      <c r="E129" s="49" t="s">
        <v>106</v>
      </c>
      <c r="F129" s="9" t="s">
        <v>107</v>
      </c>
      <c r="G129" s="46" t="s">
        <v>6</v>
      </c>
      <c r="H129" s="49" t="s">
        <v>946</v>
      </c>
      <c r="I129" s="45"/>
      <c r="J129" s="45"/>
      <c r="K129" s="45"/>
      <c r="L129" s="45"/>
      <c r="M129" s="45"/>
    </row>
    <row r="130" spans="1:13" ht="28">
      <c r="A130" s="46" t="s">
        <v>914</v>
      </c>
      <c r="B130" s="49" t="s">
        <v>11</v>
      </c>
      <c r="C130" s="49" t="s">
        <v>748</v>
      </c>
      <c r="D130" s="49" t="s">
        <v>919</v>
      </c>
      <c r="E130" s="49" t="s">
        <v>109</v>
      </c>
      <c r="F130" s="9" t="s">
        <v>110</v>
      </c>
      <c r="G130" s="46" t="s">
        <v>5</v>
      </c>
      <c r="H130" s="49" t="s">
        <v>947</v>
      </c>
      <c r="I130" s="45"/>
      <c r="J130" s="45"/>
      <c r="K130" s="45"/>
      <c r="L130" s="45"/>
      <c r="M130" s="45"/>
    </row>
    <row r="131" spans="1:13" ht="56">
      <c r="A131" s="46" t="s">
        <v>914</v>
      </c>
      <c r="B131" s="49" t="s">
        <v>580</v>
      </c>
      <c r="C131" s="49" t="s">
        <v>816</v>
      </c>
      <c r="D131" s="49" t="s">
        <v>948</v>
      </c>
      <c r="E131" s="49" t="s">
        <v>112</v>
      </c>
      <c r="F131" s="9" t="s">
        <v>113</v>
      </c>
      <c r="G131" s="46" t="s">
        <v>6</v>
      </c>
      <c r="H131" s="49" t="s">
        <v>949</v>
      </c>
      <c r="I131" s="45"/>
      <c r="J131" s="45"/>
      <c r="K131" s="45"/>
      <c r="L131" s="45"/>
      <c r="M131" s="45"/>
    </row>
    <row r="132" spans="1:13" ht="28">
      <c r="A132" s="46" t="s">
        <v>914</v>
      </c>
      <c r="B132" s="49" t="s">
        <v>11</v>
      </c>
      <c r="C132" s="49" t="s">
        <v>748</v>
      </c>
      <c r="D132" s="49" t="s">
        <v>919</v>
      </c>
      <c r="E132" s="49" t="s">
        <v>114</v>
      </c>
      <c r="F132" s="9" t="s">
        <v>115</v>
      </c>
      <c r="G132" s="46" t="s">
        <v>5</v>
      </c>
      <c r="H132" s="49" t="s">
        <v>950</v>
      </c>
      <c r="I132" s="45"/>
      <c r="J132" s="45"/>
      <c r="K132" s="45"/>
      <c r="L132" s="45"/>
      <c r="M132" s="45"/>
    </row>
    <row r="133" spans="1:13" ht="56">
      <c r="A133" s="46" t="s">
        <v>914</v>
      </c>
      <c r="B133" s="49" t="s">
        <v>341</v>
      </c>
      <c r="C133" s="49" t="s">
        <v>936</v>
      </c>
      <c r="D133" s="49" t="s">
        <v>937</v>
      </c>
      <c r="E133" s="49" t="s">
        <v>116</v>
      </c>
      <c r="F133" s="9" t="s">
        <v>117</v>
      </c>
      <c r="G133" s="46" t="s">
        <v>6</v>
      </c>
      <c r="H133" s="49" t="s">
        <v>951</v>
      </c>
      <c r="I133" s="45"/>
      <c r="J133" s="45"/>
      <c r="K133" s="45"/>
      <c r="L133" s="45"/>
      <c r="M133" s="45"/>
    </row>
    <row r="134" spans="1:13" ht="70">
      <c r="A134" s="46" t="s">
        <v>914</v>
      </c>
      <c r="B134" s="49" t="s">
        <v>341</v>
      </c>
      <c r="C134" s="49" t="s">
        <v>899</v>
      </c>
      <c r="D134" s="49" t="s">
        <v>900</v>
      </c>
      <c r="E134" s="49" t="s">
        <v>119</v>
      </c>
      <c r="F134" s="9" t="s">
        <v>120</v>
      </c>
      <c r="G134" s="46" t="s">
        <v>6</v>
      </c>
      <c r="H134" s="49" t="s">
        <v>952</v>
      </c>
      <c r="I134" s="12"/>
      <c r="J134" s="12"/>
      <c r="K134" s="12"/>
      <c r="L134" s="12"/>
      <c r="M134" s="12"/>
    </row>
    <row r="135" spans="1:13" ht="28">
      <c r="A135" s="46" t="s">
        <v>914</v>
      </c>
      <c r="B135" s="49" t="s">
        <v>11</v>
      </c>
      <c r="C135" s="49" t="s">
        <v>748</v>
      </c>
      <c r="D135" s="49" t="s">
        <v>748</v>
      </c>
      <c r="E135" s="49" t="s">
        <v>121</v>
      </c>
      <c r="F135" s="9" t="s">
        <v>122</v>
      </c>
      <c r="G135" s="46" t="s">
        <v>5</v>
      </c>
      <c r="H135" s="49" t="s">
        <v>953</v>
      </c>
      <c r="I135" s="12"/>
      <c r="J135" s="12"/>
      <c r="K135" s="12"/>
      <c r="L135" s="12"/>
      <c r="M135" s="12"/>
    </row>
    <row r="136" spans="1:13" ht="28">
      <c r="A136" s="8" t="s">
        <v>914</v>
      </c>
      <c r="B136" s="9" t="s">
        <v>11</v>
      </c>
      <c r="C136" s="9" t="s">
        <v>916</v>
      </c>
      <c r="D136" s="9" t="s">
        <v>917</v>
      </c>
      <c r="E136" s="9" t="s">
        <v>123</v>
      </c>
      <c r="F136" s="9" t="s">
        <v>124</v>
      </c>
      <c r="G136" s="8" t="s">
        <v>732</v>
      </c>
      <c r="H136" s="9" t="s">
        <v>954</v>
      </c>
      <c r="I136" s="50"/>
      <c r="J136" s="12"/>
      <c r="K136" s="12"/>
      <c r="L136" s="12"/>
      <c r="M136" s="12"/>
    </row>
    <row r="137" spans="1:13" ht="28">
      <c r="A137" s="8" t="s">
        <v>914</v>
      </c>
      <c r="B137" s="9" t="s">
        <v>11</v>
      </c>
      <c r="C137" s="9" t="s">
        <v>940</v>
      </c>
      <c r="D137" s="9" t="s">
        <v>955</v>
      </c>
      <c r="E137" s="9" t="s">
        <v>126</v>
      </c>
      <c r="F137" s="9" t="s">
        <v>127</v>
      </c>
      <c r="G137" s="8" t="s">
        <v>732</v>
      </c>
      <c r="H137" s="9" t="s">
        <v>956</v>
      </c>
      <c r="I137" s="12"/>
      <c r="J137" s="12"/>
      <c r="K137" s="12"/>
      <c r="L137" s="12"/>
      <c r="M137" s="12"/>
    </row>
    <row r="138" spans="1:13" ht="28">
      <c r="A138" s="8" t="s">
        <v>914</v>
      </c>
      <c r="B138" s="9" t="s">
        <v>11</v>
      </c>
      <c r="C138" s="9" t="s">
        <v>940</v>
      </c>
      <c r="D138" s="9" t="s">
        <v>955</v>
      </c>
      <c r="E138" s="9" t="s">
        <v>957</v>
      </c>
      <c r="F138" s="9" t="s">
        <v>129</v>
      </c>
      <c r="G138" s="8" t="s">
        <v>732</v>
      </c>
      <c r="H138" s="9" t="s">
        <v>958</v>
      </c>
      <c r="I138" s="12"/>
      <c r="J138" s="12"/>
      <c r="K138" s="12"/>
      <c r="L138" s="12"/>
      <c r="M138" s="12"/>
    </row>
    <row r="139" spans="1:13" ht="42">
      <c r="A139" s="8" t="s">
        <v>914</v>
      </c>
      <c r="B139" s="13" t="s">
        <v>130</v>
      </c>
      <c r="C139" s="13"/>
      <c r="D139" s="13"/>
      <c r="E139" s="9" t="s">
        <v>878</v>
      </c>
      <c r="F139" s="9" t="s">
        <v>131</v>
      </c>
      <c r="G139" s="8" t="s">
        <v>732</v>
      </c>
      <c r="H139" s="9" t="s">
        <v>959</v>
      </c>
      <c r="I139" s="45"/>
      <c r="J139" s="45"/>
      <c r="K139" s="45"/>
      <c r="L139" s="45"/>
      <c r="M139" s="45"/>
    </row>
    <row r="140" spans="1:13" ht="56">
      <c r="A140" s="8" t="s">
        <v>914</v>
      </c>
      <c r="B140" s="13" t="s">
        <v>11</v>
      </c>
      <c r="C140" s="13" t="s">
        <v>940</v>
      </c>
      <c r="D140" s="13" t="s">
        <v>955</v>
      </c>
      <c r="E140" s="9" t="s">
        <v>132</v>
      </c>
      <c r="F140" s="9" t="s">
        <v>133</v>
      </c>
      <c r="G140" s="8" t="s">
        <v>6</v>
      </c>
      <c r="H140" s="9" t="s">
        <v>960</v>
      </c>
      <c r="I140" s="12"/>
      <c r="J140" s="12"/>
      <c r="K140" s="12"/>
      <c r="L140" s="12"/>
      <c r="M140" s="12"/>
    </row>
    <row r="141" spans="1:13" ht="42">
      <c r="A141" s="46" t="s">
        <v>914</v>
      </c>
      <c r="B141" s="47" t="s">
        <v>11</v>
      </c>
      <c r="C141" s="47" t="s">
        <v>729</v>
      </c>
      <c r="D141" s="47" t="s">
        <v>889</v>
      </c>
      <c r="E141" s="49" t="s">
        <v>134</v>
      </c>
      <c r="F141" s="9" t="s">
        <v>135</v>
      </c>
      <c r="G141" s="46" t="s">
        <v>5</v>
      </c>
      <c r="H141" s="49" t="s">
        <v>961</v>
      </c>
      <c r="I141" s="12"/>
      <c r="J141" s="12"/>
      <c r="K141" s="12"/>
      <c r="L141" s="12"/>
      <c r="M141" s="12"/>
    </row>
    <row r="142" spans="1:13" ht="56">
      <c r="A142" s="8" t="s">
        <v>962</v>
      </c>
      <c r="B142" s="13" t="s">
        <v>963</v>
      </c>
      <c r="C142" s="13" t="s">
        <v>964</v>
      </c>
      <c r="D142" s="13" t="s">
        <v>965</v>
      </c>
      <c r="E142" s="9" t="s">
        <v>138</v>
      </c>
      <c r="F142" s="9" t="s">
        <v>139</v>
      </c>
      <c r="G142" s="8" t="s">
        <v>792</v>
      </c>
      <c r="H142" s="9" t="s">
        <v>966</v>
      </c>
      <c r="I142" s="12"/>
      <c r="J142" s="12"/>
      <c r="K142" s="12"/>
      <c r="L142" s="12"/>
      <c r="M142" s="12"/>
    </row>
    <row r="143" spans="1:13" ht="70">
      <c r="A143" s="8" t="s">
        <v>962</v>
      </c>
      <c r="B143" s="13" t="s">
        <v>963</v>
      </c>
      <c r="C143" s="13" t="s">
        <v>964</v>
      </c>
      <c r="D143" s="13" t="s">
        <v>965</v>
      </c>
      <c r="E143" s="9" t="s">
        <v>141</v>
      </c>
      <c r="F143" s="9" t="s">
        <v>142</v>
      </c>
      <c r="G143" s="8" t="s">
        <v>792</v>
      </c>
      <c r="H143" s="9" t="s">
        <v>967</v>
      </c>
      <c r="I143" s="12"/>
      <c r="J143" s="12"/>
      <c r="K143" s="12"/>
      <c r="L143" s="12"/>
      <c r="M143" s="12"/>
    </row>
    <row r="144" spans="1:13" ht="42">
      <c r="A144" s="8" t="s">
        <v>962</v>
      </c>
      <c r="B144" s="13" t="s">
        <v>963</v>
      </c>
      <c r="C144" s="13" t="s">
        <v>964</v>
      </c>
      <c r="D144" s="13" t="s">
        <v>968</v>
      </c>
      <c r="E144" s="9" t="s">
        <v>145</v>
      </c>
      <c r="F144" s="9" t="s">
        <v>146</v>
      </c>
      <c r="G144" s="8" t="s">
        <v>792</v>
      </c>
      <c r="H144" s="9" t="s">
        <v>969</v>
      </c>
      <c r="I144" s="12"/>
      <c r="J144" s="12"/>
      <c r="K144" s="12"/>
      <c r="L144" s="12"/>
      <c r="M144" s="12"/>
    </row>
    <row r="145" spans="1:13" ht="56">
      <c r="A145" s="8" t="s">
        <v>962</v>
      </c>
      <c r="B145" s="13" t="s">
        <v>963</v>
      </c>
      <c r="C145" s="13" t="s">
        <v>970</v>
      </c>
      <c r="D145" s="13" t="s">
        <v>971</v>
      </c>
      <c r="E145" s="9" t="s">
        <v>149</v>
      </c>
      <c r="F145" s="9" t="s">
        <v>150</v>
      </c>
      <c r="G145" s="8" t="s">
        <v>792</v>
      </c>
      <c r="H145" s="9" t="s">
        <v>972</v>
      </c>
      <c r="I145" s="12"/>
      <c r="J145" s="12"/>
      <c r="K145" s="12"/>
      <c r="L145" s="12"/>
      <c r="M145" s="12"/>
    </row>
    <row r="146" spans="1:13" ht="84">
      <c r="A146" s="8" t="s">
        <v>962</v>
      </c>
      <c r="B146" s="13" t="s">
        <v>963</v>
      </c>
      <c r="C146" s="13" t="s">
        <v>973</v>
      </c>
      <c r="D146" s="13" t="s">
        <v>974</v>
      </c>
      <c r="E146" s="9" t="s">
        <v>153</v>
      </c>
      <c r="F146" s="9" t="s">
        <v>154</v>
      </c>
      <c r="G146" s="8" t="s">
        <v>732</v>
      </c>
      <c r="H146" s="9" t="s">
        <v>975</v>
      </c>
      <c r="I146" s="12"/>
      <c r="J146" s="12"/>
      <c r="K146" s="12"/>
      <c r="L146" s="12"/>
      <c r="M146" s="12"/>
    </row>
    <row r="147" spans="1:13" ht="56">
      <c r="A147" s="8" t="s">
        <v>962</v>
      </c>
      <c r="B147" s="13" t="s">
        <v>963</v>
      </c>
      <c r="C147" s="13" t="s">
        <v>970</v>
      </c>
      <c r="D147" s="13" t="s">
        <v>971</v>
      </c>
      <c r="E147" s="9" t="s">
        <v>155</v>
      </c>
      <c r="F147" s="9" t="s">
        <v>156</v>
      </c>
      <c r="G147" s="8" t="s">
        <v>792</v>
      </c>
      <c r="H147" s="9" t="s">
        <v>976</v>
      </c>
      <c r="I147" s="12"/>
      <c r="J147" s="12"/>
      <c r="K147" s="12"/>
      <c r="L147" s="12"/>
      <c r="M147" s="12"/>
    </row>
    <row r="148" spans="1:13" ht="56">
      <c r="A148" s="8" t="s">
        <v>962</v>
      </c>
      <c r="B148" s="13" t="s">
        <v>963</v>
      </c>
      <c r="C148" s="13" t="s">
        <v>977</v>
      </c>
      <c r="D148" s="13" t="s">
        <v>978</v>
      </c>
      <c r="E148" s="9" t="s">
        <v>159</v>
      </c>
      <c r="F148" s="9" t="s">
        <v>160</v>
      </c>
      <c r="G148" s="8" t="s">
        <v>792</v>
      </c>
      <c r="H148" s="9" t="s">
        <v>979</v>
      </c>
      <c r="I148" s="12"/>
      <c r="J148" s="12"/>
      <c r="K148" s="12"/>
      <c r="L148" s="12"/>
      <c r="M148" s="12"/>
    </row>
    <row r="149" spans="1:13" ht="42">
      <c r="A149" s="8" t="s">
        <v>962</v>
      </c>
      <c r="B149" s="13" t="s">
        <v>963</v>
      </c>
      <c r="C149" s="13" t="s">
        <v>977</v>
      </c>
      <c r="D149" s="13" t="s">
        <v>978</v>
      </c>
      <c r="E149" s="9" t="s">
        <v>162</v>
      </c>
      <c r="F149" s="9" t="s">
        <v>163</v>
      </c>
      <c r="G149" s="8" t="s">
        <v>6</v>
      </c>
      <c r="H149" s="9" t="s">
        <v>980</v>
      </c>
      <c r="I149" s="12"/>
      <c r="J149" s="12"/>
      <c r="K149" s="12"/>
      <c r="L149" s="12"/>
      <c r="M149" s="12"/>
    </row>
    <row r="150" spans="1:13" ht="28">
      <c r="A150" s="8" t="s">
        <v>962</v>
      </c>
      <c r="B150" s="13" t="s">
        <v>963</v>
      </c>
      <c r="C150" s="13" t="s">
        <v>981</v>
      </c>
      <c r="D150" s="13" t="s">
        <v>981</v>
      </c>
      <c r="E150" s="9" t="s">
        <v>165</v>
      </c>
      <c r="F150" s="9" t="s">
        <v>166</v>
      </c>
      <c r="G150" s="8" t="s">
        <v>4</v>
      </c>
      <c r="H150" s="9" t="s">
        <v>982</v>
      </c>
      <c r="I150" s="12"/>
      <c r="J150" s="12"/>
      <c r="K150" s="12"/>
      <c r="L150" s="12"/>
      <c r="M150" s="12"/>
    </row>
    <row r="151" spans="1:13" ht="56">
      <c r="A151" s="8" t="s">
        <v>962</v>
      </c>
      <c r="B151" s="13" t="s">
        <v>963</v>
      </c>
      <c r="C151" s="13" t="s">
        <v>970</v>
      </c>
      <c r="D151" s="13" t="s">
        <v>971</v>
      </c>
      <c r="E151" s="9" t="s">
        <v>167</v>
      </c>
      <c r="F151" s="9" t="s">
        <v>168</v>
      </c>
      <c r="G151" s="8" t="s">
        <v>4</v>
      </c>
      <c r="H151" s="51" t="s">
        <v>983</v>
      </c>
      <c r="I151" s="12"/>
      <c r="J151" s="12"/>
      <c r="K151" s="12"/>
      <c r="L151" s="12"/>
      <c r="M151" s="12"/>
    </row>
    <row r="152" spans="1:13" ht="56">
      <c r="A152" s="8" t="s">
        <v>962</v>
      </c>
      <c r="B152" s="13" t="s">
        <v>963</v>
      </c>
      <c r="C152" s="13" t="s">
        <v>970</v>
      </c>
      <c r="D152" s="13" t="s">
        <v>984</v>
      </c>
      <c r="E152" s="9" t="s">
        <v>171</v>
      </c>
      <c r="F152" s="9" t="s">
        <v>172</v>
      </c>
      <c r="G152" s="8" t="s">
        <v>6</v>
      </c>
      <c r="H152" s="9" t="s">
        <v>985</v>
      </c>
      <c r="I152" s="12"/>
      <c r="J152" s="12"/>
      <c r="K152" s="12"/>
      <c r="L152" s="12"/>
      <c r="M152" s="12"/>
    </row>
    <row r="153" spans="1:13" ht="56">
      <c r="A153" s="8" t="s">
        <v>962</v>
      </c>
      <c r="B153" s="13" t="s">
        <v>580</v>
      </c>
      <c r="C153" s="13" t="s">
        <v>986</v>
      </c>
      <c r="D153" s="13" t="s">
        <v>987</v>
      </c>
      <c r="E153" s="9" t="s">
        <v>174</v>
      </c>
      <c r="F153" s="9" t="s">
        <v>175</v>
      </c>
      <c r="G153" s="8" t="s">
        <v>792</v>
      </c>
      <c r="H153" s="9" t="s">
        <v>988</v>
      </c>
      <c r="I153" s="12"/>
      <c r="J153" s="12"/>
      <c r="K153" s="12"/>
      <c r="L153" s="12"/>
      <c r="M153" s="12"/>
    </row>
    <row r="154" spans="1:13" ht="28">
      <c r="A154" s="8" t="s">
        <v>962</v>
      </c>
      <c r="B154" s="13" t="s">
        <v>963</v>
      </c>
      <c r="C154" s="13" t="s">
        <v>989</v>
      </c>
      <c r="D154" s="13" t="s">
        <v>990</v>
      </c>
      <c r="E154" s="9" t="s">
        <v>178</v>
      </c>
      <c r="F154" s="9" t="s">
        <v>179</v>
      </c>
      <c r="G154" s="8" t="s">
        <v>4</v>
      </c>
      <c r="H154" s="9" t="s">
        <v>991</v>
      </c>
      <c r="I154" s="12"/>
      <c r="J154" s="12"/>
      <c r="K154" s="12"/>
      <c r="L154" s="12"/>
      <c r="M154" s="12"/>
    </row>
    <row r="155" spans="1:13" ht="56">
      <c r="A155" s="8" t="s">
        <v>962</v>
      </c>
      <c r="B155" s="13" t="s">
        <v>580</v>
      </c>
      <c r="C155" s="13" t="s">
        <v>816</v>
      </c>
      <c r="D155" s="13" t="s">
        <v>817</v>
      </c>
      <c r="E155" s="9" t="s">
        <v>181</v>
      </c>
      <c r="F155" s="9" t="s">
        <v>182</v>
      </c>
      <c r="G155" s="8" t="s">
        <v>4</v>
      </c>
      <c r="H155" s="9" t="s">
        <v>992</v>
      </c>
      <c r="I155" s="12"/>
      <c r="J155" s="12"/>
      <c r="K155" s="12"/>
      <c r="L155" s="12"/>
      <c r="M155" s="12"/>
    </row>
    <row r="156" spans="1:13" ht="42">
      <c r="A156" s="8" t="s">
        <v>962</v>
      </c>
      <c r="B156" s="13" t="s">
        <v>963</v>
      </c>
      <c r="C156" s="13" t="s">
        <v>977</v>
      </c>
      <c r="D156" s="13" t="s">
        <v>978</v>
      </c>
      <c r="E156" s="9" t="s">
        <v>183</v>
      </c>
      <c r="F156" s="9" t="s">
        <v>184</v>
      </c>
      <c r="G156" s="8" t="s">
        <v>4</v>
      </c>
      <c r="H156" s="9" t="s">
        <v>993</v>
      </c>
      <c r="I156" s="12"/>
      <c r="J156" s="12"/>
      <c r="K156" s="12"/>
      <c r="L156" s="12"/>
      <c r="M156" s="12"/>
    </row>
    <row r="157" spans="1:13" ht="42">
      <c r="A157" s="8" t="s">
        <v>962</v>
      </c>
      <c r="B157" s="13" t="s">
        <v>963</v>
      </c>
      <c r="C157" s="13" t="s">
        <v>977</v>
      </c>
      <c r="D157" s="13" t="s">
        <v>978</v>
      </c>
      <c r="E157" s="9" t="s">
        <v>185</v>
      </c>
      <c r="F157" s="9" t="s">
        <v>186</v>
      </c>
      <c r="G157" s="8" t="s">
        <v>792</v>
      </c>
      <c r="H157" s="9" t="s">
        <v>994</v>
      </c>
      <c r="I157" s="12"/>
      <c r="J157" s="12"/>
      <c r="K157" s="12"/>
      <c r="L157" s="12"/>
      <c r="M157" s="12"/>
    </row>
    <row r="158" spans="1:13" ht="56">
      <c r="A158" s="8" t="s">
        <v>962</v>
      </c>
      <c r="B158" s="13" t="s">
        <v>963</v>
      </c>
      <c r="C158" s="13" t="s">
        <v>989</v>
      </c>
      <c r="D158" s="13" t="s">
        <v>995</v>
      </c>
      <c r="E158" s="9" t="s">
        <v>188</v>
      </c>
      <c r="F158" s="9" t="s">
        <v>189</v>
      </c>
      <c r="G158" s="8" t="s">
        <v>4</v>
      </c>
      <c r="H158" s="9" t="s">
        <v>996</v>
      </c>
      <c r="I158" s="12"/>
      <c r="J158" s="12"/>
      <c r="K158" s="12"/>
      <c r="L158" s="12"/>
      <c r="M158" s="12"/>
    </row>
    <row r="159" spans="1:13" ht="84">
      <c r="A159" s="8" t="s">
        <v>962</v>
      </c>
      <c r="B159" s="13" t="s">
        <v>963</v>
      </c>
      <c r="C159" s="13" t="s">
        <v>973</v>
      </c>
      <c r="D159" s="13" t="s">
        <v>974</v>
      </c>
      <c r="E159" s="9" t="s">
        <v>190</v>
      </c>
      <c r="F159" s="9" t="s">
        <v>191</v>
      </c>
      <c r="G159" s="8" t="s">
        <v>792</v>
      </c>
      <c r="H159" s="9" t="s">
        <v>997</v>
      </c>
      <c r="I159" s="12"/>
      <c r="J159" s="12"/>
      <c r="K159" s="12"/>
      <c r="L159" s="12"/>
      <c r="M159" s="12"/>
    </row>
    <row r="160" spans="1:13" ht="56">
      <c r="A160" s="8" t="s">
        <v>962</v>
      </c>
      <c r="B160" s="13" t="s">
        <v>580</v>
      </c>
      <c r="C160" s="13" t="s">
        <v>816</v>
      </c>
      <c r="D160" s="13" t="s">
        <v>998</v>
      </c>
      <c r="E160" s="9" t="s">
        <v>193</v>
      </c>
      <c r="F160" s="9" t="s">
        <v>194</v>
      </c>
      <c r="G160" s="8" t="s">
        <v>4</v>
      </c>
      <c r="H160" s="9" t="s">
        <v>999</v>
      </c>
      <c r="I160" s="12"/>
      <c r="J160" s="12"/>
      <c r="K160" s="12"/>
      <c r="L160" s="12"/>
      <c r="M160" s="12"/>
    </row>
    <row r="161" spans="1:13" ht="56">
      <c r="A161" s="8" t="s">
        <v>962</v>
      </c>
      <c r="B161" s="13" t="s">
        <v>963</v>
      </c>
      <c r="C161" s="13" t="s">
        <v>970</v>
      </c>
      <c r="D161" s="13" t="s">
        <v>971</v>
      </c>
      <c r="E161" s="9" t="s">
        <v>195</v>
      </c>
      <c r="F161" s="9" t="s">
        <v>196</v>
      </c>
      <c r="G161" s="8" t="s">
        <v>4</v>
      </c>
      <c r="H161" s="9" t="s">
        <v>1000</v>
      </c>
      <c r="I161" s="12"/>
      <c r="J161" s="12"/>
      <c r="K161" s="12"/>
      <c r="L161" s="12"/>
      <c r="M161" s="12"/>
    </row>
    <row r="162" spans="1:13" ht="28">
      <c r="A162" s="8" t="s">
        <v>962</v>
      </c>
      <c r="B162" s="13" t="s">
        <v>963</v>
      </c>
      <c r="C162" s="13" t="s">
        <v>1001</v>
      </c>
      <c r="D162" s="13" t="s">
        <v>1001</v>
      </c>
      <c r="E162" s="9" t="s">
        <v>199</v>
      </c>
      <c r="F162" s="9" t="s">
        <v>200</v>
      </c>
      <c r="G162" s="8" t="s">
        <v>4</v>
      </c>
      <c r="H162" s="9" t="s">
        <v>1002</v>
      </c>
      <c r="I162" s="12"/>
      <c r="J162" s="12"/>
      <c r="K162" s="12"/>
      <c r="L162" s="12"/>
      <c r="M162" s="12"/>
    </row>
    <row r="163" spans="1:13" ht="56">
      <c r="A163" s="8" t="s">
        <v>962</v>
      </c>
      <c r="B163" s="13" t="s">
        <v>963</v>
      </c>
      <c r="C163" s="13" t="s">
        <v>970</v>
      </c>
      <c r="D163" s="13" t="s">
        <v>971</v>
      </c>
      <c r="E163" s="9" t="s">
        <v>202</v>
      </c>
      <c r="F163" s="9" t="s">
        <v>203</v>
      </c>
      <c r="G163" s="8" t="s">
        <v>6</v>
      </c>
      <c r="H163" s="9" t="s">
        <v>1003</v>
      </c>
      <c r="I163" s="12"/>
      <c r="J163" s="12"/>
      <c r="K163" s="12"/>
      <c r="L163" s="12"/>
      <c r="M163" s="12"/>
    </row>
    <row r="164" spans="1:13" ht="42">
      <c r="A164" s="8" t="s">
        <v>962</v>
      </c>
      <c r="B164" s="13" t="s">
        <v>963</v>
      </c>
      <c r="C164" s="13" t="s">
        <v>1004</v>
      </c>
      <c r="D164" s="13" t="s">
        <v>1005</v>
      </c>
      <c r="E164" s="9" t="s">
        <v>205</v>
      </c>
      <c r="F164" s="9" t="s">
        <v>206</v>
      </c>
      <c r="G164" s="8" t="s">
        <v>5</v>
      </c>
      <c r="H164" s="9" t="s">
        <v>1006</v>
      </c>
      <c r="I164" s="12"/>
      <c r="J164" s="12"/>
      <c r="K164" s="12"/>
      <c r="L164" s="12"/>
      <c r="M164" s="12"/>
    </row>
    <row r="165" spans="1:13" ht="56">
      <c r="A165" s="8" t="s">
        <v>962</v>
      </c>
      <c r="B165" s="13" t="s">
        <v>963</v>
      </c>
      <c r="C165" s="13" t="s">
        <v>989</v>
      </c>
      <c r="D165" s="13" t="s">
        <v>995</v>
      </c>
      <c r="E165" s="9" t="s">
        <v>207</v>
      </c>
      <c r="F165" s="9" t="s">
        <v>208</v>
      </c>
      <c r="G165" s="9" t="s">
        <v>5</v>
      </c>
      <c r="H165" s="9" t="s">
        <v>1007</v>
      </c>
      <c r="I165" s="12"/>
      <c r="J165" s="12"/>
      <c r="K165" s="12"/>
      <c r="L165" s="12"/>
      <c r="M165" s="12"/>
    </row>
    <row r="166" spans="1:13" ht="56">
      <c r="A166" s="8" t="s">
        <v>962</v>
      </c>
      <c r="B166" s="13" t="s">
        <v>963</v>
      </c>
      <c r="C166" s="13" t="s">
        <v>970</v>
      </c>
      <c r="D166" s="13" t="s">
        <v>971</v>
      </c>
      <c r="E166" s="9" t="s">
        <v>209</v>
      </c>
      <c r="F166" s="9" t="s">
        <v>210</v>
      </c>
      <c r="G166" s="8" t="s">
        <v>4</v>
      </c>
      <c r="H166" s="9" t="s">
        <v>1008</v>
      </c>
      <c r="I166" s="12"/>
      <c r="J166" s="12"/>
      <c r="K166" s="12"/>
      <c r="L166" s="12"/>
      <c r="M166" s="12"/>
    </row>
    <row r="167" spans="1:13" ht="42">
      <c r="A167" s="8" t="s">
        <v>962</v>
      </c>
      <c r="B167" s="13" t="s">
        <v>580</v>
      </c>
      <c r="C167" s="13" t="s">
        <v>986</v>
      </c>
      <c r="D167" s="13" t="s">
        <v>987</v>
      </c>
      <c r="E167" s="9" t="s">
        <v>211</v>
      </c>
      <c r="F167" s="9" t="s">
        <v>212</v>
      </c>
      <c r="G167" s="8" t="s">
        <v>5</v>
      </c>
      <c r="H167" s="9" t="s">
        <v>1009</v>
      </c>
      <c r="I167" s="12"/>
      <c r="J167" s="12"/>
      <c r="K167" s="12"/>
      <c r="L167" s="12"/>
      <c r="M167" s="12"/>
    </row>
    <row r="168" spans="1:13" ht="28">
      <c r="A168" s="8" t="s">
        <v>962</v>
      </c>
      <c r="B168" s="13" t="s">
        <v>963</v>
      </c>
      <c r="C168" s="13" t="s">
        <v>1004</v>
      </c>
      <c r="D168" s="13" t="s">
        <v>1010</v>
      </c>
      <c r="E168" s="9" t="s">
        <v>214</v>
      </c>
      <c r="F168" s="9" t="s">
        <v>215</v>
      </c>
      <c r="G168" s="8" t="s">
        <v>5</v>
      </c>
      <c r="H168" s="9" t="s">
        <v>1011</v>
      </c>
      <c r="I168" s="12"/>
      <c r="J168" s="12"/>
      <c r="K168" s="12"/>
      <c r="L168" s="12"/>
      <c r="M168" s="12"/>
    </row>
    <row r="169" spans="1:13" ht="42">
      <c r="A169" s="8" t="s">
        <v>962</v>
      </c>
      <c r="B169" s="13" t="s">
        <v>963</v>
      </c>
      <c r="C169" s="13" t="s">
        <v>964</v>
      </c>
      <c r="D169" s="13" t="s">
        <v>964</v>
      </c>
      <c r="E169" s="9" t="s">
        <v>217</v>
      </c>
      <c r="F169" s="9" t="s">
        <v>218</v>
      </c>
      <c r="G169" s="8" t="s">
        <v>732</v>
      </c>
      <c r="H169" s="9" t="s">
        <v>1012</v>
      </c>
      <c r="I169" s="12"/>
      <c r="J169" s="12"/>
      <c r="K169" s="12"/>
      <c r="L169" s="12"/>
      <c r="M169" s="12"/>
    </row>
    <row r="170" spans="1:13" ht="28">
      <c r="A170" s="8" t="s">
        <v>962</v>
      </c>
      <c r="B170" s="13" t="s">
        <v>963</v>
      </c>
      <c r="C170" s="13" t="s">
        <v>1001</v>
      </c>
      <c r="D170" s="13" t="s">
        <v>1001</v>
      </c>
      <c r="E170" s="9" t="s">
        <v>219</v>
      </c>
      <c r="F170" s="9" t="s">
        <v>220</v>
      </c>
      <c r="G170" s="8" t="s">
        <v>792</v>
      </c>
      <c r="H170" s="9" t="s">
        <v>1013</v>
      </c>
      <c r="I170" s="12"/>
      <c r="J170" s="12"/>
      <c r="K170" s="12"/>
      <c r="L170" s="12"/>
      <c r="M170" s="12"/>
    </row>
    <row r="171" spans="1:13" ht="70">
      <c r="A171" s="8" t="s">
        <v>962</v>
      </c>
      <c r="B171" s="13" t="s">
        <v>580</v>
      </c>
      <c r="C171" s="13" t="s">
        <v>854</v>
      </c>
      <c r="D171" s="13" t="s">
        <v>1014</v>
      </c>
      <c r="E171" s="9" t="s">
        <v>223</v>
      </c>
      <c r="F171" s="9" t="s">
        <v>224</v>
      </c>
      <c r="G171" s="8" t="s">
        <v>792</v>
      </c>
      <c r="H171" s="9" t="s">
        <v>1015</v>
      </c>
      <c r="I171" s="12"/>
      <c r="J171" s="12"/>
      <c r="K171" s="12"/>
      <c r="L171" s="12"/>
      <c r="M171" s="12"/>
    </row>
    <row r="172" spans="1:13" ht="42">
      <c r="A172" s="8" t="s">
        <v>962</v>
      </c>
      <c r="B172" s="13" t="s">
        <v>963</v>
      </c>
      <c r="C172" s="13" t="s">
        <v>977</v>
      </c>
      <c r="D172" s="13" t="s">
        <v>978</v>
      </c>
      <c r="E172" s="9" t="s">
        <v>225</v>
      </c>
      <c r="F172" s="9" t="s">
        <v>226</v>
      </c>
      <c r="G172" s="8" t="s">
        <v>5</v>
      </c>
      <c r="H172" s="9" t="s">
        <v>1016</v>
      </c>
      <c r="I172" s="12"/>
      <c r="J172" s="12"/>
      <c r="K172" s="12"/>
      <c r="L172" s="12"/>
      <c r="M172" s="12"/>
    </row>
    <row r="173" spans="1:13" ht="56">
      <c r="A173" s="8" t="s">
        <v>962</v>
      </c>
      <c r="B173" s="13" t="s">
        <v>963</v>
      </c>
      <c r="C173" s="13" t="s">
        <v>970</v>
      </c>
      <c r="D173" s="13" t="s">
        <v>971</v>
      </c>
      <c r="E173" s="9" t="s">
        <v>227</v>
      </c>
      <c r="F173" s="9" t="s">
        <v>228</v>
      </c>
      <c r="G173" s="8" t="s">
        <v>6</v>
      </c>
      <c r="H173" s="9" t="s">
        <v>1017</v>
      </c>
      <c r="I173" s="12"/>
      <c r="J173" s="12"/>
      <c r="K173" s="12"/>
      <c r="L173" s="12"/>
      <c r="M173" s="12"/>
    </row>
    <row r="174" spans="1:13" ht="42">
      <c r="A174" s="8" t="s">
        <v>962</v>
      </c>
      <c r="B174" s="13" t="s">
        <v>963</v>
      </c>
      <c r="C174" s="13" t="s">
        <v>1004</v>
      </c>
      <c r="D174" s="13" t="s">
        <v>1005</v>
      </c>
      <c r="E174" s="9" t="s">
        <v>229</v>
      </c>
      <c r="F174" s="9" t="s">
        <v>230</v>
      </c>
      <c r="G174" s="8" t="s">
        <v>6</v>
      </c>
      <c r="H174" s="9" t="s">
        <v>1018</v>
      </c>
      <c r="I174" s="12"/>
      <c r="J174" s="12"/>
      <c r="K174" s="12"/>
      <c r="L174" s="12"/>
      <c r="M174" s="12"/>
    </row>
    <row r="175" spans="1:13" ht="56">
      <c r="A175" s="8" t="s">
        <v>962</v>
      </c>
      <c r="B175" s="13" t="s">
        <v>341</v>
      </c>
      <c r="C175" s="13" t="s">
        <v>936</v>
      </c>
      <c r="D175" s="13" t="s">
        <v>1019</v>
      </c>
      <c r="E175" s="13" t="s">
        <v>232</v>
      </c>
      <c r="F175" s="9" t="s">
        <v>233</v>
      </c>
      <c r="G175" s="8" t="s">
        <v>6</v>
      </c>
      <c r="H175" s="9" t="s">
        <v>1020</v>
      </c>
      <c r="I175" s="12"/>
      <c r="J175" s="12"/>
      <c r="K175" s="12"/>
      <c r="L175" s="12"/>
      <c r="M175" s="12"/>
    </row>
    <row r="176" spans="1:13" ht="56">
      <c r="A176" s="8" t="s">
        <v>962</v>
      </c>
      <c r="B176" s="9" t="s">
        <v>963</v>
      </c>
      <c r="C176" s="9" t="s">
        <v>973</v>
      </c>
      <c r="D176" s="9" t="s">
        <v>1001</v>
      </c>
      <c r="E176" s="9" t="s">
        <v>235</v>
      </c>
      <c r="F176" s="9" t="s">
        <v>236</v>
      </c>
      <c r="G176" s="8" t="s">
        <v>4</v>
      </c>
      <c r="H176" s="9" t="s">
        <v>1021</v>
      </c>
      <c r="I176" s="12"/>
      <c r="J176" s="12"/>
      <c r="K176" s="12"/>
      <c r="L176" s="12"/>
      <c r="M176" s="12"/>
    </row>
    <row r="177" spans="1:13" ht="28">
      <c r="A177" s="8" t="s">
        <v>962</v>
      </c>
      <c r="B177" s="13" t="s">
        <v>963</v>
      </c>
      <c r="C177" s="13" t="s">
        <v>1001</v>
      </c>
      <c r="D177" s="13" t="s">
        <v>1001</v>
      </c>
      <c r="E177" s="9" t="s">
        <v>237</v>
      </c>
      <c r="F177" s="9" t="s">
        <v>238</v>
      </c>
      <c r="G177" s="8" t="s">
        <v>6</v>
      </c>
      <c r="H177" s="9" t="s">
        <v>1022</v>
      </c>
      <c r="I177" s="12"/>
      <c r="J177" s="12"/>
      <c r="K177" s="12"/>
      <c r="L177" s="12"/>
      <c r="M177" s="12"/>
    </row>
    <row r="178" spans="1:13" ht="42">
      <c r="A178" s="8" t="s">
        <v>962</v>
      </c>
      <c r="B178" s="9" t="s">
        <v>963</v>
      </c>
      <c r="C178" s="9" t="s">
        <v>1004</v>
      </c>
      <c r="D178" s="9" t="s">
        <v>1004</v>
      </c>
      <c r="E178" s="9" t="s">
        <v>240</v>
      </c>
      <c r="F178" s="9" t="s">
        <v>241</v>
      </c>
      <c r="G178" s="8" t="s">
        <v>732</v>
      </c>
      <c r="H178" s="9" t="s">
        <v>1023</v>
      </c>
      <c r="I178" s="12"/>
      <c r="J178" s="12"/>
      <c r="K178" s="12"/>
      <c r="L178" s="12"/>
      <c r="M178" s="12"/>
    </row>
    <row r="179" spans="1:13" ht="42">
      <c r="A179" s="8" t="s">
        <v>962</v>
      </c>
      <c r="B179" s="13" t="s">
        <v>963</v>
      </c>
      <c r="C179" s="13" t="s">
        <v>989</v>
      </c>
      <c r="D179" s="13" t="s">
        <v>990</v>
      </c>
      <c r="E179" s="13" t="s">
        <v>242</v>
      </c>
      <c r="F179" s="9" t="s">
        <v>243</v>
      </c>
      <c r="G179" s="8" t="s">
        <v>6</v>
      </c>
      <c r="H179" s="9" t="s">
        <v>1024</v>
      </c>
      <c r="I179" s="12"/>
      <c r="J179" s="12"/>
      <c r="K179" s="12"/>
      <c r="L179" s="12"/>
      <c r="M179" s="12"/>
    </row>
    <row r="180" spans="1:13" ht="70">
      <c r="A180" s="8" t="s">
        <v>962</v>
      </c>
      <c r="B180" s="13" t="s">
        <v>850</v>
      </c>
      <c r="C180" s="13" t="s">
        <v>851</v>
      </c>
      <c r="D180" s="13" t="s">
        <v>852</v>
      </c>
      <c r="E180" s="13" t="s">
        <v>245</v>
      </c>
      <c r="F180" s="9" t="s">
        <v>246</v>
      </c>
      <c r="G180" s="8" t="s">
        <v>5</v>
      </c>
      <c r="H180" s="9" t="s">
        <v>1025</v>
      </c>
      <c r="I180" s="12"/>
      <c r="J180" s="12"/>
      <c r="K180" s="12"/>
      <c r="L180" s="12"/>
      <c r="M180" s="12"/>
    </row>
    <row r="181" spans="1:13" ht="28">
      <c r="A181" s="8" t="s">
        <v>962</v>
      </c>
      <c r="B181" s="13" t="s">
        <v>963</v>
      </c>
      <c r="C181" s="13" t="s">
        <v>1001</v>
      </c>
      <c r="D181" s="13" t="s">
        <v>1001</v>
      </c>
      <c r="E181" s="13" t="s">
        <v>247</v>
      </c>
      <c r="F181" s="9" t="s">
        <v>248</v>
      </c>
      <c r="G181" s="8" t="s">
        <v>732</v>
      </c>
      <c r="H181" s="9" t="s">
        <v>1026</v>
      </c>
      <c r="I181" s="12"/>
      <c r="J181" s="12"/>
      <c r="K181" s="12"/>
      <c r="L181" s="12"/>
      <c r="M181" s="12"/>
    </row>
    <row r="182" spans="1:13" ht="56">
      <c r="A182" s="8" t="s">
        <v>962</v>
      </c>
      <c r="B182" s="13" t="s">
        <v>963</v>
      </c>
      <c r="C182" s="13" t="s">
        <v>970</v>
      </c>
      <c r="D182" s="13" t="s">
        <v>984</v>
      </c>
      <c r="E182" s="13" t="s">
        <v>249</v>
      </c>
      <c r="F182" s="9" t="s">
        <v>250</v>
      </c>
      <c r="G182" s="8" t="s">
        <v>6</v>
      </c>
      <c r="H182" s="43" t="s">
        <v>1027</v>
      </c>
      <c r="I182" s="12"/>
      <c r="J182" s="12"/>
      <c r="K182" s="12"/>
      <c r="L182" s="12"/>
      <c r="M182" s="12"/>
    </row>
    <row r="183" spans="1:13" ht="56">
      <c r="A183" s="8" t="s">
        <v>962</v>
      </c>
      <c r="B183" s="13" t="s">
        <v>963</v>
      </c>
      <c r="C183" s="13" t="s">
        <v>970</v>
      </c>
      <c r="D183" s="13" t="s">
        <v>971</v>
      </c>
      <c r="E183" s="13" t="s">
        <v>251</v>
      </c>
      <c r="F183" s="9" t="s">
        <v>252</v>
      </c>
      <c r="G183" s="8" t="s">
        <v>732</v>
      </c>
      <c r="H183" s="9" t="s">
        <v>1028</v>
      </c>
      <c r="I183" s="12"/>
      <c r="J183" s="12"/>
      <c r="K183" s="12"/>
      <c r="L183" s="12"/>
      <c r="M183" s="12"/>
    </row>
    <row r="184" spans="1:13" ht="56">
      <c r="A184" s="8" t="s">
        <v>962</v>
      </c>
      <c r="B184" s="13" t="s">
        <v>963</v>
      </c>
      <c r="C184" s="13" t="s">
        <v>970</v>
      </c>
      <c r="D184" s="13" t="s">
        <v>984</v>
      </c>
      <c r="E184" s="13" t="s">
        <v>253</v>
      </c>
      <c r="F184" s="9" t="s">
        <v>254</v>
      </c>
      <c r="G184" s="8" t="s">
        <v>5</v>
      </c>
      <c r="H184" s="9" t="s">
        <v>1029</v>
      </c>
      <c r="I184" s="12"/>
      <c r="J184" s="12"/>
      <c r="K184" s="12"/>
      <c r="L184" s="12"/>
      <c r="M184" s="12"/>
    </row>
    <row r="185" spans="1:13" ht="42">
      <c r="A185" s="8" t="s">
        <v>962</v>
      </c>
      <c r="B185" s="9" t="s">
        <v>580</v>
      </c>
      <c r="C185" s="9" t="s">
        <v>986</v>
      </c>
      <c r="D185" s="9" t="s">
        <v>987</v>
      </c>
      <c r="E185" s="9" t="s">
        <v>255</v>
      </c>
      <c r="F185" s="9" t="s">
        <v>256</v>
      </c>
      <c r="G185" s="8" t="s">
        <v>4</v>
      </c>
      <c r="H185" s="9" t="s">
        <v>1030</v>
      </c>
      <c r="I185" s="12"/>
      <c r="J185" s="12"/>
      <c r="K185" s="12"/>
      <c r="L185" s="12"/>
      <c r="M185" s="12"/>
    </row>
    <row r="186" spans="1:13" ht="42">
      <c r="A186" s="8" t="s">
        <v>962</v>
      </c>
      <c r="B186" s="16" t="s">
        <v>963</v>
      </c>
      <c r="C186" s="16" t="s">
        <v>1001</v>
      </c>
      <c r="D186" s="16" t="s">
        <v>1031</v>
      </c>
      <c r="E186" s="9" t="s">
        <v>258</v>
      </c>
      <c r="F186" s="9" t="s">
        <v>259</v>
      </c>
      <c r="G186" s="8" t="s">
        <v>6</v>
      </c>
      <c r="H186" s="9" t="s">
        <v>1032</v>
      </c>
      <c r="I186" s="12"/>
      <c r="J186" s="12"/>
      <c r="K186" s="12"/>
      <c r="L186" s="12"/>
      <c r="M186" s="12"/>
    </row>
    <row r="187" spans="1:13" ht="56">
      <c r="A187" s="8" t="s">
        <v>962</v>
      </c>
      <c r="B187" s="9" t="s">
        <v>341</v>
      </c>
      <c r="C187" s="9" t="s">
        <v>932</v>
      </c>
      <c r="D187" s="9" t="s">
        <v>933</v>
      </c>
      <c r="E187" s="9" t="s">
        <v>260</v>
      </c>
      <c r="F187" s="9" t="s">
        <v>261</v>
      </c>
      <c r="G187" s="8" t="s">
        <v>792</v>
      </c>
      <c r="H187" s="9" t="s">
        <v>1033</v>
      </c>
      <c r="I187" s="12"/>
      <c r="J187" s="12"/>
      <c r="K187" s="12"/>
      <c r="L187" s="12"/>
      <c r="M187" s="12"/>
    </row>
    <row r="188" spans="1:13" ht="28">
      <c r="A188" s="8" t="s">
        <v>962</v>
      </c>
      <c r="B188" s="40" t="s">
        <v>130</v>
      </c>
      <c r="C188" s="9"/>
      <c r="D188" s="9"/>
      <c r="E188" s="9" t="s">
        <v>262</v>
      </c>
      <c r="F188" s="9" t="s">
        <v>263</v>
      </c>
      <c r="G188" s="8" t="s">
        <v>732</v>
      </c>
      <c r="H188" s="9" t="s">
        <v>1034</v>
      </c>
      <c r="I188" s="12"/>
      <c r="J188" s="12"/>
      <c r="K188" s="12"/>
      <c r="L188" s="12"/>
      <c r="M188" s="12"/>
    </row>
    <row r="189" spans="1:13" ht="56">
      <c r="A189" s="8" t="s">
        <v>962</v>
      </c>
      <c r="B189" s="20" t="s">
        <v>130</v>
      </c>
      <c r="C189" s="20"/>
      <c r="D189" s="20"/>
      <c r="E189" s="9" t="s">
        <v>265</v>
      </c>
      <c r="F189" s="9" t="s">
        <v>1035</v>
      </c>
      <c r="G189" s="8" t="s">
        <v>732</v>
      </c>
      <c r="H189" s="9" t="s">
        <v>1036</v>
      </c>
      <c r="I189" s="12"/>
      <c r="J189" s="12"/>
      <c r="K189" s="12"/>
      <c r="L189" s="12"/>
      <c r="M189" s="12"/>
    </row>
    <row r="190" spans="1:13" ht="42">
      <c r="A190" s="9" t="s">
        <v>1037</v>
      </c>
      <c r="B190" s="21" t="s">
        <v>341</v>
      </c>
      <c r="C190" s="21" t="s">
        <v>8</v>
      </c>
      <c r="D190" s="21" t="s">
        <v>8</v>
      </c>
      <c r="E190" s="8" t="s">
        <v>1038</v>
      </c>
      <c r="F190" s="9" t="s">
        <v>375</v>
      </c>
      <c r="G190" s="8" t="s">
        <v>792</v>
      </c>
      <c r="H190" s="9" t="s">
        <v>1039</v>
      </c>
      <c r="I190" s="12"/>
      <c r="J190" s="12"/>
      <c r="K190" s="12"/>
      <c r="L190" s="12"/>
      <c r="M190" s="12"/>
    </row>
    <row r="191" spans="1:13" ht="42">
      <c r="A191" s="9" t="s">
        <v>1037</v>
      </c>
      <c r="B191" s="21" t="s">
        <v>341</v>
      </c>
      <c r="C191" s="21" t="s">
        <v>8</v>
      </c>
      <c r="D191" s="21" t="s">
        <v>8</v>
      </c>
      <c r="E191" s="8" t="s">
        <v>1040</v>
      </c>
      <c r="F191" s="9" t="s">
        <v>378</v>
      </c>
      <c r="G191" s="8" t="s">
        <v>732</v>
      </c>
      <c r="H191" s="9" t="s">
        <v>1041</v>
      </c>
      <c r="I191" s="12"/>
      <c r="J191" s="12"/>
      <c r="K191" s="12"/>
      <c r="L191" s="12"/>
      <c r="M191" s="12"/>
    </row>
    <row r="192" spans="1:13" ht="28">
      <c r="A192" s="9" t="s">
        <v>1037</v>
      </c>
      <c r="B192" s="21" t="s">
        <v>341</v>
      </c>
      <c r="C192" s="21" t="s">
        <v>8</v>
      </c>
      <c r="D192" s="21" t="s">
        <v>8</v>
      </c>
      <c r="E192" s="8" t="s">
        <v>1042</v>
      </c>
      <c r="F192" s="9" t="s">
        <v>380</v>
      </c>
      <c r="G192" s="8" t="s">
        <v>4</v>
      </c>
      <c r="H192" s="9" t="s">
        <v>1043</v>
      </c>
      <c r="I192" s="12"/>
      <c r="J192" s="12"/>
      <c r="K192" s="12"/>
      <c r="L192" s="12"/>
      <c r="M192" s="12"/>
    </row>
    <row r="193" spans="1:13" ht="28">
      <c r="A193" s="9" t="s">
        <v>1037</v>
      </c>
      <c r="B193" s="21" t="s">
        <v>341</v>
      </c>
      <c r="C193" s="21" t="s">
        <v>8</v>
      </c>
      <c r="D193" s="21" t="s">
        <v>8</v>
      </c>
      <c r="E193" s="8" t="s">
        <v>1044</v>
      </c>
      <c r="F193" s="9" t="s">
        <v>382</v>
      </c>
      <c r="G193" s="8" t="s">
        <v>4</v>
      </c>
      <c r="H193" s="9" t="s">
        <v>1045</v>
      </c>
      <c r="I193" s="12"/>
      <c r="J193" s="12"/>
      <c r="K193" s="12"/>
      <c r="L193" s="12"/>
      <c r="M193" s="12"/>
    </row>
    <row r="194" spans="1:13" ht="28">
      <c r="A194" s="9" t="s">
        <v>1037</v>
      </c>
      <c r="B194" s="21" t="s">
        <v>341</v>
      </c>
      <c r="C194" s="21" t="s">
        <v>8</v>
      </c>
      <c r="D194" s="21" t="s">
        <v>8</v>
      </c>
      <c r="E194" s="8" t="s">
        <v>1046</v>
      </c>
      <c r="F194" s="9" t="s">
        <v>386</v>
      </c>
      <c r="G194" s="8" t="s">
        <v>4</v>
      </c>
      <c r="H194" s="9" t="s">
        <v>1047</v>
      </c>
      <c r="I194" s="12"/>
      <c r="J194" s="12"/>
      <c r="K194" s="12"/>
      <c r="L194" s="12"/>
      <c r="M194" s="12"/>
    </row>
    <row r="195" spans="1:13" ht="56">
      <c r="A195" s="9" t="s">
        <v>1037</v>
      </c>
      <c r="B195" s="21" t="s">
        <v>341</v>
      </c>
      <c r="C195" s="21" t="s">
        <v>8</v>
      </c>
      <c r="D195" s="21" t="s">
        <v>8</v>
      </c>
      <c r="E195" s="8" t="s">
        <v>1048</v>
      </c>
      <c r="F195" s="9" t="s">
        <v>388</v>
      </c>
      <c r="G195" s="8" t="s">
        <v>792</v>
      </c>
      <c r="H195" s="9" t="s">
        <v>1049</v>
      </c>
      <c r="I195" s="12"/>
      <c r="J195" s="12"/>
      <c r="K195" s="12"/>
      <c r="L195" s="12"/>
      <c r="M195" s="12"/>
    </row>
    <row r="196" spans="1:13" ht="42">
      <c r="A196" s="9" t="s">
        <v>1037</v>
      </c>
      <c r="B196" s="21" t="s">
        <v>341</v>
      </c>
      <c r="C196" s="21" t="s">
        <v>8</v>
      </c>
      <c r="D196" s="21" t="s">
        <v>8</v>
      </c>
      <c r="E196" s="8" t="s">
        <v>1050</v>
      </c>
      <c r="F196" s="9" t="s">
        <v>390</v>
      </c>
      <c r="G196" s="8" t="s">
        <v>7</v>
      </c>
      <c r="H196" s="9" t="s">
        <v>1051</v>
      </c>
      <c r="I196" s="12"/>
      <c r="J196" s="12"/>
      <c r="K196" s="12"/>
      <c r="L196" s="12"/>
      <c r="M196" s="12"/>
    </row>
    <row r="197" spans="1:13" ht="56">
      <c r="A197" s="9" t="s">
        <v>1052</v>
      </c>
      <c r="B197" s="21" t="s">
        <v>341</v>
      </c>
      <c r="C197" s="21" t="s">
        <v>932</v>
      </c>
      <c r="D197" s="21" t="s">
        <v>933</v>
      </c>
      <c r="E197" s="8" t="s">
        <v>1053</v>
      </c>
      <c r="F197" s="9" t="s">
        <v>529</v>
      </c>
      <c r="G197" s="8" t="s">
        <v>6</v>
      </c>
      <c r="H197" s="9" t="s">
        <v>1054</v>
      </c>
      <c r="I197" s="12"/>
      <c r="J197" s="12"/>
      <c r="K197" s="12"/>
      <c r="L197" s="12"/>
      <c r="M197" s="12"/>
    </row>
    <row r="198" spans="1:13" ht="56">
      <c r="A198" s="9" t="s">
        <v>1052</v>
      </c>
      <c r="B198" s="21" t="s">
        <v>963</v>
      </c>
      <c r="C198" s="21" t="s">
        <v>970</v>
      </c>
      <c r="D198" s="21" t="s">
        <v>984</v>
      </c>
      <c r="E198" s="8" t="s">
        <v>1055</v>
      </c>
      <c r="F198" s="9" t="s">
        <v>532</v>
      </c>
      <c r="G198" s="8" t="s">
        <v>6</v>
      </c>
      <c r="H198" s="9" t="s">
        <v>1056</v>
      </c>
      <c r="I198" s="12"/>
      <c r="J198" s="12"/>
      <c r="K198" s="12"/>
      <c r="L198" s="12"/>
      <c r="M198" s="12"/>
    </row>
    <row r="199" spans="1:13" ht="56">
      <c r="A199" s="9" t="s">
        <v>1052</v>
      </c>
      <c r="B199" s="21" t="s">
        <v>963</v>
      </c>
      <c r="C199" s="21" t="s">
        <v>970</v>
      </c>
      <c r="D199" s="21" t="s">
        <v>971</v>
      </c>
      <c r="E199" s="8" t="s">
        <v>1057</v>
      </c>
      <c r="F199" s="9" t="s">
        <v>535</v>
      </c>
      <c r="G199" s="8" t="s">
        <v>7</v>
      </c>
      <c r="H199" s="9" t="s">
        <v>1058</v>
      </c>
      <c r="I199" s="12"/>
      <c r="J199" s="12"/>
      <c r="K199" s="12"/>
      <c r="L199" s="12"/>
      <c r="M199" s="12"/>
    </row>
    <row r="200" spans="1:13" ht="56">
      <c r="A200" s="9" t="s">
        <v>1052</v>
      </c>
      <c r="B200" s="21" t="s">
        <v>341</v>
      </c>
      <c r="C200" s="21" t="s">
        <v>932</v>
      </c>
      <c r="D200" s="21" t="s">
        <v>933</v>
      </c>
      <c r="E200" s="8" t="s">
        <v>1059</v>
      </c>
      <c r="F200" s="9" t="s">
        <v>538</v>
      </c>
      <c r="G200" s="8" t="s">
        <v>792</v>
      </c>
      <c r="H200" s="9" t="s">
        <v>1060</v>
      </c>
      <c r="I200" s="12"/>
      <c r="J200" s="12"/>
      <c r="K200" s="12"/>
      <c r="L200" s="12"/>
      <c r="M200" s="12"/>
    </row>
    <row r="201" spans="1:13" ht="42">
      <c r="A201" s="9" t="s">
        <v>1052</v>
      </c>
      <c r="B201" s="21" t="s">
        <v>341</v>
      </c>
      <c r="C201" s="21"/>
      <c r="D201" s="21"/>
      <c r="E201" s="9" t="s">
        <v>1061</v>
      </c>
      <c r="F201" s="9" t="s">
        <v>1062</v>
      </c>
      <c r="G201" s="8" t="s">
        <v>732</v>
      </c>
      <c r="H201" s="9" t="s">
        <v>1063</v>
      </c>
      <c r="I201" s="12"/>
      <c r="J201" s="12"/>
      <c r="K201" s="12"/>
      <c r="L201" s="12"/>
      <c r="M201" s="12"/>
    </row>
    <row r="202" spans="1:13" ht="28">
      <c r="A202" s="9" t="s">
        <v>1052</v>
      </c>
      <c r="B202" s="21" t="s">
        <v>341</v>
      </c>
      <c r="C202" s="21" t="s">
        <v>787</v>
      </c>
      <c r="D202" s="21" t="s">
        <v>788</v>
      </c>
      <c r="E202" s="8" t="s">
        <v>1064</v>
      </c>
      <c r="F202" s="9" t="s">
        <v>1065</v>
      </c>
      <c r="G202" s="8" t="s">
        <v>732</v>
      </c>
      <c r="H202" s="9" t="s">
        <v>1066</v>
      </c>
      <c r="I202" s="12"/>
      <c r="J202" s="12"/>
      <c r="K202" s="12"/>
      <c r="L202" s="12"/>
      <c r="M202" s="12"/>
    </row>
    <row r="203" spans="1:13" ht="42">
      <c r="A203" s="9" t="s">
        <v>1052</v>
      </c>
      <c r="B203" s="21"/>
      <c r="C203" s="21"/>
      <c r="D203" s="21"/>
      <c r="E203" s="8" t="s">
        <v>1067</v>
      </c>
      <c r="F203" s="9" t="s">
        <v>1068</v>
      </c>
      <c r="G203" s="8" t="s">
        <v>732</v>
      </c>
      <c r="H203" s="9" t="s">
        <v>1069</v>
      </c>
      <c r="I203" s="12"/>
      <c r="J203" s="12"/>
      <c r="K203" s="12"/>
      <c r="L203" s="12"/>
      <c r="M203" s="12"/>
    </row>
    <row r="204" spans="1:13" ht="84">
      <c r="A204" s="9" t="s">
        <v>1052</v>
      </c>
      <c r="B204" s="21" t="s">
        <v>1067</v>
      </c>
      <c r="C204" s="21" t="s">
        <v>1067</v>
      </c>
      <c r="D204" s="21" t="s">
        <v>1067</v>
      </c>
      <c r="E204" s="8" t="s">
        <v>1067</v>
      </c>
      <c r="F204" s="9" t="s">
        <v>1070</v>
      </c>
      <c r="G204" s="8" t="s">
        <v>732</v>
      </c>
      <c r="H204" s="9" t="s">
        <v>1071</v>
      </c>
      <c r="I204" s="12"/>
      <c r="J204" s="12"/>
      <c r="K204" s="12"/>
      <c r="L204" s="12"/>
      <c r="M204" s="12"/>
    </row>
    <row r="205" spans="1:13" ht="14">
      <c r="A205" s="9" t="s">
        <v>1072</v>
      </c>
      <c r="B205" s="21" t="s">
        <v>540</v>
      </c>
      <c r="C205" s="21"/>
      <c r="D205" s="21"/>
      <c r="E205" s="8" t="s">
        <v>541</v>
      </c>
      <c r="F205" s="9" t="s">
        <v>542</v>
      </c>
      <c r="G205" s="8" t="s">
        <v>4</v>
      </c>
      <c r="H205" s="9" t="s">
        <v>1073</v>
      </c>
      <c r="I205" s="12"/>
      <c r="J205" s="12"/>
      <c r="K205" s="12"/>
      <c r="L205" s="12"/>
      <c r="M205" s="12"/>
    </row>
    <row r="206" spans="1:13" ht="14">
      <c r="A206" s="9" t="s">
        <v>1072</v>
      </c>
      <c r="B206" s="21" t="s">
        <v>540</v>
      </c>
      <c r="C206" s="21"/>
      <c r="D206" s="21"/>
      <c r="E206" s="8" t="s">
        <v>544</v>
      </c>
      <c r="F206" s="9" t="s">
        <v>545</v>
      </c>
      <c r="G206" s="8" t="s">
        <v>792</v>
      </c>
      <c r="H206" s="9" t="s">
        <v>1074</v>
      </c>
      <c r="I206" s="12"/>
      <c r="J206" s="12"/>
      <c r="K206" s="12"/>
      <c r="L206" s="12"/>
      <c r="M206" s="12"/>
    </row>
    <row r="207" spans="1:13" ht="28">
      <c r="A207" s="9" t="s">
        <v>1072</v>
      </c>
      <c r="B207" s="21" t="s">
        <v>540</v>
      </c>
      <c r="C207" s="21"/>
      <c r="D207" s="21"/>
      <c r="E207" s="8" t="s">
        <v>547</v>
      </c>
      <c r="F207" s="9" t="s">
        <v>548</v>
      </c>
      <c r="G207" s="8" t="s">
        <v>792</v>
      </c>
      <c r="H207" s="9" t="s">
        <v>1075</v>
      </c>
      <c r="I207" s="12"/>
      <c r="J207" s="12"/>
      <c r="K207" s="12"/>
      <c r="L207" s="12"/>
      <c r="M207" s="12"/>
    </row>
    <row r="208" spans="1:13" ht="42">
      <c r="A208" s="9" t="s">
        <v>1072</v>
      </c>
      <c r="B208" s="21" t="s">
        <v>540</v>
      </c>
      <c r="C208" s="21"/>
      <c r="D208" s="21"/>
      <c r="E208" s="8" t="s">
        <v>550</v>
      </c>
      <c r="F208" s="9" t="s">
        <v>551</v>
      </c>
      <c r="G208" s="8" t="s">
        <v>6</v>
      </c>
      <c r="H208" s="9" t="s">
        <v>1076</v>
      </c>
      <c r="I208" s="12"/>
      <c r="J208" s="12"/>
      <c r="K208" s="12"/>
      <c r="L208" s="12"/>
      <c r="M208" s="12"/>
    </row>
    <row r="209" spans="1:13" ht="28">
      <c r="A209" s="9" t="s">
        <v>1072</v>
      </c>
      <c r="B209" s="21" t="s">
        <v>540</v>
      </c>
      <c r="C209" s="21"/>
      <c r="D209" s="21"/>
      <c r="E209" s="8" t="s">
        <v>553</v>
      </c>
      <c r="F209" s="9" t="s">
        <v>554</v>
      </c>
      <c r="G209" s="8" t="s">
        <v>6</v>
      </c>
      <c r="H209" s="9" t="s">
        <v>1077</v>
      </c>
      <c r="I209" s="12"/>
      <c r="J209" s="12"/>
      <c r="K209" s="12"/>
      <c r="L209" s="12"/>
      <c r="M209" s="12"/>
    </row>
    <row r="210" spans="1:13" ht="28">
      <c r="A210" s="9" t="s">
        <v>1072</v>
      </c>
      <c r="B210" s="21" t="s">
        <v>540</v>
      </c>
      <c r="C210" s="21"/>
      <c r="D210" s="21"/>
      <c r="E210" s="8" t="s">
        <v>556</v>
      </c>
      <c r="F210" s="9" t="s">
        <v>557</v>
      </c>
      <c r="G210" s="8" t="s">
        <v>4</v>
      </c>
      <c r="H210" s="9" t="s">
        <v>1078</v>
      </c>
      <c r="I210" s="12"/>
      <c r="J210" s="12"/>
      <c r="K210" s="12"/>
      <c r="L210" s="12"/>
      <c r="M210" s="12"/>
    </row>
    <row r="211" spans="1:13" ht="28">
      <c r="A211" s="9" t="s">
        <v>1072</v>
      </c>
      <c r="B211" s="21" t="s">
        <v>540</v>
      </c>
      <c r="C211" s="21"/>
      <c r="D211" s="21"/>
      <c r="E211" s="8" t="s">
        <v>559</v>
      </c>
      <c r="F211" s="9" t="s">
        <v>560</v>
      </c>
      <c r="G211" s="8" t="s">
        <v>5</v>
      </c>
      <c r="H211" s="9" t="s">
        <v>1079</v>
      </c>
      <c r="I211" s="12"/>
      <c r="J211" s="12"/>
      <c r="K211" s="12"/>
      <c r="L211" s="12"/>
      <c r="M211" s="12"/>
    </row>
    <row r="212" spans="1:13" ht="28">
      <c r="A212" s="9" t="s">
        <v>1072</v>
      </c>
      <c r="B212" s="21" t="s">
        <v>540</v>
      </c>
      <c r="C212" s="21"/>
      <c r="D212" s="21"/>
      <c r="E212" s="8" t="s">
        <v>561</v>
      </c>
      <c r="F212" s="9" t="s">
        <v>562</v>
      </c>
      <c r="G212" s="8" t="s">
        <v>4</v>
      </c>
      <c r="H212" s="9" t="s">
        <v>1080</v>
      </c>
      <c r="I212" s="12"/>
      <c r="J212" s="12"/>
      <c r="K212" s="12"/>
      <c r="L212" s="12"/>
      <c r="M212" s="12"/>
    </row>
    <row r="213" spans="1:13" ht="56">
      <c r="A213" s="9" t="s">
        <v>1072</v>
      </c>
      <c r="B213" s="21" t="s">
        <v>540</v>
      </c>
      <c r="C213" s="21"/>
      <c r="D213" s="21"/>
      <c r="E213" s="8" t="s">
        <v>563</v>
      </c>
      <c r="F213" s="9" t="s">
        <v>564</v>
      </c>
      <c r="G213" s="8" t="s">
        <v>732</v>
      </c>
      <c r="H213" s="9" t="s">
        <v>1081</v>
      </c>
      <c r="I213" s="12"/>
      <c r="J213" s="12"/>
      <c r="K213" s="12"/>
      <c r="L213" s="12"/>
      <c r="M213" s="12"/>
    </row>
    <row r="214" spans="1:13" ht="56">
      <c r="A214" s="9" t="s">
        <v>1072</v>
      </c>
      <c r="B214" s="21" t="s">
        <v>540</v>
      </c>
      <c r="C214" s="21"/>
      <c r="D214" s="21"/>
      <c r="E214" s="8" t="s">
        <v>565</v>
      </c>
      <c r="F214" s="9" t="s">
        <v>566</v>
      </c>
      <c r="G214" s="8" t="s">
        <v>6</v>
      </c>
      <c r="H214" s="9" t="s">
        <v>1082</v>
      </c>
      <c r="I214" s="12"/>
      <c r="J214" s="12"/>
      <c r="K214" s="12"/>
      <c r="L214" s="12"/>
      <c r="M214" s="12"/>
    </row>
    <row r="215" spans="1:13" ht="28">
      <c r="A215" s="9" t="s">
        <v>1072</v>
      </c>
      <c r="B215" s="21" t="s">
        <v>540</v>
      </c>
      <c r="C215" s="21"/>
      <c r="D215" s="21"/>
      <c r="E215" s="8" t="s">
        <v>568</v>
      </c>
      <c r="F215" s="9" t="s">
        <v>569</v>
      </c>
      <c r="G215" s="8" t="s">
        <v>792</v>
      </c>
      <c r="H215" s="9" t="s">
        <v>1083</v>
      </c>
      <c r="I215" s="12"/>
      <c r="J215" s="12"/>
      <c r="K215" s="12"/>
      <c r="L215" s="12"/>
      <c r="M215" s="12"/>
    </row>
    <row r="216" spans="1:13" ht="70">
      <c r="A216" s="9" t="s">
        <v>1072</v>
      </c>
      <c r="B216" s="21" t="s">
        <v>540</v>
      </c>
      <c r="C216" s="21"/>
      <c r="D216" s="21"/>
      <c r="E216" s="8" t="s">
        <v>570</v>
      </c>
      <c r="F216" s="9" t="s">
        <v>571</v>
      </c>
      <c r="G216" s="8" t="s">
        <v>4</v>
      </c>
      <c r="H216" s="9" t="s">
        <v>1084</v>
      </c>
      <c r="I216" s="12"/>
      <c r="J216" s="12"/>
      <c r="K216" s="12"/>
      <c r="L216" s="12"/>
      <c r="M216" s="12"/>
    </row>
    <row r="217" spans="1:13" ht="28">
      <c r="A217" s="9" t="s">
        <v>1072</v>
      </c>
      <c r="B217" s="21" t="s">
        <v>540</v>
      </c>
      <c r="C217" s="21"/>
      <c r="D217" s="21"/>
      <c r="E217" s="8" t="s">
        <v>572</v>
      </c>
      <c r="F217" s="13" t="s">
        <v>573</v>
      </c>
      <c r="G217" s="8" t="s">
        <v>6</v>
      </c>
      <c r="H217" s="9" t="s">
        <v>1085</v>
      </c>
      <c r="I217" s="12"/>
      <c r="J217" s="12"/>
      <c r="K217" s="12"/>
      <c r="L217" s="12"/>
      <c r="M217" s="12"/>
    </row>
    <row r="218" spans="1:13" ht="42">
      <c r="A218" s="9" t="s">
        <v>1072</v>
      </c>
      <c r="B218" s="21" t="s">
        <v>540</v>
      </c>
      <c r="C218" s="21"/>
      <c r="D218" s="21"/>
      <c r="E218" s="8" t="s">
        <v>574</v>
      </c>
      <c r="F218" s="13" t="s">
        <v>575</v>
      </c>
      <c r="G218" s="8" t="s">
        <v>7</v>
      </c>
      <c r="H218" s="9" t="s">
        <v>1086</v>
      </c>
      <c r="I218" s="12"/>
      <c r="J218" s="12"/>
      <c r="K218" s="12"/>
      <c r="L218" s="12"/>
      <c r="M218" s="12"/>
    </row>
    <row r="219" spans="1:13" ht="42">
      <c r="A219" s="9" t="s">
        <v>1072</v>
      </c>
      <c r="B219" s="21" t="s">
        <v>540</v>
      </c>
      <c r="C219" s="21"/>
      <c r="D219" s="21"/>
      <c r="E219" s="8" t="s">
        <v>576</v>
      </c>
      <c r="F219" s="9" t="s">
        <v>577</v>
      </c>
      <c r="G219" s="8" t="s">
        <v>5</v>
      </c>
      <c r="H219" s="9" t="s">
        <v>1087</v>
      </c>
      <c r="I219" s="12"/>
      <c r="J219" s="12"/>
      <c r="K219" s="12"/>
      <c r="L219" s="12"/>
      <c r="M219" s="12"/>
    </row>
    <row r="220" spans="1:13" ht="28">
      <c r="A220" s="9" t="s">
        <v>1072</v>
      </c>
      <c r="B220" s="21" t="s">
        <v>341</v>
      </c>
      <c r="C220" s="21"/>
      <c r="D220" s="21"/>
      <c r="E220" s="8" t="s">
        <v>578</v>
      </c>
      <c r="F220" s="13" t="s">
        <v>579</v>
      </c>
      <c r="G220" s="8" t="s">
        <v>732</v>
      </c>
      <c r="H220" s="9" t="s">
        <v>1088</v>
      </c>
      <c r="I220" s="12"/>
      <c r="J220" s="12"/>
      <c r="K220" s="12"/>
      <c r="L220" s="12"/>
      <c r="M220" s="12"/>
    </row>
    <row r="221" spans="1:13" ht="14">
      <c r="A221" s="9" t="s">
        <v>1072</v>
      </c>
      <c r="B221" s="21" t="s">
        <v>580</v>
      </c>
      <c r="C221" s="21"/>
      <c r="D221" s="21"/>
      <c r="E221" s="8" t="s">
        <v>581</v>
      </c>
      <c r="F221" s="9" t="s">
        <v>582</v>
      </c>
      <c r="G221" s="8" t="s">
        <v>4</v>
      </c>
      <c r="H221" s="9" t="s">
        <v>1089</v>
      </c>
      <c r="I221" s="12"/>
      <c r="J221" s="12"/>
      <c r="K221" s="12"/>
      <c r="L221" s="12"/>
      <c r="M221" s="12"/>
    </row>
    <row r="222" spans="1:13" ht="28">
      <c r="A222" s="9" t="s">
        <v>1072</v>
      </c>
      <c r="B222" s="21" t="s">
        <v>540</v>
      </c>
      <c r="C222" s="21"/>
      <c r="D222" s="21"/>
      <c r="E222" s="8" t="s">
        <v>583</v>
      </c>
      <c r="F222" s="13" t="s">
        <v>584</v>
      </c>
      <c r="G222" s="8" t="s">
        <v>732</v>
      </c>
      <c r="H222" s="9" t="s">
        <v>1090</v>
      </c>
      <c r="I222" s="12"/>
      <c r="J222" s="12"/>
      <c r="K222" s="12"/>
      <c r="L222" s="12"/>
      <c r="M222" s="12"/>
    </row>
    <row r="223" spans="1:13" ht="14">
      <c r="A223" s="9" t="s">
        <v>1072</v>
      </c>
      <c r="B223" s="21" t="s">
        <v>540</v>
      </c>
      <c r="C223" s="21"/>
      <c r="D223" s="21"/>
      <c r="E223" s="8" t="s">
        <v>585</v>
      </c>
      <c r="F223" s="9" t="s">
        <v>586</v>
      </c>
      <c r="G223" s="8" t="s">
        <v>5</v>
      </c>
      <c r="H223" s="9" t="s">
        <v>1091</v>
      </c>
      <c r="I223" s="12"/>
      <c r="J223" s="12"/>
      <c r="K223" s="12"/>
      <c r="L223" s="12"/>
      <c r="M223" s="12"/>
    </row>
    <row r="224" spans="1:13" ht="42">
      <c r="A224" s="9" t="s">
        <v>1072</v>
      </c>
      <c r="B224" s="21" t="s">
        <v>540</v>
      </c>
      <c r="C224" s="21"/>
      <c r="D224" s="21"/>
      <c r="E224" s="8" t="s">
        <v>588</v>
      </c>
      <c r="F224" s="13" t="s">
        <v>589</v>
      </c>
      <c r="G224" s="8" t="s">
        <v>4</v>
      </c>
      <c r="H224" s="9" t="s">
        <v>1092</v>
      </c>
      <c r="I224" s="12"/>
      <c r="J224" s="12"/>
      <c r="K224" s="12"/>
      <c r="L224" s="12"/>
      <c r="M224" s="12"/>
    </row>
    <row r="225" spans="1:13" ht="28">
      <c r="A225" s="9" t="s">
        <v>1072</v>
      </c>
      <c r="B225" s="21" t="s">
        <v>540</v>
      </c>
      <c r="C225" s="21"/>
      <c r="D225" s="21"/>
      <c r="E225" s="8" t="s">
        <v>590</v>
      </c>
      <c r="F225" s="9" t="s">
        <v>591</v>
      </c>
      <c r="G225" s="8" t="s">
        <v>4</v>
      </c>
      <c r="H225" s="9" t="s">
        <v>1093</v>
      </c>
      <c r="I225" s="12"/>
      <c r="J225" s="12"/>
      <c r="K225" s="12"/>
      <c r="L225" s="12"/>
      <c r="M225" s="12"/>
    </row>
    <row r="226" spans="1:13" ht="28">
      <c r="A226" s="9" t="s">
        <v>1072</v>
      </c>
      <c r="B226" s="21" t="s">
        <v>580</v>
      </c>
      <c r="C226" s="21"/>
      <c r="D226" s="21"/>
      <c r="E226" s="8" t="s">
        <v>592</v>
      </c>
      <c r="F226" s="9" t="s">
        <v>593</v>
      </c>
      <c r="G226" s="8" t="s">
        <v>4</v>
      </c>
      <c r="H226" s="9" t="s">
        <v>1094</v>
      </c>
      <c r="I226" s="12"/>
      <c r="J226" s="12"/>
      <c r="K226" s="12"/>
      <c r="L226" s="12"/>
      <c r="M226" s="12"/>
    </row>
    <row r="227" spans="1:13" ht="28">
      <c r="A227" s="9" t="s">
        <v>1072</v>
      </c>
      <c r="B227" s="21" t="s">
        <v>540</v>
      </c>
      <c r="C227" s="21" t="s">
        <v>1095</v>
      </c>
      <c r="D227" s="21" t="s">
        <v>1096</v>
      </c>
      <c r="E227" s="8" t="s">
        <v>595</v>
      </c>
      <c r="F227" s="13" t="s">
        <v>596</v>
      </c>
      <c r="G227" s="8" t="s">
        <v>4</v>
      </c>
      <c r="H227" s="9" t="s">
        <v>1097</v>
      </c>
      <c r="I227" s="12"/>
      <c r="J227" s="12"/>
      <c r="K227" s="12"/>
      <c r="L227" s="12"/>
      <c r="M227" s="12"/>
    </row>
    <row r="228" spans="1:13" ht="42">
      <c r="A228" s="9" t="s">
        <v>1072</v>
      </c>
      <c r="B228" s="21" t="s">
        <v>540</v>
      </c>
      <c r="C228" s="21" t="s">
        <v>1098</v>
      </c>
      <c r="D228" s="21" t="s">
        <v>1099</v>
      </c>
      <c r="E228" s="8" t="s">
        <v>599</v>
      </c>
      <c r="F228" s="9" t="s">
        <v>600</v>
      </c>
      <c r="G228" s="8" t="s">
        <v>732</v>
      </c>
      <c r="H228" s="9" t="s">
        <v>1100</v>
      </c>
      <c r="I228" s="12"/>
      <c r="J228" s="12"/>
      <c r="K228" s="12"/>
      <c r="L228" s="12"/>
      <c r="M228" s="12"/>
    </row>
    <row r="229" spans="1:13" ht="28">
      <c r="A229" s="9" t="s">
        <v>1072</v>
      </c>
      <c r="B229" s="21" t="s">
        <v>540</v>
      </c>
      <c r="C229" s="21" t="s">
        <v>1098</v>
      </c>
      <c r="D229" s="21" t="s">
        <v>1101</v>
      </c>
      <c r="E229" s="8" t="s">
        <v>603</v>
      </c>
      <c r="F229" s="13" t="s">
        <v>604</v>
      </c>
      <c r="G229" s="8" t="s">
        <v>6</v>
      </c>
      <c r="H229" s="9" t="s">
        <v>1102</v>
      </c>
      <c r="I229" s="12"/>
      <c r="J229" s="12"/>
      <c r="K229" s="12"/>
      <c r="L229" s="12"/>
      <c r="M229" s="12"/>
    </row>
    <row r="230" spans="1:13" ht="28">
      <c r="A230" s="9" t="s">
        <v>1072</v>
      </c>
      <c r="B230" s="21" t="s">
        <v>540</v>
      </c>
      <c r="C230" s="21" t="s">
        <v>1103</v>
      </c>
      <c r="D230" s="21" t="s">
        <v>1104</v>
      </c>
      <c r="E230" s="8" t="s">
        <v>607</v>
      </c>
      <c r="F230" s="9" t="s">
        <v>608</v>
      </c>
      <c r="G230" s="8" t="s">
        <v>6</v>
      </c>
      <c r="H230" s="9" t="s">
        <v>1105</v>
      </c>
      <c r="I230" s="12"/>
      <c r="J230" s="12"/>
      <c r="K230" s="12"/>
      <c r="L230" s="12"/>
      <c r="M230" s="12"/>
    </row>
    <row r="231" spans="1:13" ht="42">
      <c r="A231" s="9" t="s">
        <v>1072</v>
      </c>
      <c r="B231" s="21" t="s">
        <v>540</v>
      </c>
      <c r="C231" s="21" t="s">
        <v>1103</v>
      </c>
      <c r="D231" s="21" t="s">
        <v>1106</v>
      </c>
      <c r="E231" s="8" t="s">
        <v>610</v>
      </c>
      <c r="F231" s="13" t="s">
        <v>611</v>
      </c>
      <c r="G231" s="8" t="s">
        <v>6</v>
      </c>
      <c r="H231" s="9" t="s">
        <v>1107</v>
      </c>
      <c r="I231" s="12"/>
      <c r="J231" s="12"/>
      <c r="K231" s="12"/>
      <c r="L231" s="12"/>
      <c r="M231" s="12"/>
    </row>
    <row r="232" spans="1:13" ht="28">
      <c r="A232" s="9" t="s">
        <v>1072</v>
      </c>
      <c r="B232" s="21" t="s">
        <v>540</v>
      </c>
      <c r="C232" s="21" t="s">
        <v>1103</v>
      </c>
      <c r="D232" s="21" t="s">
        <v>1108</v>
      </c>
      <c r="E232" s="8" t="s">
        <v>613</v>
      </c>
      <c r="F232" s="9" t="s">
        <v>614</v>
      </c>
      <c r="G232" s="8" t="s">
        <v>6</v>
      </c>
      <c r="H232" s="9" t="s">
        <v>1109</v>
      </c>
      <c r="I232" s="12"/>
      <c r="J232" s="12"/>
      <c r="K232" s="12"/>
      <c r="L232" s="12"/>
      <c r="M232" s="12"/>
    </row>
    <row r="233" spans="1:13" ht="28">
      <c r="A233" s="9" t="s">
        <v>1072</v>
      </c>
      <c r="B233" s="21" t="s">
        <v>540</v>
      </c>
      <c r="C233" s="21" t="s">
        <v>1098</v>
      </c>
      <c r="D233" s="21" t="s">
        <v>1110</v>
      </c>
      <c r="E233" s="8" t="s">
        <v>616</v>
      </c>
      <c r="F233" s="13" t="s">
        <v>617</v>
      </c>
      <c r="G233" s="8" t="s">
        <v>5</v>
      </c>
      <c r="H233" s="9" t="s">
        <v>1111</v>
      </c>
      <c r="I233" s="12"/>
      <c r="J233" s="12"/>
      <c r="K233" s="12"/>
      <c r="L233" s="12"/>
      <c r="M233" s="12"/>
    </row>
    <row r="234" spans="1:13" ht="28">
      <c r="A234" s="9" t="s">
        <v>1072</v>
      </c>
      <c r="B234" s="21" t="s">
        <v>540</v>
      </c>
      <c r="C234" s="21" t="s">
        <v>1098</v>
      </c>
      <c r="D234" s="21" t="s">
        <v>1112</v>
      </c>
      <c r="E234" s="8" t="s">
        <v>619</v>
      </c>
      <c r="F234" s="13" t="s">
        <v>620</v>
      </c>
      <c r="G234" s="8" t="s">
        <v>4</v>
      </c>
      <c r="H234" s="9" t="s">
        <v>1113</v>
      </c>
      <c r="I234" s="12"/>
      <c r="J234" s="12"/>
      <c r="K234" s="12"/>
      <c r="L234" s="12"/>
      <c r="M234" s="12"/>
    </row>
    <row r="235" spans="1:13" ht="98">
      <c r="A235" s="9" t="s">
        <v>1072</v>
      </c>
      <c r="B235" s="21" t="s">
        <v>540</v>
      </c>
      <c r="C235" s="21" t="s">
        <v>1098</v>
      </c>
      <c r="D235" s="21" t="s">
        <v>1114</v>
      </c>
      <c r="E235" s="8" t="s">
        <v>622</v>
      </c>
      <c r="F235" s="13" t="s">
        <v>623</v>
      </c>
      <c r="G235" s="8" t="s">
        <v>6</v>
      </c>
      <c r="H235" s="9" t="s">
        <v>1115</v>
      </c>
      <c r="I235" s="12"/>
      <c r="J235" s="12"/>
      <c r="K235" s="12"/>
      <c r="L235" s="12"/>
      <c r="M235" s="12"/>
    </row>
    <row r="236" spans="1:13" ht="28">
      <c r="A236" s="9" t="s">
        <v>1072</v>
      </c>
      <c r="B236" s="21" t="s">
        <v>540</v>
      </c>
      <c r="C236" s="21" t="s">
        <v>1103</v>
      </c>
      <c r="D236" s="21" t="s">
        <v>654</v>
      </c>
      <c r="E236" s="8" t="s">
        <v>626</v>
      </c>
      <c r="F236" s="13" t="s">
        <v>627</v>
      </c>
      <c r="G236" s="8" t="s">
        <v>6</v>
      </c>
      <c r="H236" s="9" t="s">
        <v>1116</v>
      </c>
      <c r="I236" s="12"/>
      <c r="J236" s="12"/>
      <c r="K236" s="12"/>
      <c r="L236" s="12"/>
      <c r="M236" s="12"/>
    </row>
    <row r="237" spans="1:13" ht="28">
      <c r="A237" s="9" t="s">
        <v>1072</v>
      </c>
      <c r="B237" s="21" t="s">
        <v>540</v>
      </c>
      <c r="C237" s="21" t="s">
        <v>1103</v>
      </c>
      <c r="D237" s="21" t="s">
        <v>605</v>
      </c>
      <c r="E237" s="8" t="s">
        <v>629</v>
      </c>
      <c r="F237" s="13" t="s">
        <v>630</v>
      </c>
      <c r="G237" s="8" t="s">
        <v>6</v>
      </c>
      <c r="H237" s="9" t="s">
        <v>1117</v>
      </c>
      <c r="I237" s="12"/>
      <c r="J237" s="12"/>
      <c r="K237" s="12"/>
      <c r="L237" s="12"/>
      <c r="M237" s="12"/>
    </row>
    <row r="238" spans="1:13" ht="28">
      <c r="A238" s="9" t="s">
        <v>1072</v>
      </c>
      <c r="B238" s="21" t="s">
        <v>540</v>
      </c>
      <c r="C238" s="21" t="s">
        <v>1103</v>
      </c>
      <c r="D238" s="21" t="s">
        <v>605</v>
      </c>
      <c r="E238" s="8" t="s">
        <v>631</v>
      </c>
      <c r="F238" s="13" t="s">
        <v>632</v>
      </c>
      <c r="G238" s="8" t="s">
        <v>792</v>
      </c>
      <c r="H238" s="9" t="s">
        <v>1118</v>
      </c>
      <c r="I238" s="12"/>
      <c r="J238" s="12"/>
      <c r="K238" s="12"/>
      <c r="L238" s="12"/>
      <c r="M238" s="12"/>
    </row>
    <row r="239" spans="1:13" ht="28">
      <c r="A239" s="9" t="s">
        <v>1072</v>
      </c>
      <c r="B239" s="9" t="s">
        <v>540</v>
      </c>
      <c r="C239" s="9" t="s">
        <v>1103</v>
      </c>
      <c r="D239" s="9" t="s">
        <v>633</v>
      </c>
      <c r="E239" s="8" t="s">
        <v>635</v>
      </c>
      <c r="F239" s="13" t="s">
        <v>636</v>
      </c>
      <c r="G239" s="8" t="s">
        <v>6</v>
      </c>
      <c r="H239" s="9" t="s">
        <v>1119</v>
      </c>
      <c r="I239" s="12"/>
      <c r="J239" s="12"/>
      <c r="K239" s="12"/>
      <c r="L239" s="12"/>
      <c r="M239" s="12"/>
    </row>
    <row r="240" spans="1:13" ht="42">
      <c r="A240" s="9" t="s">
        <v>1072</v>
      </c>
      <c r="B240" s="21" t="s">
        <v>540</v>
      </c>
      <c r="C240" s="21" t="s">
        <v>1103</v>
      </c>
      <c r="D240" s="21" t="s">
        <v>1106</v>
      </c>
      <c r="E240" s="8" t="s">
        <v>637</v>
      </c>
      <c r="F240" s="13" t="s">
        <v>638</v>
      </c>
      <c r="G240" s="8" t="s">
        <v>6</v>
      </c>
      <c r="H240" s="9" t="s">
        <v>1120</v>
      </c>
      <c r="I240" s="12"/>
      <c r="J240" s="12"/>
      <c r="K240" s="12"/>
      <c r="L240" s="12"/>
      <c r="M240" s="12"/>
    </row>
    <row r="241" spans="1:13" ht="42">
      <c r="A241" s="9" t="s">
        <v>1072</v>
      </c>
      <c r="B241" s="9" t="s">
        <v>540</v>
      </c>
      <c r="C241" s="9" t="s">
        <v>1103</v>
      </c>
      <c r="D241" s="9" t="s">
        <v>549</v>
      </c>
      <c r="E241" s="8" t="s">
        <v>640</v>
      </c>
      <c r="F241" s="13" t="s">
        <v>641</v>
      </c>
      <c r="G241" s="8" t="s">
        <v>6</v>
      </c>
      <c r="H241" s="9" t="s">
        <v>1121</v>
      </c>
      <c r="I241" s="12"/>
      <c r="J241" s="12"/>
      <c r="K241" s="12"/>
      <c r="L241" s="12"/>
      <c r="M241" s="12"/>
    </row>
    <row r="242" spans="1:13" ht="42">
      <c r="A242" s="9" t="s">
        <v>1072</v>
      </c>
      <c r="B242" s="9" t="s">
        <v>540</v>
      </c>
      <c r="C242" s="9" t="s">
        <v>1103</v>
      </c>
      <c r="D242" s="9" t="s">
        <v>1122</v>
      </c>
      <c r="E242" s="12" t="s">
        <v>644</v>
      </c>
      <c r="F242" s="9" t="s">
        <v>645</v>
      </c>
      <c r="G242" s="8" t="s">
        <v>732</v>
      </c>
      <c r="H242" s="9" t="s">
        <v>1123</v>
      </c>
      <c r="I242" s="12"/>
      <c r="J242" s="12"/>
      <c r="K242" s="12"/>
      <c r="L242" s="12"/>
      <c r="M242" s="12"/>
    </row>
    <row r="243" spans="1:13" ht="56">
      <c r="A243" s="9" t="s">
        <v>1072</v>
      </c>
      <c r="B243" s="9" t="s">
        <v>540</v>
      </c>
      <c r="C243" s="9" t="s">
        <v>1098</v>
      </c>
      <c r="D243" s="9" t="s">
        <v>1124</v>
      </c>
      <c r="E243" s="8" t="s">
        <v>647</v>
      </c>
      <c r="F243" s="9" t="s">
        <v>648</v>
      </c>
      <c r="G243" s="8" t="s">
        <v>732</v>
      </c>
      <c r="H243" s="9" t="s">
        <v>1125</v>
      </c>
      <c r="I243" s="12"/>
      <c r="J243" s="12"/>
      <c r="K243" s="12"/>
      <c r="L243" s="12"/>
      <c r="M243" s="12"/>
    </row>
    <row r="244" spans="1:13" ht="28">
      <c r="A244" s="9" t="s">
        <v>1072</v>
      </c>
      <c r="B244" s="9" t="s">
        <v>540</v>
      </c>
      <c r="C244" s="9" t="s">
        <v>1098</v>
      </c>
      <c r="D244" s="9" t="s">
        <v>1126</v>
      </c>
      <c r="E244" s="8" t="s">
        <v>650</v>
      </c>
      <c r="F244" s="9" t="s">
        <v>651</v>
      </c>
      <c r="G244" s="8" t="s">
        <v>732</v>
      </c>
      <c r="H244" s="9" t="s">
        <v>1127</v>
      </c>
      <c r="I244" s="12"/>
      <c r="J244" s="12"/>
      <c r="K244" s="12"/>
      <c r="L244" s="12"/>
      <c r="M244" s="12"/>
    </row>
    <row r="245" spans="1:13" ht="42">
      <c r="A245" s="9" t="s">
        <v>1072</v>
      </c>
      <c r="B245" s="9" t="s">
        <v>540</v>
      </c>
      <c r="C245" s="9" t="s">
        <v>1098</v>
      </c>
      <c r="D245" s="9" t="s">
        <v>1112</v>
      </c>
      <c r="E245" s="8" t="s">
        <v>652</v>
      </c>
      <c r="F245" s="9" t="s">
        <v>653</v>
      </c>
      <c r="G245" s="8" t="s">
        <v>6</v>
      </c>
      <c r="H245" s="9" t="s">
        <v>1128</v>
      </c>
      <c r="I245" s="12"/>
      <c r="J245" s="12"/>
      <c r="K245" s="12"/>
      <c r="L245" s="12"/>
      <c r="M245" s="12"/>
    </row>
    <row r="246" spans="1:13" ht="56">
      <c r="A246" s="9" t="s">
        <v>1072</v>
      </c>
      <c r="B246" s="9" t="s">
        <v>540</v>
      </c>
      <c r="C246" s="9" t="s">
        <v>1103</v>
      </c>
      <c r="D246" s="9" t="s">
        <v>654</v>
      </c>
      <c r="E246" s="8" t="s">
        <v>655</v>
      </c>
      <c r="F246" s="9" t="s">
        <v>656</v>
      </c>
      <c r="G246" s="8" t="s">
        <v>6</v>
      </c>
      <c r="H246" s="9" t="s">
        <v>1129</v>
      </c>
      <c r="I246" s="12"/>
      <c r="J246" s="12"/>
      <c r="K246" s="12"/>
      <c r="L246" s="12"/>
      <c r="M246" s="12"/>
    </row>
    <row r="247" spans="1:13" ht="42">
      <c r="A247" s="9" t="s">
        <v>1072</v>
      </c>
      <c r="B247" s="9" t="s">
        <v>540</v>
      </c>
      <c r="C247" s="9" t="s">
        <v>1103</v>
      </c>
      <c r="D247" s="9" t="s">
        <v>657</v>
      </c>
      <c r="E247" s="8" t="s">
        <v>659</v>
      </c>
      <c r="F247" s="9" t="s">
        <v>660</v>
      </c>
      <c r="G247" s="8" t="s">
        <v>6</v>
      </c>
      <c r="H247" s="9" t="s">
        <v>1130</v>
      </c>
      <c r="I247" s="12"/>
      <c r="J247" s="12"/>
      <c r="K247" s="12"/>
      <c r="L247" s="12"/>
      <c r="M247" s="12"/>
    </row>
    <row r="248" spans="1:13" ht="28">
      <c r="A248" s="9" t="s">
        <v>1072</v>
      </c>
      <c r="B248" s="9" t="s">
        <v>540</v>
      </c>
      <c r="C248" s="9" t="s">
        <v>1098</v>
      </c>
      <c r="D248" s="9" t="s">
        <v>1099</v>
      </c>
      <c r="E248" s="8" t="s">
        <v>661</v>
      </c>
      <c r="F248" s="9" t="s">
        <v>662</v>
      </c>
      <c r="G248" s="8" t="s">
        <v>6</v>
      </c>
      <c r="H248" s="9" t="s">
        <v>1131</v>
      </c>
      <c r="I248" s="12"/>
      <c r="J248" s="12"/>
      <c r="K248" s="12"/>
      <c r="L248" s="12"/>
      <c r="M248" s="12"/>
    </row>
    <row r="249" spans="1:13" ht="98">
      <c r="A249" s="9" t="s">
        <v>1072</v>
      </c>
      <c r="B249" s="9" t="s">
        <v>540</v>
      </c>
      <c r="C249" s="9" t="s">
        <v>1098</v>
      </c>
      <c r="D249" s="9" t="s">
        <v>1114</v>
      </c>
      <c r="E249" s="8" t="s">
        <v>664</v>
      </c>
      <c r="F249" s="9" t="s">
        <v>665</v>
      </c>
      <c r="G249" s="8" t="s">
        <v>6</v>
      </c>
      <c r="H249" s="9" t="s">
        <v>1132</v>
      </c>
      <c r="I249" s="12"/>
      <c r="J249" s="12"/>
      <c r="K249" s="12"/>
      <c r="L249" s="12"/>
      <c r="M249" s="12"/>
    </row>
    <row r="250" spans="1:13" ht="42">
      <c r="A250" s="9" t="s">
        <v>1072</v>
      </c>
      <c r="B250" s="9" t="s">
        <v>540</v>
      </c>
      <c r="C250" s="9" t="s">
        <v>1098</v>
      </c>
      <c r="D250" s="9" t="s">
        <v>1112</v>
      </c>
      <c r="E250" s="8" t="s">
        <v>667</v>
      </c>
      <c r="F250" s="9" t="s">
        <v>668</v>
      </c>
      <c r="G250" s="8" t="s">
        <v>6</v>
      </c>
      <c r="H250" s="9" t="s">
        <v>1133</v>
      </c>
      <c r="I250" s="12"/>
      <c r="J250" s="12"/>
      <c r="K250" s="12"/>
      <c r="L250" s="12"/>
      <c r="M250" s="12"/>
    </row>
    <row r="251" spans="1:13" ht="28">
      <c r="A251" s="9" t="s">
        <v>1072</v>
      </c>
      <c r="B251" s="9" t="s">
        <v>540</v>
      </c>
      <c r="C251" s="9" t="s">
        <v>1103</v>
      </c>
      <c r="D251" s="9" t="s">
        <v>1134</v>
      </c>
      <c r="E251" s="8" t="s">
        <v>670</v>
      </c>
      <c r="F251" s="9" t="s">
        <v>1135</v>
      </c>
      <c r="G251" s="8" t="s">
        <v>6</v>
      </c>
      <c r="H251" s="9" t="s">
        <v>1136</v>
      </c>
      <c r="I251" s="12"/>
      <c r="J251" s="12"/>
      <c r="K251" s="12"/>
      <c r="L251" s="12"/>
      <c r="M251" s="12"/>
    </row>
    <row r="252" spans="1:13" ht="28">
      <c r="A252" s="9" t="s">
        <v>1072</v>
      </c>
      <c r="B252" s="9" t="s">
        <v>540</v>
      </c>
      <c r="C252" s="9" t="s">
        <v>1098</v>
      </c>
      <c r="D252" s="9" t="s">
        <v>1112</v>
      </c>
      <c r="E252" s="8" t="s">
        <v>673</v>
      </c>
      <c r="F252" s="9" t="s">
        <v>674</v>
      </c>
      <c r="G252" s="8" t="s">
        <v>7</v>
      </c>
      <c r="H252" s="9" t="s">
        <v>1137</v>
      </c>
      <c r="I252" s="12"/>
      <c r="J252" s="12"/>
      <c r="K252" s="12"/>
      <c r="L252" s="12"/>
      <c r="M252" s="12"/>
    </row>
    <row r="253" spans="1:13" ht="42">
      <c r="A253" s="9" t="s">
        <v>1072</v>
      </c>
      <c r="B253" s="9" t="s">
        <v>540</v>
      </c>
      <c r="C253" s="9" t="s">
        <v>1103</v>
      </c>
      <c r="D253" s="9" t="s">
        <v>605</v>
      </c>
      <c r="E253" s="8" t="s">
        <v>676</v>
      </c>
      <c r="F253" s="9" t="s">
        <v>677</v>
      </c>
      <c r="G253" s="8" t="s">
        <v>7</v>
      </c>
      <c r="H253" s="9" t="s">
        <v>1138</v>
      </c>
      <c r="I253" s="12"/>
      <c r="J253" s="12"/>
      <c r="K253" s="12"/>
      <c r="L253" s="12"/>
      <c r="M253" s="12"/>
    </row>
    <row r="254" spans="1:13" ht="42">
      <c r="A254" s="9" t="s">
        <v>1072</v>
      </c>
      <c r="B254" s="9" t="s">
        <v>130</v>
      </c>
      <c r="C254" s="9"/>
      <c r="D254" s="9"/>
      <c r="E254" s="9" t="s">
        <v>878</v>
      </c>
      <c r="F254" s="9" t="s">
        <v>678</v>
      </c>
      <c r="G254" s="8" t="s">
        <v>732</v>
      </c>
      <c r="H254" s="9" t="s">
        <v>1139</v>
      </c>
      <c r="I254" s="12"/>
      <c r="J254" s="12"/>
      <c r="K254" s="12"/>
      <c r="L254" s="12"/>
      <c r="M254" s="12"/>
    </row>
    <row r="255" spans="1:13" ht="28">
      <c r="A255" s="9" t="s">
        <v>1072</v>
      </c>
      <c r="B255" s="9" t="s">
        <v>540</v>
      </c>
      <c r="C255" s="9" t="s">
        <v>1140</v>
      </c>
      <c r="D255" s="9"/>
      <c r="E255" s="8" t="s">
        <v>680</v>
      </c>
      <c r="F255" s="9" t="s">
        <v>681</v>
      </c>
      <c r="G255" s="8" t="s">
        <v>6</v>
      </c>
      <c r="H255" s="9" t="s">
        <v>1141</v>
      </c>
      <c r="I255" s="12"/>
      <c r="J255" s="12"/>
      <c r="K255" s="12"/>
      <c r="L255" s="12"/>
      <c r="M255" s="12"/>
    </row>
    <row r="256" spans="1:13" ht="42">
      <c r="A256" s="9" t="s">
        <v>1072</v>
      </c>
      <c r="B256" s="9" t="s">
        <v>540</v>
      </c>
      <c r="C256" s="9" t="s">
        <v>1098</v>
      </c>
      <c r="D256" s="9" t="s">
        <v>1112</v>
      </c>
      <c r="E256" s="8" t="s">
        <v>682</v>
      </c>
      <c r="F256" s="9" t="s">
        <v>683</v>
      </c>
      <c r="G256" s="8" t="s">
        <v>732</v>
      </c>
      <c r="H256" s="9" t="s">
        <v>1142</v>
      </c>
      <c r="I256" s="12"/>
      <c r="J256" s="12"/>
      <c r="K256" s="12"/>
      <c r="L256" s="12"/>
      <c r="M256" s="12"/>
    </row>
    <row r="257" spans="1:13" ht="28">
      <c r="A257" s="8" t="s">
        <v>1072</v>
      </c>
      <c r="B257" s="9" t="s">
        <v>540</v>
      </c>
      <c r="C257" s="8" t="s">
        <v>1103</v>
      </c>
      <c r="D257" s="8" t="s">
        <v>1143</v>
      </c>
      <c r="E257" s="8" t="s">
        <v>1144</v>
      </c>
      <c r="F257" s="8" t="s">
        <v>1145</v>
      </c>
      <c r="G257" s="8" t="s">
        <v>732</v>
      </c>
      <c r="H257" s="9" t="s">
        <v>1146</v>
      </c>
      <c r="I257" s="12"/>
      <c r="J257" s="12"/>
      <c r="K257" s="12"/>
      <c r="L257" s="12"/>
      <c r="M257" s="12"/>
    </row>
    <row r="258" spans="1:13" ht="14">
      <c r="A258" s="12"/>
      <c r="B258" s="16"/>
      <c r="C258" s="12"/>
      <c r="D258" s="12"/>
      <c r="E258" s="12"/>
      <c r="F258" s="12"/>
      <c r="G258" s="12"/>
      <c r="H258" s="16"/>
      <c r="I258" s="12"/>
      <c r="J258" s="12"/>
      <c r="K258" s="12"/>
      <c r="L258" s="12"/>
      <c r="M258" s="12"/>
    </row>
    <row r="259" spans="1:13" ht="14">
      <c r="A259" s="12"/>
      <c r="B259" s="16"/>
      <c r="C259" s="12"/>
      <c r="D259" s="12"/>
      <c r="E259" s="12"/>
      <c r="F259" s="12"/>
      <c r="G259" s="12"/>
      <c r="H259" s="16"/>
      <c r="I259" s="12"/>
      <c r="J259" s="12"/>
      <c r="K259" s="12"/>
      <c r="L259" s="12"/>
      <c r="M259" s="12"/>
    </row>
    <row r="260" spans="1:13" ht="14">
      <c r="A260" s="12"/>
      <c r="B260" s="16"/>
      <c r="C260" s="12"/>
      <c r="D260" s="12"/>
      <c r="E260" s="12"/>
      <c r="F260" s="12"/>
      <c r="G260" s="12"/>
      <c r="H260" s="16"/>
      <c r="I260" s="12"/>
      <c r="J260" s="12"/>
      <c r="K260" s="12"/>
      <c r="L260" s="12"/>
      <c r="M260" s="12"/>
    </row>
    <row r="261" spans="1:13" ht="14">
      <c r="A261" s="12"/>
      <c r="B261" s="16"/>
      <c r="C261" s="12"/>
      <c r="D261" s="12"/>
      <c r="E261" s="12"/>
      <c r="F261" s="12"/>
      <c r="G261" s="12"/>
      <c r="H261" s="16"/>
      <c r="I261" s="12"/>
      <c r="J261" s="12"/>
      <c r="K261" s="12"/>
      <c r="L261" s="12"/>
      <c r="M261" s="12"/>
    </row>
    <row r="262" spans="1:13" ht="14">
      <c r="A262" s="12"/>
      <c r="B262" s="16"/>
      <c r="C262" s="12"/>
      <c r="D262" s="12"/>
      <c r="E262" s="12"/>
      <c r="F262" s="12"/>
      <c r="G262" s="12"/>
      <c r="H262" s="16"/>
      <c r="I262" s="12"/>
      <c r="J262" s="12"/>
      <c r="K262" s="12"/>
      <c r="L262" s="12"/>
      <c r="M262" s="12"/>
    </row>
    <row r="263" spans="1:13" ht="14">
      <c r="A263" s="12"/>
      <c r="B263" s="16"/>
      <c r="C263" s="12"/>
      <c r="D263" s="12"/>
      <c r="E263" s="12"/>
      <c r="F263" s="12"/>
      <c r="G263" s="12"/>
      <c r="H263" s="16"/>
      <c r="I263" s="12"/>
      <c r="J263" s="12"/>
      <c r="K263" s="12"/>
      <c r="L263" s="12"/>
      <c r="M263" s="12"/>
    </row>
    <row r="264" spans="1:13" ht="14">
      <c r="A264" s="12"/>
      <c r="B264" s="16"/>
      <c r="C264" s="12"/>
      <c r="D264" s="12"/>
      <c r="E264" s="12"/>
      <c r="F264" s="12"/>
      <c r="G264" s="12"/>
      <c r="H264" s="16"/>
      <c r="I264" s="12"/>
      <c r="J264" s="12"/>
      <c r="K264" s="12"/>
      <c r="L264" s="12"/>
      <c r="M264" s="12"/>
    </row>
    <row r="265" spans="1:13" ht="14">
      <c r="A265" s="12"/>
      <c r="B265" s="16"/>
      <c r="C265" s="12"/>
      <c r="D265" s="12"/>
      <c r="E265" s="12"/>
      <c r="F265" s="12"/>
      <c r="G265" s="12"/>
      <c r="H265" s="16"/>
      <c r="I265" s="12"/>
      <c r="J265" s="12"/>
      <c r="K265" s="12"/>
      <c r="L265" s="12"/>
      <c r="M265" s="12"/>
    </row>
    <row r="266" spans="1:13" ht="14">
      <c r="A266" s="12"/>
      <c r="B266" s="16"/>
      <c r="C266" s="12"/>
      <c r="D266" s="12"/>
      <c r="E266" s="12"/>
      <c r="F266" s="12"/>
      <c r="G266" s="12"/>
      <c r="H266" s="16"/>
      <c r="I266" s="12"/>
      <c r="J266" s="12"/>
      <c r="K266" s="12"/>
      <c r="L266" s="12"/>
      <c r="M266" s="12"/>
    </row>
    <row r="267" spans="1:13" ht="14">
      <c r="A267" s="12"/>
      <c r="B267" s="16"/>
      <c r="C267" s="12"/>
      <c r="D267" s="12"/>
      <c r="E267" s="12"/>
      <c r="F267" s="12"/>
      <c r="G267" s="12"/>
      <c r="H267" s="16"/>
      <c r="I267" s="12"/>
      <c r="J267" s="12"/>
      <c r="K267" s="12"/>
      <c r="L267" s="12"/>
      <c r="M267" s="12"/>
    </row>
    <row r="268" spans="1:13" ht="14">
      <c r="A268" s="12"/>
      <c r="B268" s="16"/>
      <c r="C268" s="12"/>
      <c r="D268" s="12"/>
      <c r="E268" s="12"/>
      <c r="F268" s="12"/>
      <c r="G268" s="12"/>
      <c r="H268" s="16"/>
      <c r="I268" s="12"/>
      <c r="J268" s="12"/>
      <c r="K268" s="12"/>
      <c r="L268" s="12"/>
      <c r="M268" s="12"/>
    </row>
    <row r="269" spans="1:13" ht="14">
      <c r="A269" s="12"/>
      <c r="B269" s="16"/>
      <c r="C269" s="12"/>
      <c r="D269" s="12"/>
      <c r="E269" s="12"/>
      <c r="F269" s="12"/>
      <c r="G269" s="12"/>
      <c r="H269" s="16"/>
      <c r="I269" s="12"/>
      <c r="J269" s="12"/>
      <c r="K269" s="12"/>
      <c r="L269" s="12"/>
      <c r="M269" s="12"/>
    </row>
    <row r="270" spans="1:13" ht="14">
      <c r="A270" s="12"/>
      <c r="B270" s="16"/>
      <c r="C270" s="12"/>
      <c r="D270" s="12"/>
      <c r="E270" s="12"/>
      <c r="F270" s="12"/>
      <c r="G270" s="12"/>
      <c r="H270" s="16"/>
      <c r="I270" s="12"/>
      <c r="J270" s="12"/>
      <c r="K270" s="12"/>
      <c r="L270" s="12"/>
      <c r="M270" s="12"/>
    </row>
    <row r="271" spans="1:13" ht="14">
      <c r="A271" s="12"/>
      <c r="B271" s="16"/>
      <c r="C271" s="12"/>
      <c r="D271" s="12"/>
      <c r="E271" s="12"/>
      <c r="F271" s="12"/>
      <c r="G271" s="12"/>
      <c r="H271" s="16"/>
      <c r="I271" s="12"/>
      <c r="J271" s="12"/>
      <c r="K271" s="12"/>
      <c r="L271" s="12"/>
      <c r="M271" s="12"/>
    </row>
    <row r="272" spans="1:13" ht="14">
      <c r="A272" s="12"/>
      <c r="B272" s="16"/>
      <c r="C272" s="12"/>
      <c r="D272" s="12"/>
      <c r="E272" s="12"/>
      <c r="F272" s="12"/>
      <c r="G272" s="12"/>
      <c r="H272" s="16"/>
      <c r="I272" s="12"/>
      <c r="J272" s="12"/>
      <c r="K272" s="12"/>
      <c r="L272" s="12"/>
      <c r="M272" s="12"/>
    </row>
    <row r="273" spans="1:13" ht="14">
      <c r="A273" s="12"/>
      <c r="B273" s="16"/>
      <c r="C273" s="12"/>
      <c r="D273" s="12"/>
      <c r="E273" s="12"/>
      <c r="F273" s="12"/>
      <c r="G273" s="12"/>
      <c r="H273" s="16"/>
      <c r="I273" s="12"/>
      <c r="J273" s="12"/>
      <c r="K273" s="12"/>
      <c r="L273" s="12"/>
      <c r="M273" s="12"/>
    </row>
    <row r="274" spans="1:13" ht="14">
      <c r="A274" s="12"/>
      <c r="B274" s="16"/>
      <c r="C274" s="12"/>
      <c r="D274" s="12"/>
      <c r="E274" s="12"/>
      <c r="F274" s="12"/>
      <c r="G274" s="12"/>
      <c r="H274" s="16"/>
      <c r="I274" s="12"/>
      <c r="J274" s="12"/>
      <c r="K274" s="12"/>
      <c r="L274" s="12"/>
      <c r="M274" s="12"/>
    </row>
    <row r="275" spans="1:13" ht="14">
      <c r="A275" s="12"/>
      <c r="B275" s="16"/>
      <c r="C275" s="12"/>
      <c r="D275" s="12"/>
      <c r="E275" s="12"/>
      <c r="F275" s="12"/>
      <c r="G275" s="12"/>
      <c r="H275" s="16"/>
      <c r="I275" s="12"/>
      <c r="J275" s="12"/>
      <c r="K275" s="12"/>
      <c r="L275" s="12"/>
      <c r="M275" s="12"/>
    </row>
    <row r="276" spans="1:13" ht="14">
      <c r="A276" s="12"/>
      <c r="B276" s="16"/>
      <c r="C276" s="12"/>
      <c r="D276" s="12"/>
      <c r="E276" s="12"/>
      <c r="F276" s="12"/>
      <c r="G276" s="12"/>
      <c r="H276" s="16"/>
      <c r="I276" s="12"/>
      <c r="J276" s="12"/>
      <c r="K276" s="12"/>
      <c r="L276" s="12"/>
      <c r="M276" s="12"/>
    </row>
    <row r="277" spans="1:13" ht="14">
      <c r="A277" s="12"/>
      <c r="B277" s="16"/>
      <c r="C277" s="12"/>
      <c r="D277" s="12"/>
      <c r="E277" s="12"/>
      <c r="F277" s="12"/>
      <c r="G277" s="12"/>
      <c r="H277" s="16"/>
      <c r="I277" s="12"/>
      <c r="J277" s="12"/>
      <c r="K277" s="12"/>
      <c r="L277" s="12"/>
      <c r="M277" s="12"/>
    </row>
    <row r="278" spans="1:13" ht="14">
      <c r="A278" s="12"/>
      <c r="B278" s="16"/>
      <c r="C278" s="12"/>
      <c r="D278" s="12"/>
      <c r="E278" s="12"/>
      <c r="F278" s="12"/>
      <c r="G278" s="12"/>
      <c r="H278" s="16"/>
      <c r="I278" s="12"/>
      <c r="J278" s="12"/>
      <c r="K278" s="12"/>
      <c r="L278" s="12"/>
      <c r="M278" s="12"/>
    </row>
    <row r="279" spans="1:13" ht="14">
      <c r="A279" s="12"/>
      <c r="B279" s="16"/>
      <c r="C279" s="12"/>
      <c r="D279" s="12"/>
      <c r="E279" s="12"/>
      <c r="F279" s="12"/>
      <c r="G279" s="12"/>
      <c r="H279" s="16"/>
      <c r="I279" s="12"/>
      <c r="J279" s="12"/>
      <c r="K279" s="12"/>
      <c r="L279" s="12"/>
      <c r="M279" s="12"/>
    </row>
    <row r="280" spans="1:13" ht="14">
      <c r="A280" s="12"/>
      <c r="B280" s="16"/>
      <c r="C280" s="12"/>
      <c r="D280" s="12"/>
      <c r="E280" s="12"/>
      <c r="F280" s="12"/>
      <c r="G280" s="12"/>
      <c r="H280" s="16"/>
      <c r="I280" s="12"/>
      <c r="J280" s="12"/>
      <c r="K280" s="12"/>
      <c r="L280" s="12"/>
      <c r="M280" s="12"/>
    </row>
    <row r="281" spans="1:13" ht="14">
      <c r="A281" s="12"/>
      <c r="B281" s="16"/>
      <c r="C281" s="12"/>
      <c r="D281" s="12"/>
      <c r="E281" s="12"/>
      <c r="F281" s="12"/>
      <c r="G281" s="12"/>
      <c r="H281" s="16"/>
      <c r="I281" s="12"/>
      <c r="J281" s="12"/>
      <c r="K281" s="12"/>
      <c r="L281" s="12"/>
      <c r="M281" s="12"/>
    </row>
    <row r="282" spans="1:13" ht="14">
      <c r="A282" s="12"/>
      <c r="B282" s="16"/>
      <c r="C282" s="12"/>
      <c r="D282" s="12"/>
      <c r="E282" s="12"/>
      <c r="F282" s="12"/>
      <c r="G282" s="12"/>
      <c r="H282" s="16"/>
      <c r="I282" s="12"/>
      <c r="J282" s="12"/>
      <c r="K282" s="12"/>
      <c r="L282" s="12"/>
      <c r="M282" s="12"/>
    </row>
    <row r="283" spans="1:13" ht="14">
      <c r="A283" s="12"/>
      <c r="B283" s="16"/>
      <c r="C283" s="12"/>
      <c r="D283" s="12"/>
      <c r="E283" s="12"/>
      <c r="F283" s="12"/>
      <c r="G283" s="12"/>
      <c r="H283" s="16"/>
      <c r="I283" s="12"/>
      <c r="J283" s="12"/>
      <c r="K283" s="12"/>
      <c r="L283" s="12"/>
      <c r="M283" s="12"/>
    </row>
    <row r="284" spans="1:13" ht="14">
      <c r="A284" s="12"/>
      <c r="B284" s="16"/>
      <c r="C284" s="12"/>
      <c r="D284" s="12"/>
      <c r="E284" s="12"/>
      <c r="F284" s="12"/>
      <c r="G284" s="12"/>
      <c r="H284" s="16"/>
      <c r="I284" s="12"/>
      <c r="J284" s="12"/>
      <c r="K284" s="12"/>
      <c r="L284" s="12"/>
      <c r="M284" s="12"/>
    </row>
    <row r="285" spans="1:13" ht="14">
      <c r="A285" s="12"/>
      <c r="B285" s="16"/>
      <c r="C285" s="12"/>
      <c r="D285" s="12"/>
      <c r="E285" s="12"/>
      <c r="F285" s="12"/>
      <c r="G285" s="12"/>
      <c r="H285" s="16"/>
      <c r="I285" s="12"/>
      <c r="J285" s="12"/>
      <c r="K285" s="12"/>
      <c r="L285" s="12"/>
      <c r="M285" s="12"/>
    </row>
    <row r="286" spans="1:13" ht="14">
      <c r="A286" s="12"/>
      <c r="B286" s="16"/>
      <c r="C286" s="12"/>
      <c r="D286" s="12"/>
      <c r="E286" s="12"/>
      <c r="F286" s="12"/>
      <c r="G286" s="12"/>
      <c r="H286" s="16"/>
      <c r="I286" s="12"/>
      <c r="J286" s="12"/>
      <c r="K286" s="12"/>
      <c r="L286" s="12"/>
      <c r="M286" s="12"/>
    </row>
    <row r="287" spans="1:13" ht="14">
      <c r="A287" s="12"/>
      <c r="B287" s="16"/>
      <c r="C287" s="12"/>
      <c r="D287" s="12"/>
      <c r="E287" s="12"/>
      <c r="F287" s="12"/>
      <c r="G287" s="12"/>
      <c r="H287" s="16"/>
      <c r="I287" s="12"/>
      <c r="J287" s="12"/>
      <c r="K287" s="12"/>
      <c r="L287" s="12"/>
      <c r="M287" s="12"/>
    </row>
    <row r="288" spans="1:13" ht="14">
      <c r="A288" s="12"/>
      <c r="B288" s="16"/>
      <c r="C288" s="12"/>
      <c r="D288" s="12"/>
      <c r="E288" s="12"/>
      <c r="F288" s="12"/>
      <c r="G288" s="12"/>
      <c r="H288" s="16"/>
      <c r="I288" s="12"/>
      <c r="J288" s="12"/>
      <c r="K288" s="12"/>
      <c r="L288" s="12"/>
      <c r="M288" s="12"/>
    </row>
    <row r="289" spans="1:13" ht="14">
      <c r="A289" s="12"/>
      <c r="B289" s="16"/>
      <c r="C289" s="12"/>
      <c r="D289" s="12"/>
      <c r="E289" s="12"/>
      <c r="F289" s="12"/>
      <c r="G289" s="12"/>
      <c r="H289" s="16"/>
      <c r="I289" s="12"/>
      <c r="J289" s="12"/>
      <c r="K289" s="12"/>
      <c r="L289" s="12"/>
      <c r="M289" s="12"/>
    </row>
    <row r="290" spans="1:13" ht="14">
      <c r="A290" s="12"/>
      <c r="B290" s="16"/>
      <c r="C290" s="12"/>
      <c r="D290" s="12"/>
      <c r="E290" s="12"/>
      <c r="F290" s="12"/>
      <c r="G290" s="12"/>
      <c r="H290" s="16"/>
      <c r="I290" s="12"/>
      <c r="J290" s="12"/>
      <c r="K290" s="12"/>
      <c r="L290" s="12"/>
      <c r="M290" s="12"/>
    </row>
    <row r="291" spans="1:13" ht="14">
      <c r="A291" s="12"/>
      <c r="B291" s="16"/>
      <c r="C291" s="12"/>
      <c r="D291" s="12"/>
      <c r="E291" s="12"/>
      <c r="F291" s="12"/>
      <c r="G291" s="12"/>
      <c r="H291" s="16"/>
      <c r="I291" s="12"/>
      <c r="J291" s="12"/>
      <c r="K291" s="12"/>
      <c r="L291" s="12"/>
      <c r="M291" s="12"/>
    </row>
    <row r="292" spans="1:13" ht="14">
      <c r="A292" s="12"/>
      <c r="B292" s="16"/>
      <c r="C292" s="12"/>
      <c r="D292" s="12"/>
      <c r="E292" s="12"/>
      <c r="F292" s="12"/>
      <c r="G292" s="12"/>
      <c r="H292" s="16"/>
      <c r="I292" s="12"/>
      <c r="J292" s="12"/>
      <c r="K292" s="12"/>
      <c r="L292" s="12"/>
      <c r="M292" s="12"/>
    </row>
    <row r="293" spans="1:13" ht="14">
      <c r="A293" s="12"/>
      <c r="B293" s="16"/>
      <c r="C293" s="12"/>
      <c r="D293" s="12"/>
      <c r="E293" s="12"/>
      <c r="F293" s="12"/>
      <c r="G293" s="12"/>
      <c r="H293" s="16"/>
      <c r="I293" s="12"/>
      <c r="J293" s="12"/>
      <c r="K293" s="12"/>
      <c r="L293" s="12"/>
      <c r="M293" s="12"/>
    </row>
    <row r="294" spans="1:13" ht="14">
      <c r="A294" s="12"/>
      <c r="B294" s="16"/>
      <c r="C294" s="12"/>
      <c r="D294" s="12"/>
      <c r="E294" s="12"/>
      <c r="F294" s="12"/>
      <c r="G294" s="12"/>
      <c r="H294" s="16"/>
      <c r="I294" s="12"/>
      <c r="J294" s="12"/>
      <c r="K294" s="12"/>
      <c r="L294" s="12"/>
      <c r="M294" s="12"/>
    </row>
    <row r="295" spans="1:13" ht="14">
      <c r="A295" s="12"/>
      <c r="B295" s="16"/>
      <c r="C295" s="12"/>
      <c r="D295" s="12"/>
      <c r="E295" s="12"/>
      <c r="F295" s="12"/>
      <c r="G295" s="12"/>
      <c r="H295" s="16"/>
      <c r="I295" s="12"/>
      <c r="J295" s="12"/>
      <c r="K295" s="12"/>
      <c r="L295" s="12"/>
      <c r="M295" s="12"/>
    </row>
    <row r="296" spans="1:13" ht="14">
      <c r="A296" s="12"/>
      <c r="B296" s="16"/>
      <c r="C296" s="12"/>
      <c r="D296" s="12"/>
      <c r="E296" s="12"/>
      <c r="F296" s="12"/>
      <c r="G296" s="12"/>
      <c r="H296" s="16"/>
      <c r="I296" s="12"/>
      <c r="J296" s="12"/>
      <c r="K296" s="12"/>
      <c r="L296" s="12"/>
      <c r="M296" s="12"/>
    </row>
    <row r="297" spans="1:13" ht="14">
      <c r="A297" s="12"/>
      <c r="B297" s="16"/>
      <c r="C297" s="12"/>
      <c r="D297" s="12"/>
      <c r="E297" s="12"/>
      <c r="F297" s="12"/>
      <c r="G297" s="12"/>
      <c r="H297" s="16"/>
      <c r="I297" s="12"/>
      <c r="J297" s="12"/>
      <c r="K297" s="12"/>
      <c r="L297" s="12"/>
      <c r="M297" s="12"/>
    </row>
    <row r="298" spans="1:13" ht="14">
      <c r="A298" s="12"/>
      <c r="B298" s="16"/>
      <c r="C298" s="12"/>
      <c r="D298" s="12"/>
      <c r="E298" s="12"/>
      <c r="F298" s="12"/>
      <c r="G298" s="12"/>
      <c r="H298" s="16"/>
      <c r="I298" s="12"/>
      <c r="J298" s="12"/>
      <c r="K298" s="12"/>
      <c r="L298" s="12"/>
      <c r="M298" s="12"/>
    </row>
    <row r="299" spans="1:13" ht="14">
      <c r="A299" s="12"/>
      <c r="B299" s="16"/>
      <c r="C299" s="12"/>
      <c r="D299" s="12"/>
      <c r="E299" s="12"/>
      <c r="F299" s="12"/>
      <c r="G299" s="12"/>
      <c r="H299" s="16"/>
      <c r="I299" s="12"/>
      <c r="J299" s="12"/>
      <c r="K299" s="12"/>
      <c r="L299" s="12"/>
      <c r="M299" s="12"/>
    </row>
    <row r="300" spans="1:13" ht="14">
      <c r="A300" s="12"/>
      <c r="B300" s="16"/>
      <c r="C300" s="12"/>
      <c r="D300" s="12"/>
      <c r="E300" s="12"/>
      <c r="F300" s="12"/>
      <c r="G300" s="12"/>
      <c r="H300" s="16"/>
      <c r="I300" s="12"/>
      <c r="J300" s="12"/>
      <c r="K300" s="12"/>
      <c r="L300" s="12"/>
      <c r="M300" s="12"/>
    </row>
    <row r="301" spans="1:13" ht="14">
      <c r="A301" s="12"/>
      <c r="B301" s="16"/>
      <c r="C301" s="12"/>
      <c r="D301" s="12"/>
      <c r="E301" s="12"/>
      <c r="F301" s="12"/>
      <c r="G301" s="12"/>
      <c r="H301" s="16"/>
      <c r="I301" s="12"/>
      <c r="J301" s="12"/>
      <c r="K301" s="12"/>
      <c r="L301" s="12"/>
      <c r="M301" s="12"/>
    </row>
    <row r="302" spans="1:13" ht="14">
      <c r="A302" s="12"/>
      <c r="B302" s="16"/>
      <c r="C302" s="12"/>
      <c r="D302" s="12"/>
      <c r="E302" s="12"/>
      <c r="F302" s="12"/>
      <c r="G302" s="12"/>
      <c r="H302" s="16"/>
      <c r="I302" s="12"/>
      <c r="J302" s="12"/>
      <c r="K302" s="12"/>
      <c r="L302" s="12"/>
      <c r="M302" s="12"/>
    </row>
    <row r="303" spans="1:13" ht="14">
      <c r="A303" s="12"/>
      <c r="B303" s="16"/>
      <c r="C303" s="12"/>
      <c r="D303" s="12"/>
      <c r="E303" s="12"/>
      <c r="F303" s="12"/>
      <c r="G303" s="12"/>
      <c r="H303" s="16"/>
      <c r="I303" s="12"/>
      <c r="J303" s="12"/>
      <c r="K303" s="12"/>
      <c r="L303" s="12"/>
      <c r="M303" s="12"/>
    </row>
    <row r="304" spans="1:13" ht="14">
      <c r="A304" s="12"/>
      <c r="B304" s="16"/>
      <c r="C304" s="12"/>
      <c r="D304" s="12"/>
      <c r="E304" s="12"/>
      <c r="F304" s="12"/>
      <c r="G304" s="12"/>
      <c r="H304" s="16"/>
      <c r="I304" s="12"/>
      <c r="J304" s="12"/>
      <c r="K304" s="12"/>
      <c r="L304" s="12"/>
      <c r="M304" s="12"/>
    </row>
    <row r="305" spans="1:13" ht="14">
      <c r="A305" s="12"/>
      <c r="B305" s="16"/>
      <c r="C305" s="12"/>
      <c r="D305" s="12"/>
      <c r="E305" s="12"/>
      <c r="F305" s="12"/>
      <c r="G305" s="12"/>
      <c r="H305" s="16"/>
      <c r="I305" s="12"/>
      <c r="J305" s="12"/>
      <c r="K305" s="12"/>
      <c r="L305" s="12"/>
      <c r="M305" s="12"/>
    </row>
    <row r="306" spans="1:13" ht="14">
      <c r="A306" s="12"/>
      <c r="B306" s="16"/>
      <c r="C306" s="12"/>
      <c r="D306" s="12"/>
      <c r="E306" s="12"/>
      <c r="F306" s="12"/>
      <c r="G306" s="12"/>
      <c r="H306" s="16"/>
      <c r="I306" s="12"/>
      <c r="J306" s="12"/>
      <c r="K306" s="12"/>
      <c r="L306" s="12"/>
      <c r="M306" s="12"/>
    </row>
    <row r="307" spans="1:13" ht="14">
      <c r="A307" s="12"/>
      <c r="B307" s="16"/>
      <c r="C307" s="12"/>
      <c r="D307" s="12"/>
      <c r="E307" s="12"/>
      <c r="F307" s="12"/>
      <c r="G307" s="12"/>
      <c r="H307" s="16"/>
      <c r="I307" s="12"/>
      <c r="J307" s="12"/>
      <c r="K307" s="12"/>
      <c r="L307" s="12"/>
      <c r="M307" s="12"/>
    </row>
    <row r="308" spans="1:13" ht="14">
      <c r="A308" s="12"/>
      <c r="B308" s="16"/>
      <c r="C308" s="12"/>
      <c r="D308" s="12"/>
      <c r="E308" s="12"/>
      <c r="F308" s="12"/>
      <c r="G308" s="12"/>
      <c r="H308" s="16"/>
      <c r="I308" s="12"/>
      <c r="J308" s="12"/>
      <c r="K308" s="12"/>
      <c r="L308" s="12"/>
      <c r="M308" s="12"/>
    </row>
    <row r="309" spans="1:13" ht="14">
      <c r="A309" s="12"/>
      <c r="B309" s="16"/>
      <c r="C309" s="12"/>
      <c r="D309" s="12"/>
      <c r="E309" s="12"/>
      <c r="F309" s="12"/>
      <c r="G309" s="12"/>
      <c r="H309" s="16"/>
      <c r="I309" s="12"/>
      <c r="J309" s="12"/>
      <c r="K309" s="12"/>
      <c r="L309" s="12"/>
      <c r="M309" s="12"/>
    </row>
    <row r="310" spans="1:13" ht="14">
      <c r="A310" s="12"/>
      <c r="B310" s="16"/>
      <c r="C310" s="12"/>
      <c r="D310" s="12"/>
      <c r="E310" s="12"/>
      <c r="F310" s="12"/>
      <c r="G310" s="12"/>
      <c r="H310" s="16"/>
      <c r="I310" s="12"/>
      <c r="J310" s="12"/>
      <c r="K310" s="12"/>
      <c r="L310" s="12"/>
      <c r="M310" s="12"/>
    </row>
    <row r="311" spans="1:13" ht="14">
      <c r="A311" s="12"/>
      <c r="B311" s="16"/>
      <c r="C311" s="12"/>
      <c r="D311" s="12"/>
      <c r="E311" s="12"/>
      <c r="F311" s="12"/>
      <c r="G311" s="12"/>
      <c r="H311" s="16"/>
      <c r="I311" s="12"/>
      <c r="J311" s="12"/>
      <c r="K311" s="12"/>
      <c r="L311" s="12"/>
      <c r="M311" s="12"/>
    </row>
    <row r="312" spans="1:13" ht="14">
      <c r="A312" s="12"/>
      <c r="B312" s="16"/>
      <c r="C312" s="12"/>
      <c r="D312" s="12"/>
      <c r="E312" s="12"/>
      <c r="F312" s="12"/>
      <c r="G312" s="12"/>
      <c r="H312" s="16"/>
      <c r="I312" s="12"/>
      <c r="J312" s="12"/>
      <c r="K312" s="12"/>
      <c r="L312" s="12"/>
      <c r="M312" s="12"/>
    </row>
    <row r="313" spans="1:13" ht="14">
      <c r="A313" s="12"/>
      <c r="B313" s="16"/>
      <c r="C313" s="12"/>
      <c r="D313" s="12"/>
      <c r="E313" s="12"/>
      <c r="F313" s="12"/>
      <c r="G313" s="12"/>
      <c r="H313" s="16"/>
      <c r="I313" s="12"/>
      <c r="J313" s="12"/>
      <c r="K313" s="12"/>
      <c r="L313" s="12"/>
      <c r="M313" s="12"/>
    </row>
    <row r="314" spans="1:13" ht="14">
      <c r="A314" s="12"/>
      <c r="B314" s="16"/>
      <c r="C314" s="12"/>
      <c r="D314" s="12"/>
      <c r="E314" s="12"/>
      <c r="F314" s="12"/>
      <c r="G314" s="12"/>
      <c r="H314" s="16"/>
      <c r="I314" s="12"/>
      <c r="J314" s="12"/>
      <c r="K314" s="12"/>
      <c r="L314" s="12"/>
      <c r="M314" s="12"/>
    </row>
    <row r="315" spans="1:13" ht="14">
      <c r="A315" s="12"/>
      <c r="B315" s="16"/>
      <c r="C315" s="12"/>
      <c r="D315" s="12"/>
      <c r="E315" s="12"/>
      <c r="F315" s="12"/>
      <c r="G315" s="12"/>
      <c r="H315" s="16"/>
      <c r="I315" s="12"/>
      <c r="J315" s="12"/>
      <c r="K315" s="12"/>
      <c r="L315" s="12"/>
      <c r="M315" s="12"/>
    </row>
    <row r="316" spans="1:13" ht="14">
      <c r="A316" s="12"/>
      <c r="B316" s="16"/>
      <c r="C316" s="12"/>
      <c r="D316" s="12"/>
      <c r="E316" s="12"/>
      <c r="F316" s="12"/>
      <c r="G316" s="12"/>
      <c r="H316" s="16"/>
      <c r="I316" s="12"/>
      <c r="J316" s="12"/>
      <c r="K316" s="12"/>
      <c r="L316" s="12"/>
      <c r="M316" s="12"/>
    </row>
    <row r="317" spans="1:13" ht="14">
      <c r="A317" s="12"/>
      <c r="B317" s="16"/>
      <c r="C317" s="12"/>
      <c r="D317" s="12"/>
      <c r="E317" s="12"/>
      <c r="F317" s="12"/>
      <c r="G317" s="12"/>
      <c r="H317" s="16"/>
      <c r="I317" s="12"/>
      <c r="J317" s="12"/>
      <c r="K317" s="12"/>
      <c r="L317" s="12"/>
      <c r="M317" s="12"/>
    </row>
    <row r="318" spans="1:13" ht="14">
      <c r="A318" s="12"/>
      <c r="B318" s="16"/>
      <c r="C318" s="12"/>
      <c r="D318" s="12"/>
      <c r="E318" s="12"/>
      <c r="F318" s="12"/>
      <c r="G318" s="12"/>
      <c r="H318" s="16"/>
      <c r="I318" s="12"/>
      <c r="J318" s="12"/>
      <c r="K318" s="12"/>
      <c r="L318" s="12"/>
      <c r="M318" s="12"/>
    </row>
    <row r="319" spans="1:13" ht="14">
      <c r="A319" s="12"/>
      <c r="B319" s="16"/>
      <c r="C319" s="12"/>
      <c r="D319" s="12"/>
      <c r="E319" s="12"/>
      <c r="F319" s="12"/>
      <c r="G319" s="12"/>
      <c r="H319" s="16"/>
      <c r="I319" s="12"/>
      <c r="J319" s="12"/>
      <c r="K319" s="12"/>
      <c r="L319" s="12"/>
      <c r="M319" s="12"/>
    </row>
    <row r="320" spans="1:13" ht="14">
      <c r="A320" s="12"/>
      <c r="B320" s="16"/>
      <c r="C320" s="12"/>
      <c r="D320" s="12"/>
      <c r="E320" s="12"/>
      <c r="F320" s="12"/>
      <c r="G320" s="12"/>
      <c r="H320" s="16"/>
      <c r="I320" s="12"/>
      <c r="J320" s="12"/>
      <c r="K320" s="12"/>
      <c r="L320" s="12"/>
      <c r="M320" s="12"/>
    </row>
    <row r="321" spans="1:13" ht="14">
      <c r="A321" s="12"/>
      <c r="B321" s="16"/>
      <c r="C321" s="12"/>
      <c r="D321" s="12"/>
      <c r="E321" s="12"/>
      <c r="F321" s="12"/>
      <c r="G321" s="12"/>
      <c r="H321" s="16"/>
      <c r="I321" s="12"/>
      <c r="J321" s="12"/>
      <c r="K321" s="12"/>
      <c r="L321" s="12"/>
      <c r="M321" s="12"/>
    </row>
    <row r="322" spans="1:13" ht="14">
      <c r="A322" s="12"/>
      <c r="B322" s="16"/>
      <c r="C322" s="12"/>
      <c r="D322" s="12"/>
      <c r="E322" s="12"/>
      <c r="F322" s="12"/>
      <c r="G322" s="12"/>
      <c r="H322" s="16"/>
      <c r="I322" s="12"/>
      <c r="J322" s="12"/>
      <c r="K322" s="12"/>
      <c r="L322" s="12"/>
      <c r="M322" s="12"/>
    </row>
    <row r="323" spans="1:13" ht="14">
      <c r="A323" s="12"/>
      <c r="B323" s="16"/>
      <c r="C323" s="12"/>
      <c r="D323" s="12"/>
      <c r="E323" s="12"/>
      <c r="F323" s="12"/>
      <c r="G323" s="12"/>
      <c r="H323" s="16"/>
      <c r="I323" s="12"/>
      <c r="J323" s="12"/>
      <c r="K323" s="12"/>
      <c r="L323" s="12"/>
      <c r="M323" s="12"/>
    </row>
    <row r="324" spans="1:13" ht="14">
      <c r="A324" s="12"/>
      <c r="B324" s="16"/>
      <c r="C324" s="12"/>
      <c r="D324" s="12"/>
      <c r="E324" s="12"/>
      <c r="F324" s="12"/>
      <c r="G324" s="12"/>
      <c r="H324" s="16"/>
      <c r="I324" s="12"/>
      <c r="J324" s="12"/>
      <c r="K324" s="12"/>
      <c r="L324" s="12"/>
      <c r="M324" s="12"/>
    </row>
    <row r="325" spans="1:13" ht="14">
      <c r="A325" s="12"/>
      <c r="B325" s="16"/>
      <c r="C325" s="12"/>
      <c r="D325" s="12"/>
      <c r="E325" s="12"/>
      <c r="F325" s="12"/>
      <c r="G325" s="12"/>
      <c r="H325" s="16"/>
      <c r="I325" s="12"/>
      <c r="J325" s="12"/>
      <c r="K325" s="12"/>
      <c r="L325" s="12"/>
      <c r="M325" s="12"/>
    </row>
    <row r="326" spans="1:13" ht="14">
      <c r="A326" s="12"/>
      <c r="B326" s="16"/>
      <c r="C326" s="12"/>
      <c r="D326" s="12"/>
      <c r="E326" s="12"/>
      <c r="F326" s="12"/>
      <c r="G326" s="12"/>
      <c r="H326" s="16"/>
      <c r="I326" s="12"/>
      <c r="J326" s="12"/>
      <c r="K326" s="12"/>
      <c r="L326" s="12"/>
      <c r="M326" s="12"/>
    </row>
    <row r="327" spans="1:13" ht="14">
      <c r="A327" s="12"/>
      <c r="B327" s="16"/>
      <c r="C327" s="12"/>
      <c r="D327" s="12"/>
      <c r="E327" s="12"/>
      <c r="F327" s="12"/>
      <c r="G327" s="12"/>
      <c r="H327" s="16"/>
      <c r="I327" s="12"/>
      <c r="J327" s="12"/>
      <c r="K327" s="12"/>
      <c r="L327" s="12"/>
      <c r="M327" s="12"/>
    </row>
    <row r="328" spans="1:13" ht="14">
      <c r="A328" s="12"/>
      <c r="B328" s="16"/>
      <c r="C328" s="12"/>
      <c r="D328" s="12"/>
      <c r="E328" s="12"/>
      <c r="F328" s="12"/>
      <c r="G328" s="12"/>
      <c r="H328" s="16"/>
      <c r="I328" s="12"/>
      <c r="J328" s="12"/>
      <c r="K328" s="12"/>
      <c r="L328" s="12"/>
      <c r="M328" s="12"/>
    </row>
    <row r="329" spans="1:13" ht="14">
      <c r="A329" s="12"/>
      <c r="B329" s="16"/>
      <c r="C329" s="12"/>
      <c r="D329" s="12"/>
      <c r="E329" s="12"/>
      <c r="F329" s="12"/>
      <c r="G329" s="12"/>
      <c r="H329" s="16"/>
      <c r="I329" s="12"/>
      <c r="J329" s="12"/>
      <c r="K329" s="12"/>
      <c r="L329" s="12"/>
      <c r="M329" s="12"/>
    </row>
    <row r="330" spans="1:13" ht="14">
      <c r="A330" s="12"/>
      <c r="B330" s="16"/>
      <c r="C330" s="12"/>
      <c r="D330" s="12"/>
      <c r="E330" s="12"/>
      <c r="F330" s="12"/>
      <c r="G330" s="12"/>
      <c r="H330" s="16"/>
      <c r="I330" s="12"/>
      <c r="J330" s="12"/>
      <c r="K330" s="12"/>
      <c r="L330" s="12"/>
      <c r="M330" s="12"/>
    </row>
    <row r="331" spans="1:13" ht="14">
      <c r="A331" s="12"/>
      <c r="B331" s="16"/>
      <c r="C331" s="12"/>
      <c r="D331" s="12"/>
      <c r="E331" s="12"/>
      <c r="F331" s="12"/>
      <c r="G331" s="12"/>
      <c r="H331" s="16"/>
      <c r="I331" s="12"/>
      <c r="J331" s="12"/>
      <c r="K331" s="12"/>
      <c r="L331" s="12"/>
      <c r="M331" s="12"/>
    </row>
    <row r="332" spans="1:13" ht="14">
      <c r="A332" s="12"/>
      <c r="B332" s="16"/>
      <c r="C332" s="12"/>
      <c r="D332" s="12"/>
      <c r="E332" s="12"/>
      <c r="F332" s="12"/>
      <c r="G332" s="12"/>
      <c r="H332" s="16"/>
      <c r="I332" s="12"/>
      <c r="J332" s="12"/>
      <c r="K332" s="12"/>
      <c r="L332" s="12"/>
      <c r="M332" s="12"/>
    </row>
    <row r="333" spans="1:13" ht="14">
      <c r="A333" s="12"/>
      <c r="B333" s="16"/>
      <c r="C333" s="12"/>
      <c r="D333" s="12"/>
      <c r="E333" s="12"/>
      <c r="F333" s="12"/>
      <c r="G333" s="12"/>
      <c r="H333" s="16"/>
      <c r="I333" s="12"/>
      <c r="J333" s="12"/>
      <c r="K333" s="12"/>
      <c r="L333" s="12"/>
      <c r="M333" s="12"/>
    </row>
    <row r="334" spans="1:13" ht="14">
      <c r="A334" s="12"/>
      <c r="B334" s="16"/>
      <c r="C334" s="12"/>
      <c r="D334" s="12"/>
      <c r="E334" s="12"/>
      <c r="F334" s="12"/>
      <c r="G334" s="12"/>
      <c r="H334" s="16"/>
      <c r="I334" s="12"/>
      <c r="J334" s="12"/>
      <c r="K334" s="12"/>
      <c r="L334" s="12"/>
      <c r="M334" s="12"/>
    </row>
    <row r="335" spans="1:13" ht="14">
      <c r="A335" s="12"/>
      <c r="B335" s="16"/>
      <c r="C335" s="12"/>
      <c r="D335" s="12"/>
      <c r="E335" s="12"/>
      <c r="F335" s="12"/>
      <c r="G335" s="12"/>
      <c r="H335" s="16"/>
      <c r="I335" s="12"/>
      <c r="J335" s="12"/>
      <c r="K335" s="12"/>
      <c r="L335" s="12"/>
      <c r="M335" s="12"/>
    </row>
    <row r="336" spans="1:13" ht="14">
      <c r="A336" s="12"/>
      <c r="B336" s="16"/>
      <c r="C336" s="12"/>
      <c r="D336" s="12"/>
      <c r="E336" s="12"/>
      <c r="F336" s="12"/>
      <c r="G336" s="12"/>
      <c r="H336" s="16"/>
      <c r="I336" s="12"/>
      <c r="J336" s="12"/>
      <c r="K336" s="12"/>
      <c r="L336" s="12"/>
      <c r="M336" s="12"/>
    </row>
    <row r="337" spans="1:13" ht="14">
      <c r="A337" s="12"/>
      <c r="B337" s="16"/>
      <c r="C337" s="12"/>
      <c r="D337" s="12"/>
      <c r="E337" s="12"/>
      <c r="F337" s="12"/>
      <c r="G337" s="12"/>
      <c r="H337" s="16"/>
      <c r="I337" s="12"/>
      <c r="J337" s="12"/>
      <c r="K337" s="12"/>
      <c r="L337" s="12"/>
      <c r="M337" s="12"/>
    </row>
    <row r="338" spans="1:13" ht="14">
      <c r="A338" s="12"/>
      <c r="B338" s="16"/>
      <c r="C338" s="12"/>
      <c r="D338" s="12"/>
      <c r="E338" s="12"/>
      <c r="F338" s="12"/>
      <c r="G338" s="12"/>
      <c r="H338" s="16"/>
      <c r="I338" s="12"/>
      <c r="J338" s="12"/>
      <c r="K338" s="12"/>
      <c r="L338" s="12"/>
      <c r="M338" s="12"/>
    </row>
    <row r="339" spans="1:13" ht="14">
      <c r="A339" s="12"/>
      <c r="B339" s="16"/>
      <c r="C339" s="12"/>
      <c r="D339" s="12"/>
      <c r="E339" s="12"/>
      <c r="F339" s="12"/>
      <c r="G339" s="12"/>
      <c r="H339" s="16"/>
      <c r="I339" s="12"/>
      <c r="J339" s="12"/>
      <c r="K339" s="12"/>
      <c r="L339" s="12"/>
      <c r="M339" s="12"/>
    </row>
    <row r="340" spans="1:13" ht="14">
      <c r="A340" s="12"/>
      <c r="B340" s="16"/>
      <c r="C340" s="12"/>
      <c r="D340" s="12"/>
      <c r="E340" s="12"/>
      <c r="F340" s="12"/>
      <c r="G340" s="12"/>
      <c r="H340" s="16"/>
      <c r="I340" s="12"/>
      <c r="J340" s="12"/>
      <c r="K340" s="12"/>
      <c r="L340" s="12"/>
      <c r="M340" s="12"/>
    </row>
    <row r="341" spans="1:13" ht="14">
      <c r="A341" s="12"/>
      <c r="B341" s="16"/>
      <c r="C341" s="12"/>
      <c r="D341" s="12"/>
      <c r="E341" s="12"/>
      <c r="F341" s="12"/>
      <c r="G341" s="12"/>
      <c r="H341" s="16"/>
      <c r="I341" s="12"/>
      <c r="J341" s="12"/>
      <c r="K341" s="12"/>
      <c r="L341" s="12"/>
      <c r="M341" s="12"/>
    </row>
    <row r="342" spans="1:13" ht="14">
      <c r="A342" s="12"/>
      <c r="B342" s="16"/>
      <c r="C342" s="12"/>
      <c r="D342" s="12"/>
      <c r="E342" s="12"/>
      <c r="F342" s="12"/>
      <c r="G342" s="12"/>
      <c r="H342" s="16"/>
      <c r="I342" s="12"/>
      <c r="J342" s="12"/>
      <c r="K342" s="12"/>
      <c r="L342" s="12"/>
      <c r="M342" s="12"/>
    </row>
    <row r="343" spans="1:13" ht="14">
      <c r="A343" s="12"/>
      <c r="B343" s="16"/>
      <c r="C343" s="12"/>
      <c r="D343" s="12"/>
      <c r="E343" s="12"/>
      <c r="F343" s="12"/>
      <c r="G343" s="12"/>
      <c r="H343" s="16"/>
      <c r="I343" s="12"/>
      <c r="J343" s="12"/>
      <c r="K343" s="12"/>
      <c r="L343" s="12"/>
      <c r="M343" s="12"/>
    </row>
    <row r="344" spans="1:13" ht="14">
      <c r="A344" s="12"/>
      <c r="B344" s="16"/>
      <c r="C344" s="12"/>
      <c r="D344" s="12"/>
      <c r="E344" s="12"/>
      <c r="F344" s="12"/>
      <c r="G344" s="12"/>
      <c r="H344" s="16"/>
      <c r="I344" s="12"/>
      <c r="J344" s="12"/>
      <c r="K344" s="12"/>
      <c r="L344" s="12"/>
      <c r="M344" s="12"/>
    </row>
    <row r="345" spans="1:13" ht="14">
      <c r="A345" s="12"/>
      <c r="B345" s="16"/>
      <c r="C345" s="12"/>
      <c r="D345" s="12"/>
      <c r="E345" s="12"/>
      <c r="F345" s="12"/>
      <c r="G345" s="12"/>
      <c r="H345" s="16"/>
      <c r="I345" s="12"/>
      <c r="J345" s="12"/>
      <c r="K345" s="12"/>
      <c r="L345" s="12"/>
      <c r="M345" s="12"/>
    </row>
    <row r="346" spans="1:13" ht="14">
      <c r="A346" s="12"/>
      <c r="B346" s="16"/>
      <c r="C346" s="12"/>
      <c r="D346" s="12"/>
      <c r="E346" s="12"/>
      <c r="F346" s="12"/>
      <c r="G346" s="12"/>
      <c r="H346" s="16"/>
      <c r="I346" s="12"/>
      <c r="J346" s="12"/>
      <c r="K346" s="12"/>
      <c r="L346" s="12"/>
      <c r="M346" s="12"/>
    </row>
    <row r="347" spans="1:13" ht="14">
      <c r="A347" s="12"/>
      <c r="B347" s="16"/>
      <c r="C347" s="12"/>
      <c r="D347" s="12"/>
      <c r="E347" s="12"/>
      <c r="F347" s="12"/>
      <c r="G347" s="12"/>
      <c r="H347" s="16"/>
      <c r="I347" s="12"/>
      <c r="J347" s="12"/>
      <c r="K347" s="12"/>
      <c r="L347" s="12"/>
      <c r="M347" s="12"/>
    </row>
    <row r="348" spans="1:13" ht="14">
      <c r="A348" s="12"/>
      <c r="B348" s="16"/>
      <c r="C348" s="12"/>
      <c r="D348" s="12"/>
      <c r="E348" s="12"/>
      <c r="F348" s="12"/>
      <c r="G348" s="12"/>
      <c r="H348" s="16"/>
      <c r="I348" s="12"/>
      <c r="J348" s="12"/>
      <c r="K348" s="12"/>
      <c r="L348" s="12"/>
      <c r="M348" s="12"/>
    </row>
    <row r="349" spans="1:13" ht="14">
      <c r="A349" s="12"/>
      <c r="B349" s="16"/>
      <c r="C349" s="12"/>
      <c r="D349" s="12"/>
      <c r="E349" s="12"/>
      <c r="F349" s="12"/>
      <c r="G349" s="12"/>
      <c r="H349" s="16"/>
      <c r="I349" s="12"/>
      <c r="J349" s="12"/>
      <c r="K349" s="12"/>
      <c r="L349" s="12"/>
      <c r="M349" s="12"/>
    </row>
    <row r="350" spans="1:13" ht="14">
      <c r="A350" s="12"/>
      <c r="B350" s="16"/>
      <c r="C350" s="12"/>
      <c r="D350" s="12"/>
      <c r="E350" s="12"/>
      <c r="F350" s="12"/>
      <c r="G350" s="12"/>
      <c r="H350" s="16"/>
      <c r="I350" s="12"/>
      <c r="J350" s="12"/>
      <c r="K350" s="12"/>
      <c r="L350" s="12"/>
      <c r="M350" s="12"/>
    </row>
    <row r="351" spans="1:13" ht="14">
      <c r="A351" s="12"/>
      <c r="B351" s="16"/>
      <c r="C351" s="12"/>
      <c r="D351" s="12"/>
      <c r="E351" s="12"/>
      <c r="F351" s="12"/>
      <c r="G351" s="12"/>
      <c r="H351" s="16"/>
      <c r="I351" s="12"/>
      <c r="J351" s="12"/>
      <c r="K351" s="12"/>
      <c r="L351" s="12"/>
      <c r="M351" s="12"/>
    </row>
    <row r="352" spans="1:13" ht="14">
      <c r="A352" s="12"/>
      <c r="B352" s="16"/>
      <c r="C352" s="12"/>
      <c r="D352" s="12"/>
      <c r="E352" s="12"/>
      <c r="F352" s="12"/>
      <c r="G352" s="12"/>
      <c r="H352" s="16"/>
      <c r="I352" s="12"/>
      <c r="J352" s="12"/>
      <c r="K352" s="12"/>
      <c r="L352" s="12"/>
      <c r="M352" s="12"/>
    </row>
    <row r="353" spans="1:13" ht="14">
      <c r="A353" s="12"/>
      <c r="B353" s="16"/>
      <c r="C353" s="12"/>
      <c r="D353" s="12"/>
      <c r="E353" s="12"/>
      <c r="F353" s="12"/>
      <c r="G353" s="12"/>
      <c r="H353" s="16"/>
      <c r="I353" s="12"/>
      <c r="J353" s="12"/>
      <c r="K353" s="12"/>
      <c r="L353" s="12"/>
      <c r="M353" s="12"/>
    </row>
    <row r="354" spans="1:13" ht="14">
      <c r="A354" s="12"/>
      <c r="B354" s="16"/>
      <c r="C354" s="12"/>
      <c r="D354" s="12"/>
      <c r="E354" s="12"/>
      <c r="F354" s="12"/>
      <c r="G354" s="12"/>
      <c r="H354" s="16"/>
      <c r="I354" s="12"/>
      <c r="J354" s="12"/>
      <c r="K354" s="12"/>
      <c r="L354" s="12"/>
      <c r="M354" s="12"/>
    </row>
    <row r="355" spans="1:13" ht="14">
      <c r="A355" s="12"/>
      <c r="B355" s="16"/>
      <c r="C355" s="12"/>
      <c r="D355" s="12"/>
      <c r="E355" s="12"/>
      <c r="F355" s="12"/>
      <c r="G355" s="12"/>
      <c r="H355" s="16"/>
      <c r="I355" s="12"/>
      <c r="J355" s="12"/>
      <c r="K355" s="12"/>
      <c r="L355" s="12"/>
      <c r="M355" s="12"/>
    </row>
    <row r="356" spans="1:13" ht="14">
      <c r="A356" s="12"/>
      <c r="B356" s="16"/>
      <c r="C356" s="12"/>
      <c r="D356" s="12"/>
      <c r="E356" s="12"/>
      <c r="F356" s="12"/>
      <c r="G356" s="12"/>
      <c r="H356" s="16"/>
      <c r="I356" s="12"/>
      <c r="J356" s="12"/>
      <c r="K356" s="12"/>
      <c r="L356" s="12"/>
      <c r="M356" s="12"/>
    </row>
    <row r="357" spans="1:13" ht="14">
      <c r="A357" s="12"/>
      <c r="B357" s="16"/>
      <c r="C357" s="12"/>
      <c r="D357" s="12"/>
      <c r="E357" s="12"/>
      <c r="F357" s="12"/>
      <c r="G357" s="12"/>
      <c r="H357" s="16"/>
      <c r="I357" s="12"/>
      <c r="J357" s="12"/>
      <c r="K357" s="12"/>
      <c r="L357" s="12"/>
      <c r="M357" s="12"/>
    </row>
    <row r="358" spans="1:13" ht="14">
      <c r="A358" s="12"/>
      <c r="B358" s="16"/>
      <c r="C358" s="12"/>
      <c r="D358" s="12"/>
      <c r="E358" s="12"/>
      <c r="F358" s="12"/>
      <c r="G358" s="12"/>
      <c r="H358" s="16"/>
      <c r="I358" s="12"/>
      <c r="J358" s="12"/>
      <c r="K358" s="12"/>
      <c r="L358" s="12"/>
      <c r="M358" s="12"/>
    </row>
    <row r="359" spans="1:13" ht="14">
      <c r="A359" s="12"/>
      <c r="B359" s="16"/>
      <c r="C359" s="12"/>
      <c r="D359" s="12"/>
      <c r="E359" s="12"/>
      <c r="F359" s="12"/>
      <c r="G359" s="12"/>
      <c r="H359" s="16"/>
      <c r="I359" s="12"/>
      <c r="J359" s="12"/>
      <c r="K359" s="12"/>
      <c r="L359" s="12"/>
      <c r="M359" s="12"/>
    </row>
    <row r="360" spans="1:13" ht="14">
      <c r="A360" s="12"/>
      <c r="B360" s="16"/>
      <c r="C360" s="12"/>
      <c r="D360" s="12"/>
      <c r="E360" s="12"/>
      <c r="F360" s="12"/>
      <c r="G360" s="12"/>
      <c r="H360" s="16"/>
      <c r="I360" s="12"/>
      <c r="J360" s="12"/>
      <c r="K360" s="12"/>
      <c r="L360" s="12"/>
      <c r="M360" s="12"/>
    </row>
    <row r="361" spans="1:13" ht="14">
      <c r="A361" s="12"/>
      <c r="B361" s="16"/>
      <c r="C361" s="12"/>
      <c r="D361" s="12"/>
      <c r="E361" s="12"/>
      <c r="F361" s="12"/>
      <c r="G361" s="12"/>
      <c r="H361" s="16"/>
      <c r="I361" s="12"/>
      <c r="J361" s="12"/>
      <c r="K361" s="12"/>
      <c r="L361" s="12"/>
      <c r="M361" s="12"/>
    </row>
    <row r="362" spans="1:13" ht="14">
      <c r="A362" s="12"/>
      <c r="B362" s="16"/>
      <c r="C362" s="12"/>
      <c r="D362" s="12"/>
      <c r="E362" s="12"/>
      <c r="F362" s="12"/>
      <c r="G362" s="12"/>
      <c r="H362" s="16"/>
      <c r="I362" s="12"/>
      <c r="J362" s="12"/>
      <c r="K362" s="12"/>
      <c r="L362" s="12"/>
      <c r="M362" s="12"/>
    </row>
    <row r="363" spans="1:13" ht="14">
      <c r="A363" s="12"/>
      <c r="B363" s="16"/>
      <c r="C363" s="12"/>
      <c r="D363" s="12"/>
      <c r="E363" s="12"/>
      <c r="F363" s="12"/>
      <c r="G363" s="12"/>
      <c r="H363" s="16"/>
      <c r="I363" s="12"/>
      <c r="J363" s="12"/>
      <c r="K363" s="12"/>
      <c r="L363" s="12"/>
      <c r="M363" s="12"/>
    </row>
    <row r="364" spans="1:13" ht="14">
      <c r="A364" s="12"/>
      <c r="B364" s="16"/>
      <c r="C364" s="12"/>
      <c r="D364" s="12"/>
      <c r="E364" s="12"/>
      <c r="F364" s="12"/>
      <c r="G364" s="12"/>
      <c r="H364" s="16"/>
      <c r="I364" s="12"/>
      <c r="J364" s="12"/>
      <c r="K364" s="12"/>
      <c r="L364" s="12"/>
      <c r="M364" s="12"/>
    </row>
    <row r="365" spans="1:13" ht="14">
      <c r="A365" s="12"/>
      <c r="B365" s="16"/>
      <c r="C365" s="12"/>
      <c r="D365" s="12"/>
      <c r="E365" s="12"/>
      <c r="F365" s="12"/>
      <c r="G365" s="12"/>
      <c r="H365" s="16"/>
      <c r="I365" s="12"/>
      <c r="J365" s="12"/>
      <c r="K365" s="12"/>
      <c r="L365" s="12"/>
      <c r="M365" s="12"/>
    </row>
    <row r="366" spans="1:13" ht="14">
      <c r="A366" s="12"/>
      <c r="B366" s="16"/>
      <c r="C366" s="12"/>
      <c r="D366" s="12"/>
      <c r="E366" s="12"/>
      <c r="F366" s="12"/>
      <c r="G366" s="12"/>
      <c r="H366" s="16"/>
      <c r="I366" s="12"/>
      <c r="J366" s="12"/>
      <c r="K366" s="12"/>
      <c r="L366" s="12"/>
      <c r="M366" s="12"/>
    </row>
    <row r="367" spans="1:13" ht="14">
      <c r="A367" s="12"/>
      <c r="B367" s="16"/>
      <c r="C367" s="12"/>
      <c r="D367" s="12"/>
      <c r="E367" s="12"/>
      <c r="F367" s="12"/>
      <c r="G367" s="12"/>
      <c r="H367" s="16"/>
      <c r="I367" s="12"/>
      <c r="J367" s="12"/>
      <c r="K367" s="12"/>
      <c r="L367" s="12"/>
      <c r="M367" s="12"/>
    </row>
    <row r="368" spans="1:13" ht="14">
      <c r="A368" s="12"/>
      <c r="B368" s="16"/>
      <c r="C368" s="12"/>
      <c r="D368" s="12"/>
      <c r="E368" s="12"/>
      <c r="F368" s="12"/>
      <c r="G368" s="12"/>
      <c r="H368" s="16"/>
      <c r="I368" s="12"/>
      <c r="J368" s="12"/>
      <c r="K368" s="12"/>
      <c r="L368" s="12"/>
      <c r="M368" s="12"/>
    </row>
    <row r="369" spans="1:13" ht="14">
      <c r="A369" s="12"/>
      <c r="B369" s="16"/>
      <c r="C369" s="12"/>
      <c r="D369" s="12"/>
      <c r="E369" s="12"/>
      <c r="F369" s="12"/>
      <c r="G369" s="12"/>
      <c r="H369" s="16"/>
      <c r="I369" s="12"/>
      <c r="J369" s="12"/>
      <c r="K369" s="12"/>
      <c r="L369" s="12"/>
      <c r="M369" s="12"/>
    </row>
    <row r="370" spans="1:13" ht="14">
      <c r="A370" s="12"/>
      <c r="B370" s="16"/>
      <c r="C370" s="12"/>
      <c r="D370" s="12"/>
      <c r="E370" s="12"/>
      <c r="F370" s="12"/>
      <c r="G370" s="12"/>
      <c r="H370" s="16"/>
      <c r="I370" s="12"/>
      <c r="J370" s="12"/>
      <c r="K370" s="12"/>
      <c r="L370" s="12"/>
      <c r="M370" s="12"/>
    </row>
    <row r="371" spans="1:13" ht="14">
      <c r="A371" s="12"/>
      <c r="B371" s="16"/>
      <c r="C371" s="12"/>
      <c r="D371" s="12"/>
      <c r="E371" s="12"/>
      <c r="F371" s="12"/>
      <c r="G371" s="12"/>
      <c r="H371" s="16"/>
      <c r="I371" s="12"/>
      <c r="J371" s="12"/>
      <c r="K371" s="12"/>
      <c r="L371" s="12"/>
      <c r="M371" s="12"/>
    </row>
    <row r="372" spans="1:13" ht="14">
      <c r="A372" s="12"/>
      <c r="B372" s="16"/>
      <c r="C372" s="12"/>
      <c r="D372" s="12"/>
      <c r="E372" s="12"/>
      <c r="F372" s="12"/>
      <c r="G372" s="12"/>
      <c r="H372" s="16"/>
      <c r="I372" s="12"/>
      <c r="J372" s="12"/>
      <c r="K372" s="12"/>
      <c r="L372" s="12"/>
      <c r="M372" s="12"/>
    </row>
    <row r="373" spans="1:13" ht="14">
      <c r="A373" s="12"/>
      <c r="B373" s="16"/>
      <c r="C373" s="12"/>
      <c r="D373" s="12"/>
      <c r="E373" s="12"/>
      <c r="F373" s="12"/>
      <c r="G373" s="12"/>
      <c r="H373" s="16"/>
      <c r="I373" s="12"/>
      <c r="J373" s="12"/>
      <c r="K373" s="12"/>
      <c r="L373" s="12"/>
      <c r="M373" s="12"/>
    </row>
    <row r="374" spans="1:13" ht="14">
      <c r="A374" s="12"/>
      <c r="B374" s="16"/>
      <c r="C374" s="12"/>
      <c r="D374" s="12"/>
      <c r="E374" s="12"/>
      <c r="F374" s="12"/>
      <c r="G374" s="12"/>
      <c r="H374" s="16"/>
      <c r="I374" s="12"/>
      <c r="J374" s="12"/>
      <c r="K374" s="12"/>
      <c r="L374" s="12"/>
      <c r="M374" s="12"/>
    </row>
    <row r="375" spans="1:13" ht="14">
      <c r="A375" s="12"/>
      <c r="B375" s="16"/>
      <c r="C375" s="12"/>
      <c r="D375" s="12"/>
      <c r="E375" s="12"/>
      <c r="F375" s="12"/>
      <c r="G375" s="12"/>
      <c r="H375" s="16"/>
      <c r="I375" s="12"/>
      <c r="J375" s="12"/>
      <c r="K375" s="12"/>
      <c r="L375" s="12"/>
      <c r="M375" s="12"/>
    </row>
    <row r="376" spans="1:13" ht="14">
      <c r="A376" s="12"/>
      <c r="B376" s="16"/>
      <c r="C376" s="12"/>
      <c r="D376" s="12"/>
      <c r="E376" s="12"/>
      <c r="F376" s="12"/>
      <c r="G376" s="12"/>
      <c r="H376" s="16"/>
      <c r="I376" s="12"/>
      <c r="J376" s="12"/>
      <c r="K376" s="12"/>
      <c r="L376" s="12"/>
      <c r="M376" s="12"/>
    </row>
    <row r="377" spans="1:13" ht="14">
      <c r="A377" s="12"/>
      <c r="B377" s="16"/>
      <c r="C377" s="12"/>
      <c r="D377" s="12"/>
      <c r="E377" s="12"/>
      <c r="F377" s="12"/>
      <c r="G377" s="12"/>
      <c r="H377" s="16"/>
      <c r="I377" s="12"/>
      <c r="J377" s="12"/>
      <c r="K377" s="12"/>
      <c r="L377" s="12"/>
      <c r="M377" s="12"/>
    </row>
    <row r="378" spans="1:13" ht="14">
      <c r="A378" s="12"/>
      <c r="B378" s="16"/>
      <c r="C378" s="12"/>
      <c r="D378" s="12"/>
      <c r="E378" s="12"/>
      <c r="F378" s="12"/>
      <c r="G378" s="12"/>
      <c r="H378" s="16"/>
      <c r="I378" s="12"/>
      <c r="J378" s="12"/>
      <c r="K378" s="12"/>
      <c r="L378" s="12"/>
      <c r="M378" s="12"/>
    </row>
    <row r="379" spans="1:13" ht="14">
      <c r="A379" s="12"/>
      <c r="B379" s="16"/>
      <c r="C379" s="12"/>
      <c r="D379" s="12"/>
      <c r="E379" s="12"/>
      <c r="F379" s="12"/>
      <c r="G379" s="12"/>
      <c r="H379" s="16"/>
      <c r="I379" s="12"/>
      <c r="J379" s="12"/>
      <c r="K379" s="12"/>
      <c r="L379" s="12"/>
      <c r="M379" s="12"/>
    </row>
    <row r="380" spans="1:13" ht="14">
      <c r="A380" s="12"/>
      <c r="B380" s="16"/>
      <c r="C380" s="12"/>
      <c r="D380" s="12"/>
      <c r="E380" s="12"/>
      <c r="F380" s="12"/>
      <c r="G380" s="12"/>
      <c r="H380" s="16"/>
      <c r="I380" s="12"/>
      <c r="J380" s="12"/>
      <c r="K380" s="12"/>
      <c r="L380" s="12"/>
      <c r="M380" s="12"/>
    </row>
    <row r="381" spans="1:13" ht="14">
      <c r="A381" s="12"/>
      <c r="B381" s="16"/>
      <c r="C381" s="12"/>
      <c r="D381" s="12"/>
      <c r="E381" s="12"/>
      <c r="F381" s="12"/>
      <c r="G381" s="12"/>
      <c r="H381" s="16"/>
      <c r="I381" s="12"/>
      <c r="J381" s="12"/>
      <c r="K381" s="12"/>
      <c r="L381" s="12"/>
      <c r="M381" s="12"/>
    </row>
    <row r="382" spans="1:13" ht="14">
      <c r="A382" s="12"/>
      <c r="B382" s="16"/>
      <c r="C382" s="12"/>
      <c r="D382" s="12"/>
      <c r="E382" s="12"/>
      <c r="F382" s="12"/>
      <c r="G382" s="12"/>
      <c r="H382" s="16"/>
      <c r="I382" s="12"/>
      <c r="J382" s="12"/>
      <c r="K382" s="12"/>
      <c r="L382" s="12"/>
      <c r="M382" s="12"/>
    </row>
    <row r="383" spans="1:13" ht="14">
      <c r="A383" s="12"/>
      <c r="B383" s="16"/>
      <c r="C383" s="12"/>
      <c r="D383" s="12"/>
      <c r="E383" s="12"/>
      <c r="F383" s="12"/>
      <c r="G383" s="12"/>
      <c r="H383" s="16"/>
      <c r="I383" s="12"/>
      <c r="J383" s="12"/>
      <c r="K383" s="12"/>
      <c r="L383" s="12"/>
      <c r="M383" s="12"/>
    </row>
    <row r="384" spans="1:13" ht="14">
      <c r="A384" s="12"/>
      <c r="B384" s="16"/>
      <c r="C384" s="12"/>
      <c r="D384" s="12"/>
      <c r="E384" s="12"/>
      <c r="F384" s="12"/>
      <c r="G384" s="12"/>
      <c r="H384" s="16"/>
      <c r="I384" s="12"/>
      <c r="J384" s="12"/>
      <c r="K384" s="12"/>
      <c r="L384" s="12"/>
      <c r="M384" s="12"/>
    </row>
    <row r="385" spans="1:13" ht="14">
      <c r="A385" s="12"/>
      <c r="B385" s="16"/>
      <c r="C385" s="12"/>
      <c r="D385" s="12"/>
      <c r="E385" s="12"/>
      <c r="F385" s="12"/>
      <c r="G385" s="12"/>
      <c r="H385" s="16"/>
      <c r="I385" s="12"/>
      <c r="J385" s="12"/>
      <c r="K385" s="12"/>
      <c r="L385" s="12"/>
      <c r="M385" s="12"/>
    </row>
    <row r="386" spans="1:13" ht="14">
      <c r="A386" s="12"/>
      <c r="B386" s="16"/>
      <c r="C386" s="12"/>
      <c r="D386" s="12"/>
      <c r="E386" s="12"/>
      <c r="F386" s="12"/>
      <c r="G386" s="12"/>
      <c r="H386" s="16"/>
      <c r="I386" s="12"/>
      <c r="J386" s="12"/>
      <c r="K386" s="12"/>
      <c r="L386" s="12"/>
      <c r="M386" s="12"/>
    </row>
    <row r="387" spans="1:13" ht="14">
      <c r="A387" s="12"/>
      <c r="B387" s="16"/>
      <c r="C387" s="12"/>
      <c r="D387" s="12"/>
      <c r="E387" s="12"/>
      <c r="F387" s="12"/>
      <c r="G387" s="12"/>
      <c r="H387" s="16"/>
      <c r="I387" s="12"/>
      <c r="J387" s="12"/>
      <c r="K387" s="12"/>
      <c r="L387" s="12"/>
      <c r="M387" s="12"/>
    </row>
    <row r="388" spans="1:13" ht="14">
      <c r="A388" s="12"/>
      <c r="B388" s="16"/>
      <c r="C388" s="12"/>
      <c r="D388" s="12"/>
      <c r="E388" s="12"/>
      <c r="F388" s="12"/>
      <c r="G388" s="12"/>
      <c r="H388" s="16"/>
      <c r="I388" s="12"/>
      <c r="J388" s="12"/>
      <c r="K388" s="12"/>
      <c r="L388" s="12"/>
      <c r="M388" s="12"/>
    </row>
    <row r="389" spans="1:13" ht="14">
      <c r="A389" s="12"/>
      <c r="B389" s="16"/>
      <c r="C389" s="12"/>
      <c r="D389" s="12"/>
      <c r="E389" s="12"/>
      <c r="F389" s="12"/>
      <c r="G389" s="12"/>
      <c r="H389" s="16"/>
      <c r="I389" s="12"/>
      <c r="J389" s="12"/>
      <c r="K389" s="12"/>
      <c r="L389" s="12"/>
      <c r="M389" s="12"/>
    </row>
    <row r="390" spans="1:13" ht="14">
      <c r="A390" s="12"/>
      <c r="B390" s="16"/>
      <c r="C390" s="12"/>
      <c r="D390" s="12"/>
      <c r="E390" s="12"/>
      <c r="F390" s="12"/>
      <c r="G390" s="12"/>
      <c r="H390" s="16"/>
      <c r="I390" s="12"/>
      <c r="J390" s="12"/>
      <c r="K390" s="12"/>
      <c r="L390" s="12"/>
      <c r="M390" s="12"/>
    </row>
    <row r="391" spans="1:13" ht="14">
      <c r="A391" s="12"/>
      <c r="B391" s="16"/>
      <c r="C391" s="12"/>
      <c r="D391" s="12"/>
      <c r="E391" s="12"/>
      <c r="F391" s="12"/>
      <c r="G391" s="12"/>
      <c r="H391" s="16"/>
      <c r="I391" s="12"/>
      <c r="J391" s="12"/>
      <c r="K391" s="12"/>
      <c r="L391" s="12"/>
      <c r="M391" s="12"/>
    </row>
    <row r="392" spans="1:13" ht="14">
      <c r="A392" s="12"/>
      <c r="B392" s="16"/>
      <c r="C392" s="12"/>
      <c r="D392" s="12"/>
      <c r="E392" s="12"/>
      <c r="F392" s="12"/>
      <c r="G392" s="12"/>
      <c r="H392" s="16"/>
      <c r="I392" s="12"/>
      <c r="J392" s="12"/>
      <c r="K392" s="12"/>
      <c r="L392" s="12"/>
      <c r="M392" s="12"/>
    </row>
    <row r="393" spans="1:13" ht="14">
      <c r="A393" s="12"/>
      <c r="B393" s="16"/>
      <c r="C393" s="12"/>
      <c r="D393" s="12"/>
      <c r="E393" s="12"/>
      <c r="F393" s="12"/>
      <c r="G393" s="12"/>
      <c r="H393" s="16"/>
      <c r="I393" s="12"/>
      <c r="J393" s="12"/>
      <c r="K393" s="12"/>
      <c r="L393" s="12"/>
      <c r="M393" s="12"/>
    </row>
    <row r="394" spans="1:13" ht="14">
      <c r="A394" s="12"/>
      <c r="B394" s="16"/>
      <c r="C394" s="12"/>
      <c r="D394" s="12"/>
      <c r="E394" s="12"/>
      <c r="F394" s="12"/>
      <c r="G394" s="12"/>
      <c r="H394" s="16"/>
      <c r="I394" s="12"/>
      <c r="J394" s="12"/>
      <c r="K394" s="12"/>
      <c r="L394" s="12"/>
      <c r="M394" s="12"/>
    </row>
    <row r="395" spans="1:13" ht="14">
      <c r="A395" s="12"/>
      <c r="B395" s="16"/>
      <c r="C395" s="12"/>
      <c r="D395" s="12"/>
      <c r="E395" s="12"/>
      <c r="F395" s="12"/>
      <c r="G395" s="12"/>
      <c r="H395" s="16"/>
      <c r="I395" s="12"/>
      <c r="J395" s="12"/>
      <c r="K395" s="12"/>
      <c r="L395" s="12"/>
      <c r="M395" s="12"/>
    </row>
    <row r="396" spans="1:13" ht="14">
      <c r="A396" s="12"/>
      <c r="B396" s="16"/>
      <c r="C396" s="12"/>
      <c r="D396" s="12"/>
      <c r="E396" s="12"/>
      <c r="F396" s="12"/>
      <c r="G396" s="12"/>
      <c r="H396" s="16"/>
      <c r="I396" s="12"/>
      <c r="J396" s="12"/>
      <c r="K396" s="12"/>
      <c r="L396" s="12"/>
      <c r="M396" s="12"/>
    </row>
    <row r="397" spans="1:13" ht="14">
      <c r="A397" s="12"/>
      <c r="B397" s="16"/>
      <c r="C397" s="12"/>
      <c r="D397" s="12"/>
      <c r="E397" s="12"/>
      <c r="F397" s="12"/>
      <c r="G397" s="12"/>
      <c r="H397" s="16"/>
      <c r="I397" s="12"/>
      <c r="J397" s="12"/>
      <c r="K397" s="12"/>
      <c r="L397" s="12"/>
      <c r="M397" s="12"/>
    </row>
    <row r="398" spans="1:13" ht="14">
      <c r="A398" s="12"/>
      <c r="B398" s="16"/>
      <c r="C398" s="12"/>
      <c r="D398" s="12"/>
      <c r="E398" s="12"/>
      <c r="F398" s="12"/>
      <c r="G398" s="12"/>
      <c r="H398" s="16"/>
      <c r="I398" s="12"/>
      <c r="J398" s="12"/>
      <c r="K398" s="12"/>
      <c r="L398" s="12"/>
      <c r="M398" s="12"/>
    </row>
    <row r="399" spans="1:13" ht="14">
      <c r="A399" s="12"/>
      <c r="B399" s="16"/>
      <c r="C399" s="12"/>
      <c r="D399" s="12"/>
      <c r="E399" s="12"/>
      <c r="F399" s="12"/>
      <c r="G399" s="12"/>
      <c r="H399" s="16"/>
      <c r="I399" s="12"/>
      <c r="J399" s="12"/>
      <c r="K399" s="12"/>
      <c r="L399" s="12"/>
      <c r="M399" s="12"/>
    </row>
    <row r="400" spans="1:13" ht="14">
      <c r="A400" s="12"/>
      <c r="B400" s="16"/>
      <c r="C400" s="12"/>
      <c r="D400" s="12"/>
      <c r="E400" s="12"/>
      <c r="F400" s="12"/>
      <c r="G400" s="12"/>
      <c r="H400" s="16"/>
      <c r="I400" s="12"/>
      <c r="J400" s="12"/>
      <c r="K400" s="12"/>
      <c r="L400" s="12"/>
      <c r="M400" s="12"/>
    </row>
    <row r="401" spans="1:13" ht="14">
      <c r="A401" s="12"/>
      <c r="B401" s="16"/>
      <c r="C401" s="12"/>
      <c r="D401" s="12"/>
      <c r="E401" s="12"/>
      <c r="F401" s="12"/>
      <c r="G401" s="12"/>
      <c r="H401" s="16"/>
      <c r="I401" s="12"/>
      <c r="J401" s="12"/>
      <c r="K401" s="12"/>
      <c r="L401" s="12"/>
      <c r="M401" s="12"/>
    </row>
    <row r="402" spans="1:13" ht="14">
      <c r="A402" s="12"/>
      <c r="B402" s="16"/>
      <c r="C402" s="12"/>
      <c r="D402" s="12"/>
      <c r="E402" s="12"/>
      <c r="F402" s="12"/>
      <c r="G402" s="12"/>
      <c r="H402" s="16"/>
      <c r="I402" s="12"/>
      <c r="J402" s="12"/>
      <c r="K402" s="12"/>
      <c r="L402" s="12"/>
      <c r="M402" s="12"/>
    </row>
    <row r="403" spans="1:13" ht="14">
      <c r="A403" s="12"/>
      <c r="B403" s="16"/>
      <c r="C403" s="12"/>
      <c r="D403" s="12"/>
      <c r="E403" s="12"/>
      <c r="F403" s="12"/>
      <c r="G403" s="12"/>
      <c r="H403" s="16"/>
      <c r="I403" s="12"/>
      <c r="J403" s="12"/>
      <c r="K403" s="12"/>
      <c r="L403" s="12"/>
      <c r="M403" s="12"/>
    </row>
    <row r="404" spans="1:13" ht="14">
      <c r="A404" s="12"/>
      <c r="B404" s="16"/>
      <c r="C404" s="12"/>
      <c r="D404" s="12"/>
      <c r="E404" s="12"/>
      <c r="F404" s="12"/>
      <c r="G404" s="12"/>
      <c r="H404" s="16"/>
      <c r="I404" s="12"/>
      <c r="J404" s="12"/>
      <c r="K404" s="12"/>
      <c r="L404" s="12"/>
      <c r="M404" s="12"/>
    </row>
    <row r="405" spans="1:13" ht="14">
      <c r="A405" s="12"/>
      <c r="B405" s="16"/>
      <c r="C405" s="12"/>
      <c r="D405" s="12"/>
      <c r="E405" s="12"/>
      <c r="F405" s="12"/>
      <c r="G405" s="12"/>
      <c r="H405" s="16"/>
      <c r="I405" s="12"/>
      <c r="J405" s="12"/>
      <c r="K405" s="12"/>
      <c r="L405" s="12"/>
      <c r="M405" s="12"/>
    </row>
    <row r="406" spans="1:13" ht="14">
      <c r="A406" s="12"/>
      <c r="B406" s="16"/>
      <c r="C406" s="12"/>
      <c r="D406" s="12"/>
      <c r="E406" s="12"/>
      <c r="F406" s="12"/>
      <c r="G406" s="12"/>
      <c r="H406" s="16"/>
      <c r="I406" s="12"/>
      <c r="J406" s="12"/>
      <c r="K406" s="12"/>
      <c r="L406" s="12"/>
      <c r="M406" s="12"/>
    </row>
    <row r="407" spans="1:13" ht="14">
      <c r="A407" s="12"/>
      <c r="B407" s="16"/>
      <c r="C407" s="12"/>
      <c r="D407" s="12"/>
      <c r="E407" s="12"/>
      <c r="F407" s="12"/>
      <c r="G407" s="12"/>
      <c r="H407" s="16"/>
      <c r="I407" s="12"/>
      <c r="J407" s="12"/>
      <c r="K407" s="12"/>
      <c r="L407" s="12"/>
      <c r="M407" s="12"/>
    </row>
    <row r="408" spans="1:13" ht="14">
      <c r="A408" s="12"/>
      <c r="B408" s="16"/>
      <c r="C408" s="12"/>
      <c r="D408" s="12"/>
      <c r="E408" s="12"/>
      <c r="F408" s="12"/>
      <c r="G408" s="12"/>
      <c r="H408" s="16"/>
      <c r="I408" s="12"/>
      <c r="J408" s="12"/>
      <c r="K408" s="12"/>
      <c r="L408" s="12"/>
      <c r="M408" s="12"/>
    </row>
    <row r="409" spans="1:13" ht="14">
      <c r="A409" s="12"/>
      <c r="B409" s="16"/>
      <c r="C409" s="12"/>
      <c r="D409" s="12"/>
      <c r="E409" s="12"/>
      <c r="F409" s="12"/>
      <c r="G409" s="12"/>
      <c r="H409" s="16"/>
      <c r="I409" s="12"/>
      <c r="J409" s="12"/>
      <c r="K409" s="12"/>
      <c r="L409" s="12"/>
      <c r="M409" s="12"/>
    </row>
    <row r="410" spans="1:13" ht="14">
      <c r="A410" s="12"/>
      <c r="B410" s="16"/>
      <c r="C410" s="12"/>
      <c r="D410" s="12"/>
      <c r="E410" s="12"/>
      <c r="F410" s="12"/>
      <c r="G410" s="12"/>
      <c r="H410" s="16"/>
      <c r="I410" s="12"/>
      <c r="J410" s="12"/>
      <c r="K410" s="12"/>
      <c r="L410" s="12"/>
      <c r="M410" s="12"/>
    </row>
    <row r="411" spans="1:13" ht="14">
      <c r="A411" s="12"/>
      <c r="B411" s="16"/>
      <c r="C411" s="12"/>
      <c r="D411" s="12"/>
      <c r="E411" s="12"/>
      <c r="F411" s="12"/>
      <c r="G411" s="12"/>
      <c r="H411" s="16"/>
      <c r="I411" s="12"/>
      <c r="J411" s="12"/>
      <c r="K411" s="12"/>
      <c r="L411" s="12"/>
      <c r="M411" s="12"/>
    </row>
    <row r="412" spans="1:13" ht="14">
      <c r="A412" s="12"/>
      <c r="B412" s="16"/>
      <c r="C412" s="12"/>
      <c r="D412" s="12"/>
      <c r="E412" s="12"/>
      <c r="F412" s="12"/>
      <c r="G412" s="12"/>
      <c r="H412" s="16"/>
      <c r="I412" s="12"/>
      <c r="J412" s="12"/>
      <c r="K412" s="12"/>
      <c r="L412" s="12"/>
      <c r="M412" s="12"/>
    </row>
    <row r="413" spans="1:13" ht="14">
      <c r="A413" s="12"/>
      <c r="B413" s="16"/>
      <c r="C413" s="12"/>
      <c r="D413" s="12"/>
      <c r="E413" s="12"/>
      <c r="F413" s="12"/>
      <c r="G413" s="12"/>
      <c r="H413" s="16"/>
      <c r="I413" s="12"/>
      <c r="J413" s="12"/>
      <c r="K413" s="12"/>
      <c r="L413" s="12"/>
      <c r="M413" s="12"/>
    </row>
    <row r="414" spans="1:13" ht="14">
      <c r="A414" s="12"/>
      <c r="B414" s="16"/>
      <c r="C414" s="12"/>
      <c r="D414" s="12"/>
      <c r="E414" s="12"/>
      <c r="F414" s="12"/>
      <c r="G414" s="12"/>
      <c r="H414" s="16"/>
      <c r="I414" s="12"/>
      <c r="J414" s="12"/>
      <c r="K414" s="12"/>
      <c r="L414" s="12"/>
      <c r="M414" s="12"/>
    </row>
    <row r="415" spans="1:13" ht="14">
      <c r="A415" s="12"/>
      <c r="B415" s="16"/>
      <c r="C415" s="12"/>
      <c r="D415" s="12"/>
      <c r="E415" s="12"/>
      <c r="F415" s="12"/>
      <c r="G415" s="12"/>
      <c r="H415" s="16"/>
      <c r="I415" s="12"/>
      <c r="J415" s="12"/>
      <c r="K415" s="12"/>
      <c r="L415" s="12"/>
      <c r="M415" s="12"/>
    </row>
    <row r="416" spans="1:13" ht="14">
      <c r="A416" s="12"/>
      <c r="B416" s="16"/>
      <c r="C416" s="12"/>
      <c r="D416" s="12"/>
      <c r="E416" s="12"/>
      <c r="F416" s="12"/>
      <c r="G416" s="12"/>
      <c r="H416" s="16"/>
      <c r="I416" s="12"/>
      <c r="J416" s="12"/>
      <c r="K416" s="12"/>
      <c r="L416" s="12"/>
      <c r="M416" s="12"/>
    </row>
    <row r="417" spans="1:13" ht="14">
      <c r="A417" s="12"/>
      <c r="B417" s="16"/>
      <c r="C417" s="12"/>
      <c r="D417" s="12"/>
      <c r="E417" s="12"/>
      <c r="F417" s="12"/>
      <c r="G417" s="12"/>
      <c r="H417" s="16"/>
      <c r="I417" s="12"/>
      <c r="J417" s="12"/>
      <c r="K417" s="12"/>
      <c r="L417" s="12"/>
      <c r="M417" s="12"/>
    </row>
    <row r="418" spans="1:13" ht="14">
      <c r="A418" s="12"/>
      <c r="B418" s="16"/>
      <c r="C418" s="12"/>
      <c r="D418" s="12"/>
      <c r="E418" s="12"/>
      <c r="F418" s="12"/>
      <c r="G418" s="12"/>
      <c r="H418" s="16"/>
      <c r="I418" s="12"/>
      <c r="J418" s="12"/>
      <c r="K418" s="12"/>
      <c r="L418" s="12"/>
      <c r="M418" s="12"/>
    </row>
    <row r="419" spans="1:13" ht="14">
      <c r="A419" s="12"/>
      <c r="B419" s="16"/>
      <c r="C419" s="12"/>
      <c r="D419" s="12"/>
      <c r="E419" s="12"/>
      <c r="F419" s="12"/>
      <c r="G419" s="12"/>
      <c r="H419" s="16"/>
      <c r="I419" s="12"/>
      <c r="J419" s="12"/>
      <c r="K419" s="12"/>
      <c r="L419" s="12"/>
      <c r="M419" s="12"/>
    </row>
    <row r="420" spans="1:13" ht="14">
      <c r="A420" s="12"/>
      <c r="B420" s="16"/>
      <c r="C420" s="12"/>
      <c r="D420" s="12"/>
      <c r="E420" s="12"/>
      <c r="F420" s="12"/>
      <c r="G420" s="12"/>
      <c r="H420" s="16"/>
      <c r="I420" s="12"/>
      <c r="J420" s="12"/>
      <c r="K420" s="12"/>
      <c r="L420" s="12"/>
      <c r="M420" s="12"/>
    </row>
    <row r="421" spans="1:13" ht="14">
      <c r="A421" s="12"/>
      <c r="B421" s="16"/>
      <c r="C421" s="12"/>
      <c r="D421" s="12"/>
      <c r="E421" s="12"/>
      <c r="F421" s="12"/>
      <c r="G421" s="12"/>
      <c r="H421" s="16"/>
      <c r="I421" s="12"/>
      <c r="J421" s="12"/>
      <c r="K421" s="12"/>
      <c r="L421" s="12"/>
      <c r="M421" s="12"/>
    </row>
    <row r="422" spans="1:13" ht="14">
      <c r="A422" s="12"/>
      <c r="B422" s="16"/>
      <c r="C422" s="12"/>
      <c r="D422" s="12"/>
      <c r="E422" s="12"/>
      <c r="F422" s="12"/>
      <c r="G422" s="12"/>
      <c r="H422" s="16"/>
      <c r="I422" s="12"/>
      <c r="J422" s="12"/>
      <c r="K422" s="12"/>
      <c r="L422" s="12"/>
      <c r="M422" s="12"/>
    </row>
    <row r="423" spans="1:13" ht="14">
      <c r="A423" s="12"/>
      <c r="B423" s="16"/>
      <c r="C423" s="12"/>
      <c r="D423" s="12"/>
      <c r="E423" s="12"/>
      <c r="F423" s="12"/>
      <c r="G423" s="12"/>
      <c r="H423" s="16"/>
      <c r="I423" s="12"/>
      <c r="J423" s="12"/>
      <c r="K423" s="12"/>
      <c r="L423" s="12"/>
      <c r="M423" s="12"/>
    </row>
    <row r="424" spans="1:13" ht="14">
      <c r="A424" s="12"/>
      <c r="B424" s="16"/>
      <c r="C424" s="12"/>
      <c r="D424" s="12"/>
      <c r="E424" s="12"/>
      <c r="F424" s="12"/>
      <c r="G424" s="12"/>
      <c r="H424" s="16"/>
      <c r="I424" s="12"/>
      <c r="J424" s="12"/>
      <c r="K424" s="12"/>
      <c r="L424" s="12"/>
      <c r="M424" s="12"/>
    </row>
    <row r="425" spans="1:13" ht="14">
      <c r="A425" s="12"/>
      <c r="B425" s="16"/>
      <c r="C425" s="12"/>
      <c r="D425" s="12"/>
      <c r="E425" s="12"/>
      <c r="F425" s="12"/>
      <c r="G425" s="12"/>
      <c r="H425" s="16"/>
      <c r="I425" s="12"/>
      <c r="J425" s="12"/>
      <c r="K425" s="12"/>
      <c r="L425" s="12"/>
      <c r="M425" s="12"/>
    </row>
    <row r="426" spans="1:13" ht="14">
      <c r="A426" s="12"/>
      <c r="B426" s="16"/>
      <c r="C426" s="12"/>
      <c r="D426" s="12"/>
      <c r="E426" s="12"/>
      <c r="F426" s="12"/>
      <c r="G426" s="12"/>
      <c r="H426" s="16"/>
      <c r="I426" s="12"/>
      <c r="J426" s="12"/>
      <c r="K426" s="12"/>
      <c r="L426" s="12"/>
      <c r="M426" s="12"/>
    </row>
    <row r="427" spans="1:13" ht="14">
      <c r="A427" s="12"/>
      <c r="B427" s="16"/>
      <c r="C427" s="12"/>
      <c r="D427" s="12"/>
      <c r="E427" s="12"/>
      <c r="F427" s="12"/>
      <c r="G427" s="12"/>
      <c r="H427" s="16"/>
      <c r="I427" s="12"/>
      <c r="J427" s="12"/>
      <c r="K427" s="12"/>
      <c r="L427" s="12"/>
      <c r="M427" s="12"/>
    </row>
    <row r="428" spans="1:13" ht="14">
      <c r="A428" s="12"/>
      <c r="B428" s="16"/>
      <c r="C428" s="12"/>
      <c r="D428" s="12"/>
      <c r="E428" s="12"/>
      <c r="F428" s="12"/>
      <c r="G428" s="12"/>
      <c r="H428" s="16"/>
      <c r="I428" s="12"/>
      <c r="J428" s="12"/>
      <c r="K428" s="12"/>
      <c r="L428" s="12"/>
      <c r="M428" s="12"/>
    </row>
    <row r="429" spans="1:13" ht="14">
      <c r="A429" s="12"/>
      <c r="B429" s="16"/>
      <c r="C429" s="12"/>
      <c r="D429" s="12"/>
      <c r="E429" s="12"/>
      <c r="F429" s="12"/>
      <c r="G429" s="12"/>
      <c r="H429" s="16"/>
      <c r="I429" s="12"/>
      <c r="J429" s="12"/>
      <c r="K429" s="12"/>
      <c r="L429" s="12"/>
      <c r="M429" s="12"/>
    </row>
    <row r="430" spans="1:13" ht="14">
      <c r="A430" s="12"/>
      <c r="B430" s="16"/>
      <c r="C430" s="12"/>
      <c r="D430" s="12"/>
      <c r="E430" s="12"/>
      <c r="F430" s="12"/>
      <c r="G430" s="12"/>
      <c r="H430" s="16"/>
      <c r="I430" s="12"/>
      <c r="J430" s="12"/>
      <c r="K430" s="12"/>
      <c r="L430" s="12"/>
      <c r="M430" s="12"/>
    </row>
    <row r="431" spans="1:13" ht="14">
      <c r="A431" s="12"/>
      <c r="B431" s="16"/>
      <c r="C431" s="12"/>
      <c r="D431" s="12"/>
      <c r="E431" s="12"/>
      <c r="F431" s="12"/>
      <c r="G431" s="12"/>
      <c r="H431" s="16"/>
      <c r="I431" s="12"/>
      <c r="J431" s="12"/>
      <c r="K431" s="12"/>
      <c r="L431" s="12"/>
      <c r="M431" s="12"/>
    </row>
    <row r="432" spans="1:13" ht="14">
      <c r="A432" s="12"/>
      <c r="B432" s="16"/>
      <c r="C432" s="12"/>
      <c r="D432" s="12"/>
      <c r="E432" s="12"/>
      <c r="F432" s="12"/>
      <c r="G432" s="12"/>
      <c r="H432" s="16"/>
      <c r="I432" s="12"/>
      <c r="J432" s="12"/>
      <c r="K432" s="12"/>
      <c r="L432" s="12"/>
      <c r="M432" s="12"/>
    </row>
    <row r="433" spans="1:13" ht="14">
      <c r="A433" s="12"/>
      <c r="B433" s="16"/>
      <c r="C433" s="12"/>
      <c r="D433" s="12"/>
      <c r="E433" s="12"/>
      <c r="F433" s="12"/>
      <c r="G433" s="12"/>
      <c r="H433" s="16"/>
      <c r="I433" s="12"/>
      <c r="J433" s="12"/>
      <c r="K433" s="12"/>
      <c r="L433" s="12"/>
      <c r="M433" s="12"/>
    </row>
    <row r="434" spans="1:13" ht="14">
      <c r="A434" s="12"/>
      <c r="B434" s="16"/>
      <c r="C434" s="12"/>
      <c r="D434" s="12"/>
      <c r="E434" s="12"/>
      <c r="F434" s="12"/>
      <c r="G434" s="12"/>
      <c r="H434" s="16"/>
      <c r="I434" s="12"/>
      <c r="J434" s="12"/>
      <c r="K434" s="12"/>
      <c r="L434" s="12"/>
      <c r="M434" s="12"/>
    </row>
    <row r="435" spans="1:13" ht="14">
      <c r="A435" s="12"/>
      <c r="B435" s="16"/>
      <c r="C435" s="12"/>
      <c r="D435" s="12"/>
      <c r="E435" s="12"/>
      <c r="F435" s="12"/>
      <c r="G435" s="12"/>
      <c r="H435" s="16"/>
      <c r="I435" s="12"/>
      <c r="J435" s="12"/>
      <c r="K435" s="12"/>
      <c r="L435" s="12"/>
      <c r="M435" s="12"/>
    </row>
    <row r="436" spans="1:13" ht="14">
      <c r="A436" s="12"/>
      <c r="B436" s="16"/>
      <c r="C436" s="12"/>
      <c r="D436" s="12"/>
      <c r="E436" s="12"/>
      <c r="F436" s="12"/>
      <c r="G436" s="12"/>
      <c r="H436" s="16"/>
      <c r="I436" s="12"/>
      <c r="J436" s="12"/>
      <c r="K436" s="12"/>
      <c r="L436" s="12"/>
      <c r="M436" s="12"/>
    </row>
    <row r="437" spans="1:13" ht="14">
      <c r="A437" s="12"/>
      <c r="B437" s="16"/>
      <c r="C437" s="12"/>
      <c r="D437" s="12"/>
      <c r="E437" s="12"/>
      <c r="F437" s="12"/>
      <c r="G437" s="12"/>
      <c r="H437" s="16"/>
      <c r="I437" s="12"/>
      <c r="J437" s="12"/>
      <c r="K437" s="12"/>
      <c r="L437" s="12"/>
      <c r="M437" s="12"/>
    </row>
    <row r="438" spans="1:13" ht="14">
      <c r="A438" s="12"/>
      <c r="B438" s="16"/>
      <c r="C438" s="12"/>
      <c r="D438" s="12"/>
      <c r="E438" s="12"/>
      <c r="F438" s="12"/>
      <c r="G438" s="12"/>
      <c r="H438" s="16"/>
      <c r="I438" s="12"/>
      <c r="J438" s="12"/>
      <c r="K438" s="12"/>
      <c r="L438" s="12"/>
      <c r="M438" s="12"/>
    </row>
    <row r="439" spans="1:13" ht="14">
      <c r="A439" s="12"/>
      <c r="B439" s="16"/>
      <c r="C439" s="12"/>
      <c r="D439" s="12"/>
      <c r="E439" s="12"/>
      <c r="F439" s="12"/>
      <c r="G439" s="12"/>
      <c r="H439" s="16"/>
      <c r="I439" s="12"/>
      <c r="J439" s="12"/>
      <c r="K439" s="12"/>
      <c r="L439" s="12"/>
      <c r="M439" s="12"/>
    </row>
    <row r="440" spans="1:13" ht="14">
      <c r="A440" s="12"/>
      <c r="B440" s="16"/>
      <c r="C440" s="12"/>
      <c r="D440" s="12"/>
      <c r="E440" s="12"/>
      <c r="F440" s="12"/>
      <c r="G440" s="12"/>
      <c r="H440" s="16"/>
      <c r="I440" s="12"/>
      <c r="J440" s="12"/>
      <c r="K440" s="12"/>
      <c r="L440" s="12"/>
      <c r="M440" s="12"/>
    </row>
    <row r="441" spans="1:13" ht="14">
      <c r="A441" s="12"/>
      <c r="B441" s="16"/>
      <c r="C441" s="12"/>
      <c r="D441" s="12"/>
      <c r="E441" s="12"/>
      <c r="F441" s="12"/>
      <c r="G441" s="12"/>
      <c r="H441" s="16"/>
      <c r="I441" s="12"/>
      <c r="J441" s="12"/>
      <c r="K441" s="12"/>
      <c r="L441" s="12"/>
      <c r="M441" s="12"/>
    </row>
    <row r="442" spans="1:13" ht="14">
      <c r="A442" s="12"/>
      <c r="B442" s="16"/>
      <c r="C442" s="12"/>
      <c r="D442" s="12"/>
      <c r="E442" s="12"/>
      <c r="F442" s="12"/>
      <c r="G442" s="12"/>
      <c r="H442" s="16"/>
      <c r="I442" s="12"/>
      <c r="J442" s="12"/>
      <c r="K442" s="12"/>
      <c r="L442" s="12"/>
      <c r="M442" s="12"/>
    </row>
    <row r="443" spans="1:13" ht="14">
      <c r="A443" s="12"/>
      <c r="B443" s="16"/>
      <c r="C443" s="12"/>
      <c r="D443" s="12"/>
      <c r="E443" s="12"/>
      <c r="F443" s="12"/>
      <c r="G443" s="12"/>
      <c r="H443" s="16"/>
      <c r="I443" s="12"/>
      <c r="J443" s="12"/>
      <c r="K443" s="12"/>
      <c r="L443" s="12"/>
      <c r="M443" s="12"/>
    </row>
    <row r="444" spans="1:13" ht="14">
      <c r="A444" s="12"/>
      <c r="B444" s="16"/>
      <c r="C444" s="12"/>
      <c r="D444" s="12"/>
      <c r="E444" s="12"/>
      <c r="F444" s="12"/>
      <c r="G444" s="12"/>
      <c r="H444" s="16"/>
      <c r="I444" s="12"/>
      <c r="J444" s="12"/>
      <c r="K444" s="12"/>
      <c r="L444" s="12"/>
      <c r="M444" s="12"/>
    </row>
    <row r="445" spans="1:13" ht="14">
      <c r="A445" s="12"/>
      <c r="B445" s="16"/>
      <c r="C445" s="12"/>
      <c r="D445" s="12"/>
      <c r="E445" s="12"/>
      <c r="F445" s="12"/>
      <c r="G445" s="12"/>
      <c r="H445" s="16"/>
      <c r="I445" s="12"/>
      <c r="J445" s="12"/>
      <c r="K445" s="12"/>
      <c r="L445" s="12"/>
      <c r="M445" s="12"/>
    </row>
    <row r="446" spans="1:13" ht="14">
      <c r="A446" s="12"/>
      <c r="B446" s="16"/>
      <c r="C446" s="12"/>
      <c r="D446" s="12"/>
      <c r="E446" s="12"/>
      <c r="F446" s="12"/>
      <c r="G446" s="12"/>
      <c r="H446" s="16"/>
      <c r="I446" s="12"/>
      <c r="J446" s="12"/>
      <c r="K446" s="12"/>
      <c r="L446" s="12"/>
      <c r="M446" s="12"/>
    </row>
    <row r="447" spans="1:13" ht="14">
      <c r="A447" s="12"/>
      <c r="B447" s="16"/>
      <c r="C447" s="12"/>
      <c r="D447" s="12"/>
      <c r="E447" s="12"/>
      <c r="F447" s="12"/>
      <c r="G447" s="12"/>
      <c r="H447" s="16"/>
      <c r="I447" s="12"/>
      <c r="J447" s="12"/>
      <c r="K447" s="12"/>
      <c r="L447" s="12"/>
      <c r="M447" s="12"/>
    </row>
    <row r="448" spans="1:13" ht="14">
      <c r="A448" s="12"/>
      <c r="B448" s="16"/>
      <c r="C448" s="12"/>
      <c r="D448" s="12"/>
      <c r="E448" s="12"/>
      <c r="F448" s="12"/>
      <c r="G448" s="12"/>
      <c r="H448" s="16"/>
      <c r="I448" s="12"/>
      <c r="J448" s="12"/>
      <c r="K448" s="12"/>
      <c r="L448" s="12"/>
      <c r="M448" s="12"/>
    </row>
    <row r="449" spans="1:13" ht="14">
      <c r="A449" s="12"/>
      <c r="B449" s="16"/>
      <c r="C449" s="12"/>
      <c r="D449" s="12"/>
      <c r="E449" s="12"/>
      <c r="F449" s="12"/>
      <c r="G449" s="12"/>
      <c r="H449" s="16"/>
      <c r="I449" s="12"/>
      <c r="J449" s="12"/>
      <c r="K449" s="12"/>
      <c r="L449" s="12"/>
      <c r="M449" s="12"/>
    </row>
    <row r="450" spans="1:13" ht="14">
      <c r="A450" s="12"/>
      <c r="B450" s="16"/>
      <c r="C450" s="12"/>
      <c r="D450" s="12"/>
      <c r="E450" s="12"/>
      <c r="F450" s="12"/>
      <c r="G450" s="12"/>
      <c r="H450" s="16"/>
      <c r="I450" s="12"/>
      <c r="J450" s="12"/>
      <c r="K450" s="12"/>
      <c r="L450" s="12"/>
      <c r="M450" s="12"/>
    </row>
    <row r="451" spans="1:13" ht="14">
      <c r="A451" s="12"/>
      <c r="B451" s="16"/>
      <c r="C451" s="12"/>
      <c r="D451" s="12"/>
      <c r="E451" s="12"/>
      <c r="F451" s="12"/>
      <c r="G451" s="12"/>
      <c r="H451" s="16"/>
      <c r="I451" s="12"/>
      <c r="J451" s="12"/>
      <c r="K451" s="12"/>
      <c r="L451" s="12"/>
      <c r="M451" s="12"/>
    </row>
    <row r="452" spans="1:13" ht="14">
      <c r="A452" s="12"/>
      <c r="B452" s="16"/>
      <c r="C452" s="12"/>
      <c r="D452" s="12"/>
      <c r="E452" s="12"/>
      <c r="F452" s="12"/>
      <c r="G452" s="12"/>
      <c r="H452" s="16"/>
      <c r="I452" s="12"/>
      <c r="J452" s="12"/>
      <c r="K452" s="12"/>
      <c r="L452" s="12"/>
      <c r="M452" s="12"/>
    </row>
    <row r="453" spans="1:13" ht="14">
      <c r="A453" s="12"/>
      <c r="B453" s="16"/>
      <c r="C453" s="12"/>
      <c r="D453" s="12"/>
      <c r="E453" s="12"/>
      <c r="F453" s="12"/>
      <c r="G453" s="12"/>
      <c r="H453" s="16"/>
      <c r="I453" s="12"/>
      <c r="J453" s="12"/>
      <c r="K453" s="12"/>
      <c r="L453" s="12"/>
      <c r="M453" s="12"/>
    </row>
    <row r="454" spans="1:13" ht="14">
      <c r="A454" s="12"/>
      <c r="B454" s="16"/>
      <c r="C454" s="12"/>
      <c r="D454" s="12"/>
      <c r="E454" s="12"/>
      <c r="F454" s="12"/>
      <c r="G454" s="12"/>
      <c r="H454" s="16"/>
      <c r="I454" s="12"/>
      <c r="J454" s="12"/>
      <c r="K454" s="12"/>
      <c r="L454" s="12"/>
      <c r="M454" s="12"/>
    </row>
    <row r="455" spans="1:13" ht="14">
      <c r="A455" s="12"/>
      <c r="B455" s="16"/>
      <c r="C455" s="12"/>
      <c r="D455" s="12"/>
      <c r="E455" s="12"/>
      <c r="F455" s="12"/>
      <c r="G455" s="12"/>
      <c r="H455" s="16"/>
      <c r="I455" s="12"/>
      <c r="J455" s="12"/>
      <c r="K455" s="12"/>
      <c r="L455" s="12"/>
      <c r="M455" s="12"/>
    </row>
    <row r="456" spans="1:13" ht="14">
      <c r="A456" s="12"/>
      <c r="B456" s="16"/>
      <c r="C456" s="12"/>
      <c r="D456" s="12"/>
      <c r="E456" s="12"/>
      <c r="F456" s="12"/>
      <c r="G456" s="12"/>
      <c r="H456" s="16"/>
      <c r="I456" s="12"/>
      <c r="J456" s="12"/>
      <c r="K456" s="12"/>
      <c r="L456" s="12"/>
      <c r="M456" s="12"/>
    </row>
    <row r="457" spans="1:13" ht="14">
      <c r="A457" s="12"/>
      <c r="B457" s="16"/>
      <c r="C457" s="12"/>
      <c r="D457" s="12"/>
      <c r="E457" s="12"/>
      <c r="F457" s="12"/>
      <c r="G457" s="12"/>
      <c r="H457" s="16"/>
      <c r="I457" s="12"/>
      <c r="J457" s="12"/>
      <c r="K457" s="12"/>
      <c r="L457" s="12"/>
      <c r="M457" s="12"/>
    </row>
    <row r="458" spans="1:13" ht="14">
      <c r="A458" s="12"/>
      <c r="B458" s="16"/>
      <c r="C458" s="12"/>
      <c r="D458" s="12"/>
      <c r="E458" s="12"/>
      <c r="F458" s="12"/>
      <c r="G458" s="12"/>
      <c r="H458" s="16"/>
      <c r="I458" s="12"/>
      <c r="J458" s="12"/>
      <c r="K458" s="12"/>
      <c r="L458" s="12"/>
      <c r="M458" s="12"/>
    </row>
    <row r="459" spans="1:13" ht="14">
      <c r="A459" s="12"/>
      <c r="B459" s="16"/>
      <c r="C459" s="12"/>
      <c r="D459" s="12"/>
      <c r="E459" s="12"/>
      <c r="F459" s="12"/>
      <c r="G459" s="12"/>
      <c r="H459" s="16"/>
      <c r="I459" s="12"/>
      <c r="J459" s="12"/>
      <c r="K459" s="12"/>
      <c r="L459" s="12"/>
      <c r="M459" s="12"/>
    </row>
    <row r="460" spans="1:13" ht="14">
      <c r="A460" s="12"/>
      <c r="B460" s="16"/>
      <c r="C460" s="12"/>
      <c r="D460" s="12"/>
      <c r="E460" s="12"/>
      <c r="F460" s="12"/>
      <c r="G460" s="12"/>
      <c r="H460" s="16"/>
      <c r="I460" s="12"/>
      <c r="J460" s="12"/>
      <c r="K460" s="12"/>
      <c r="L460" s="12"/>
      <c r="M460" s="12"/>
    </row>
    <row r="461" spans="1:13" ht="14">
      <c r="A461" s="12"/>
      <c r="B461" s="16"/>
      <c r="C461" s="12"/>
      <c r="D461" s="12"/>
      <c r="E461" s="12"/>
      <c r="F461" s="12"/>
      <c r="G461" s="12"/>
      <c r="H461" s="16"/>
      <c r="I461" s="12"/>
      <c r="J461" s="12"/>
      <c r="K461" s="12"/>
      <c r="L461" s="12"/>
      <c r="M461" s="12"/>
    </row>
    <row r="462" spans="1:13" ht="14">
      <c r="A462" s="12"/>
      <c r="B462" s="16"/>
      <c r="C462" s="12"/>
      <c r="D462" s="12"/>
      <c r="E462" s="12"/>
      <c r="F462" s="12"/>
      <c r="G462" s="12"/>
      <c r="H462" s="16"/>
      <c r="I462" s="12"/>
      <c r="J462" s="12"/>
      <c r="K462" s="12"/>
      <c r="L462" s="12"/>
      <c r="M462" s="12"/>
    </row>
    <row r="463" spans="1:13" ht="14">
      <c r="A463" s="12"/>
      <c r="B463" s="16"/>
      <c r="C463" s="12"/>
      <c r="D463" s="12"/>
      <c r="E463" s="12"/>
      <c r="F463" s="12"/>
      <c r="G463" s="12"/>
      <c r="H463" s="16"/>
      <c r="I463" s="12"/>
      <c r="J463" s="12"/>
      <c r="K463" s="12"/>
      <c r="L463" s="12"/>
      <c r="M463" s="12"/>
    </row>
    <row r="464" spans="1:13" ht="14">
      <c r="A464" s="12"/>
      <c r="B464" s="16"/>
      <c r="C464" s="12"/>
      <c r="D464" s="12"/>
      <c r="E464" s="12"/>
      <c r="F464" s="12"/>
      <c r="G464" s="12"/>
      <c r="H464" s="16"/>
      <c r="I464" s="12"/>
      <c r="J464" s="12"/>
      <c r="K464" s="12"/>
      <c r="L464" s="12"/>
      <c r="M464" s="12"/>
    </row>
    <row r="465" spans="1:13" ht="14">
      <c r="A465" s="12"/>
      <c r="B465" s="16"/>
      <c r="C465" s="12"/>
      <c r="D465" s="12"/>
      <c r="E465" s="12"/>
      <c r="F465" s="12"/>
      <c r="G465" s="12"/>
      <c r="H465" s="16"/>
      <c r="I465" s="12"/>
      <c r="J465" s="12"/>
      <c r="K465" s="12"/>
      <c r="L465" s="12"/>
      <c r="M465" s="12"/>
    </row>
    <row r="466" spans="1:13" ht="14">
      <c r="A466" s="12"/>
      <c r="B466" s="16"/>
      <c r="C466" s="12"/>
      <c r="D466" s="12"/>
      <c r="E466" s="12"/>
      <c r="F466" s="12"/>
      <c r="G466" s="12"/>
      <c r="H466" s="16"/>
      <c r="I466" s="12"/>
      <c r="J466" s="12"/>
      <c r="K466" s="12"/>
      <c r="L466" s="12"/>
      <c r="M466" s="12"/>
    </row>
    <row r="467" spans="1:13" ht="14">
      <c r="A467" s="12"/>
      <c r="B467" s="16"/>
      <c r="C467" s="12"/>
      <c r="D467" s="12"/>
      <c r="E467" s="12"/>
      <c r="F467" s="12"/>
      <c r="G467" s="12"/>
      <c r="H467" s="16"/>
      <c r="I467" s="12"/>
      <c r="J467" s="12"/>
      <c r="K467" s="12"/>
      <c r="L467" s="12"/>
      <c r="M467" s="12"/>
    </row>
    <row r="468" spans="1:13" ht="14">
      <c r="A468" s="12"/>
      <c r="B468" s="16"/>
      <c r="C468" s="12"/>
      <c r="D468" s="12"/>
      <c r="E468" s="12"/>
      <c r="F468" s="12"/>
      <c r="G468" s="12"/>
      <c r="H468" s="16"/>
      <c r="I468" s="12"/>
      <c r="J468" s="12"/>
      <c r="K468" s="12"/>
      <c r="L468" s="12"/>
      <c r="M468" s="12"/>
    </row>
    <row r="469" spans="1:13" ht="14">
      <c r="A469" s="12"/>
      <c r="B469" s="16"/>
      <c r="C469" s="12"/>
      <c r="D469" s="12"/>
      <c r="E469" s="12"/>
      <c r="F469" s="12"/>
      <c r="G469" s="12"/>
      <c r="H469" s="16"/>
      <c r="I469" s="12"/>
      <c r="J469" s="12"/>
      <c r="K469" s="12"/>
      <c r="L469" s="12"/>
      <c r="M469" s="12"/>
    </row>
    <row r="470" spans="1:13" ht="14">
      <c r="A470" s="12"/>
      <c r="B470" s="16"/>
      <c r="C470" s="12"/>
      <c r="D470" s="12"/>
      <c r="E470" s="12"/>
      <c r="F470" s="12"/>
      <c r="G470" s="12"/>
      <c r="H470" s="16"/>
      <c r="I470" s="12"/>
      <c r="J470" s="12"/>
      <c r="K470" s="12"/>
      <c r="L470" s="12"/>
      <c r="M470" s="12"/>
    </row>
    <row r="471" spans="1:13" ht="14">
      <c r="A471" s="12"/>
      <c r="B471" s="16"/>
      <c r="C471" s="12"/>
      <c r="D471" s="12"/>
      <c r="E471" s="12"/>
      <c r="F471" s="12"/>
      <c r="G471" s="12"/>
      <c r="H471" s="16"/>
      <c r="I471" s="12"/>
      <c r="J471" s="12"/>
      <c r="K471" s="12"/>
      <c r="L471" s="12"/>
      <c r="M471" s="12"/>
    </row>
    <row r="472" spans="1:13" ht="14">
      <c r="A472" s="12"/>
      <c r="B472" s="16"/>
      <c r="C472" s="12"/>
      <c r="D472" s="12"/>
      <c r="E472" s="12"/>
      <c r="F472" s="12"/>
      <c r="G472" s="12"/>
      <c r="H472" s="16"/>
      <c r="I472" s="12"/>
      <c r="J472" s="12"/>
      <c r="K472" s="12"/>
      <c r="L472" s="12"/>
      <c r="M472" s="12"/>
    </row>
    <row r="473" spans="1:13" ht="14">
      <c r="A473" s="12"/>
      <c r="B473" s="16"/>
      <c r="C473" s="12"/>
      <c r="D473" s="12"/>
      <c r="E473" s="12"/>
      <c r="F473" s="12"/>
      <c r="G473" s="12"/>
      <c r="H473" s="16"/>
      <c r="I473" s="12"/>
      <c r="J473" s="12"/>
      <c r="K473" s="12"/>
      <c r="L473" s="12"/>
      <c r="M473" s="12"/>
    </row>
    <row r="474" spans="1:13" ht="14">
      <c r="A474" s="12"/>
      <c r="B474" s="16"/>
      <c r="C474" s="12"/>
      <c r="D474" s="12"/>
      <c r="E474" s="12"/>
      <c r="F474" s="12"/>
      <c r="G474" s="12"/>
      <c r="H474" s="16"/>
      <c r="I474" s="12"/>
      <c r="J474" s="12"/>
      <c r="K474" s="12"/>
      <c r="L474" s="12"/>
      <c r="M474" s="12"/>
    </row>
    <row r="475" spans="1:13" ht="14">
      <c r="A475" s="12"/>
      <c r="B475" s="16"/>
      <c r="C475" s="12"/>
      <c r="D475" s="12"/>
      <c r="E475" s="12"/>
      <c r="F475" s="12"/>
      <c r="G475" s="12"/>
      <c r="H475" s="16"/>
      <c r="I475" s="12"/>
      <c r="J475" s="12"/>
      <c r="K475" s="12"/>
      <c r="L475" s="12"/>
      <c r="M475" s="12"/>
    </row>
    <row r="476" spans="1:13" ht="14">
      <c r="A476" s="12"/>
      <c r="B476" s="16"/>
      <c r="C476" s="12"/>
      <c r="D476" s="12"/>
      <c r="E476" s="12"/>
      <c r="F476" s="12"/>
      <c r="G476" s="12"/>
      <c r="H476" s="16"/>
      <c r="I476" s="12"/>
      <c r="J476" s="12"/>
      <c r="K476" s="12"/>
      <c r="L476" s="12"/>
      <c r="M476" s="12"/>
    </row>
    <row r="477" spans="1:13" ht="14">
      <c r="A477" s="12"/>
      <c r="B477" s="16"/>
      <c r="C477" s="12"/>
      <c r="D477" s="12"/>
      <c r="E477" s="12"/>
      <c r="F477" s="12"/>
      <c r="G477" s="12"/>
      <c r="H477" s="16"/>
      <c r="I477" s="12"/>
      <c r="J477" s="12"/>
      <c r="K477" s="12"/>
      <c r="L477" s="12"/>
      <c r="M477" s="12"/>
    </row>
    <row r="478" spans="1:13" ht="14">
      <c r="A478" s="12"/>
      <c r="B478" s="16"/>
      <c r="C478" s="12"/>
      <c r="D478" s="12"/>
      <c r="E478" s="12"/>
      <c r="F478" s="12"/>
      <c r="G478" s="12"/>
      <c r="H478" s="16"/>
      <c r="I478" s="12"/>
      <c r="J478" s="12"/>
      <c r="K478" s="12"/>
      <c r="L478" s="12"/>
      <c r="M478" s="12"/>
    </row>
    <row r="479" spans="1:13" ht="14">
      <c r="A479" s="12"/>
      <c r="B479" s="16"/>
      <c r="C479" s="12"/>
      <c r="D479" s="12"/>
      <c r="E479" s="12"/>
      <c r="F479" s="12"/>
      <c r="G479" s="12"/>
      <c r="H479" s="16"/>
      <c r="I479" s="12"/>
      <c r="J479" s="12"/>
      <c r="K479" s="12"/>
      <c r="L479" s="12"/>
      <c r="M479" s="12"/>
    </row>
    <row r="480" spans="1:13" ht="14">
      <c r="A480" s="12"/>
      <c r="B480" s="16"/>
      <c r="C480" s="12"/>
      <c r="D480" s="12"/>
      <c r="E480" s="12"/>
      <c r="F480" s="12"/>
      <c r="G480" s="12"/>
      <c r="H480" s="16"/>
      <c r="I480" s="12"/>
      <c r="J480" s="12"/>
      <c r="K480" s="12"/>
      <c r="L480" s="12"/>
      <c r="M480" s="12"/>
    </row>
    <row r="481" spans="1:13" ht="14">
      <c r="A481" s="12"/>
      <c r="B481" s="16"/>
      <c r="C481" s="12"/>
      <c r="D481" s="12"/>
      <c r="E481" s="12"/>
      <c r="F481" s="12"/>
      <c r="G481" s="12"/>
      <c r="H481" s="16"/>
      <c r="I481" s="12"/>
      <c r="J481" s="12"/>
      <c r="K481" s="12"/>
      <c r="L481" s="12"/>
      <c r="M481" s="12"/>
    </row>
    <row r="482" spans="1:13" ht="14">
      <c r="A482" s="12"/>
      <c r="B482" s="16"/>
      <c r="C482" s="12"/>
      <c r="D482" s="12"/>
      <c r="E482" s="12"/>
      <c r="F482" s="12"/>
      <c r="G482" s="12"/>
      <c r="H482" s="16"/>
      <c r="I482" s="12"/>
      <c r="J482" s="12"/>
      <c r="K482" s="12"/>
      <c r="L482" s="12"/>
      <c r="M482" s="12"/>
    </row>
    <row r="483" spans="1:13" ht="14">
      <c r="A483" s="12"/>
      <c r="B483" s="16"/>
      <c r="C483" s="12"/>
      <c r="D483" s="12"/>
      <c r="E483" s="12"/>
      <c r="F483" s="12"/>
      <c r="G483" s="12"/>
      <c r="H483" s="16"/>
      <c r="I483" s="12"/>
      <c r="J483" s="12"/>
      <c r="K483" s="12"/>
      <c r="L483" s="12"/>
      <c r="M483" s="12"/>
    </row>
    <row r="484" spans="1:13" ht="14">
      <c r="A484" s="12"/>
      <c r="B484" s="16"/>
      <c r="C484" s="12"/>
      <c r="D484" s="12"/>
      <c r="E484" s="12"/>
      <c r="F484" s="12"/>
      <c r="G484" s="12"/>
      <c r="H484" s="16"/>
      <c r="I484" s="12"/>
      <c r="J484" s="12"/>
      <c r="K484" s="12"/>
      <c r="L484" s="12"/>
      <c r="M484" s="12"/>
    </row>
    <row r="485" spans="1:13" ht="14">
      <c r="A485" s="12"/>
      <c r="B485" s="16"/>
      <c r="C485" s="12"/>
      <c r="D485" s="12"/>
      <c r="E485" s="12"/>
      <c r="F485" s="12"/>
      <c r="G485" s="12"/>
      <c r="H485" s="16"/>
      <c r="I485" s="12"/>
      <c r="J485" s="12"/>
      <c r="K485" s="12"/>
      <c r="L485" s="12"/>
      <c r="M485" s="12"/>
    </row>
    <row r="486" spans="1:13" ht="14">
      <c r="A486" s="12"/>
      <c r="B486" s="16"/>
      <c r="C486" s="12"/>
      <c r="D486" s="12"/>
      <c r="E486" s="12"/>
      <c r="F486" s="12"/>
      <c r="G486" s="12"/>
      <c r="H486" s="16"/>
      <c r="I486" s="12"/>
      <c r="J486" s="12"/>
      <c r="K486" s="12"/>
      <c r="L486" s="12"/>
      <c r="M486" s="12"/>
    </row>
    <row r="487" spans="1:13" ht="14">
      <c r="A487" s="12"/>
      <c r="B487" s="16"/>
      <c r="C487" s="12"/>
      <c r="D487" s="12"/>
      <c r="E487" s="12"/>
      <c r="F487" s="12"/>
      <c r="G487" s="12"/>
      <c r="H487" s="16"/>
      <c r="I487" s="12"/>
      <c r="J487" s="12"/>
      <c r="K487" s="12"/>
      <c r="L487" s="12"/>
      <c r="M487" s="12"/>
    </row>
    <row r="488" spans="1:13" ht="14">
      <c r="A488" s="12"/>
      <c r="B488" s="16"/>
      <c r="C488" s="12"/>
      <c r="D488" s="12"/>
      <c r="E488" s="12"/>
      <c r="F488" s="12"/>
      <c r="G488" s="12"/>
      <c r="H488" s="16"/>
      <c r="I488" s="12"/>
      <c r="J488" s="12"/>
      <c r="K488" s="12"/>
      <c r="L488" s="12"/>
      <c r="M488" s="12"/>
    </row>
    <row r="489" spans="1:13" ht="14">
      <c r="A489" s="12"/>
      <c r="B489" s="16"/>
      <c r="C489" s="12"/>
      <c r="D489" s="12"/>
      <c r="E489" s="12"/>
      <c r="F489" s="12"/>
      <c r="G489" s="12"/>
      <c r="H489" s="16"/>
      <c r="I489" s="12"/>
      <c r="J489" s="12"/>
      <c r="K489" s="12"/>
      <c r="L489" s="12"/>
      <c r="M489" s="12"/>
    </row>
    <row r="490" spans="1:13" ht="14">
      <c r="A490" s="12"/>
      <c r="B490" s="16"/>
      <c r="C490" s="12"/>
      <c r="D490" s="12"/>
      <c r="E490" s="12"/>
      <c r="F490" s="12"/>
      <c r="G490" s="12"/>
      <c r="H490" s="16"/>
      <c r="I490" s="12"/>
      <c r="J490" s="12"/>
      <c r="K490" s="12"/>
      <c r="L490" s="12"/>
      <c r="M490" s="12"/>
    </row>
    <row r="491" spans="1:13" ht="14">
      <c r="A491" s="12"/>
      <c r="B491" s="16"/>
      <c r="C491" s="12"/>
      <c r="D491" s="12"/>
      <c r="E491" s="12"/>
      <c r="F491" s="12"/>
      <c r="G491" s="12"/>
      <c r="H491" s="16"/>
      <c r="I491" s="12"/>
      <c r="J491" s="12"/>
      <c r="K491" s="12"/>
      <c r="L491" s="12"/>
      <c r="M491" s="12"/>
    </row>
    <row r="492" spans="1:13" ht="14">
      <c r="A492" s="12"/>
      <c r="B492" s="16"/>
      <c r="C492" s="12"/>
      <c r="D492" s="12"/>
      <c r="E492" s="12"/>
      <c r="F492" s="12"/>
      <c r="G492" s="12"/>
      <c r="H492" s="16"/>
      <c r="I492" s="12"/>
      <c r="J492" s="12"/>
      <c r="K492" s="12"/>
      <c r="L492" s="12"/>
      <c r="M492" s="12"/>
    </row>
    <row r="493" spans="1:13" ht="14">
      <c r="A493" s="12"/>
      <c r="B493" s="16"/>
      <c r="C493" s="12"/>
      <c r="D493" s="12"/>
      <c r="E493" s="12"/>
      <c r="F493" s="12"/>
      <c r="G493" s="12"/>
      <c r="H493" s="16"/>
      <c r="I493" s="12"/>
      <c r="J493" s="12"/>
      <c r="K493" s="12"/>
      <c r="L493" s="12"/>
      <c r="M493" s="12"/>
    </row>
    <row r="494" spans="1:13" ht="14">
      <c r="A494" s="12"/>
      <c r="B494" s="16"/>
      <c r="C494" s="12"/>
      <c r="D494" s="12"/>
      <c r="E494" s="12"/>
      <c r="F494" s="12"/>
      <c r="G494" s="12"/>
      <c r="H494" s="16"/>
      <c r="I494" s="12"/>
      <c r="J494" s="12"/>
      <c r="K494" s="12"/>
      <c r="L494" s="12"/>
      <c r="M494" s="12"/>
    </row>
    <row r="495" spans="1:13" ht="14">
      <c r="A495" s="12"/>
      <c r="B495" s="16"/>
      <c r="C495" s="12"/>
      <c r="D495" s="12"/>
      <c r="E495" s="12"/>
      <c r="F495" s="12"/>
      <c r="G495" s="12"/>
      <c r="H495" s="16"/>
      <c r="I495" s="12"/>
      <c r="J495" s="12"/>
      <c r="K495" s="12"/>
      <c r="L495" s="12"/>
      <c r="M495" s="12"/>
    </row>
    <row r="496" spans="1:13" ht="14">
      <c r="A496" s="12"/>
      <c r="B496" s="16"/>
      <c r="C496" s="12"/>
      <c r="D496" s="12"/>
      <c r="E496" s="12"/>
      <c r="F496" s="12"/>
      <c r="G496" s="12"/>
      <c r="H496" s="16"/>
      <c r="I496" s="12"/>
      <c r="J496" s="12"/>
      <c r="K496" s="12"/>
      <c r="L496" s="12"/>
      <c r="M496" s="12"/>
    </row>
    <row r="497" spans="1:13" ht="14">
      <c r="A497" s="12"/>
      <c r="B497" s="16"/>
      <c r="C497" s="12"/>
      <c r="D497" s="12"/>
      <c r="E497" s="12"/>
      <c r="F497" s="12"/>
      <c r="G497" s="12"/>
      <c r="H497" s="16"/>
      <c r="I497" s="12"/>
      <c r="J497" s="12"/>
      <c r="K497" s="12"/>
      <c r="L497" s="12"/>
      <c r="M497" s="12"/>
    </row>
    <row r="498" spans="1:13" ht="14">
      <c r="A498" s="12"/>
      <c r="B498" s="16"/>
      <c r="C498" s="12"/>
      <c r="D498" s="12"/>
      <c r="E498" s="12"/>
      <c r="F498" s="12"/>
      <c r="G498" s="12"/>
      <c r="H498" s="16"/>
      <c r="I498" s="12"/>
      <c r="J498" s="12"/>
      <c r="K498" s="12"/>
      <c r="L498" s="12"/>
      <c r="M498" s="12"/>
    </row>
    <row r="499" spans="1:13" ht="14">
      <c r="A499" s="12"/>
      <c r="B499" s="16"/>
      <c r="C499" s="12"/>
      <c r="D499" s="12"/>
      <c r="E499" s="12"/>
      <c r="F499" s="12"/>
      <c r="G499" s="12"/>
      <c r="H499" s="16"/>
      <c r="I499" s="12"/>
      <c r="J499" s="12"/>
      <c r="K499" s="12"/>
      <c r="L499" s="12"/>
      <c r="M499" s="12"/>
    </row>
    <row r="500" spans="1:13" ht="14">
      <c r="A500" s="12"/>
      <c r="B500" s="16"/>
      <c r="C500" s="12"/>
      <c r="D500" s="12"/>
      <c r="E500" s="12"/>
      <c r="F500" s="12"/>
      <c r="G500" s="12"/>
      <c r="H500" s="16"/>
      <c r="I500" s="12"/>
      <c r="J500" s="12"/>
      <c r="K500" s="12"/>
      <c r="L500" s="12"/>
      <c r="M500" s="12"/>
    </row>
    <row r="501" spans="1:13" ht="14">
      <c r="A501" s="12"/>
      <c r="B501" s="16"/>
      <c r="C501" s="12"/>
      <c r="D501" s="12"/>
      <c r="E501" s="12"/>
      <c r="F501" s="12"/>
      <c r="G501" s="12"/>
      <c r="H501" s="16"/>
      <c r="I501" s="12"/>
      <c r="J501" s="12"/>
      <c r="K501" s="12"/>
      <c r="L501" s="12"/>
      <c r="M501" s="12"/>
    </row>
    <row r="502" spans="1:13" ht="14">
      <c r="A502" s="12"/>
      <c r="B502" s="16"/>
      <c r="C502" s="12"/>
      <c r="D502" s="12"/>
      <c r="E502" s="12"/>
      <c r="F502" s="12"/>
      <c r="G502" s="12"/>
      <c r="H502" s="16"/>
      <c r="I502" s="12"/>
      <c r="J502" s="12"/>
      <c r="K502" s="12"/>
      <c r="L502" s="12"/>
      <c r="M502" s="12"/>
    </row>
    <row r="503" spans="1:13" ht="14">
      <c r="A503" s="12"/>
      <c r="B503" s="16"/>
      <c r="C503" s="12"/>
      <c r="D503" s="12"/>
      <c r="E503" s="12"/>
      <c r="F503" s="12"/>
      <c r="G503" s="12"/>
      <c r="H503" s="16"/>
      <c r="I503" s="12"/>
      <c r="J503" s="12"/>
      <c r="K503" s="12"/>
      <c r="L503" s="12"/>
      <c r="M503" s="12"/>
    </row>
    <row r="504" spans="1:13" ht="14">
      <c r="A504" s="12"/>
      <c r="B504" s="16"/>
      <c r="C504" s="12"/>
      <c r="D504" s="12"/>
      <c r="E504" s="12"/>
      <c r="F504" s="12"/>
      <c r="G504" s="12"/>
      <c r="H504" s="16"/>
      <c r="I504" s="12"/>
      <c r="J504" s="12"/>
      <c r="K504" s="12"/>
      <c r="L504" s="12"/>
      <c r="M504" s="12"/>
    </row>
    <row r="505" spans="1:13" ht="14">
      <c r="A505" s="12"/>
      <c r="B505" s="16"/>
      <c r="C505" s="12"/>
      <c r="D505" s="12"/>
      <c r="E505" s="12"/>
      <c r="F505" s="12"/>
      <c r="G505" s="12"/>
      <c r="H505" s="16"/>
      <c r="I505" s="12"/>
      <c r="J505" s="12"/>
      <c r="K505" s="12"/>
      <c r="L505" s="12"/>
      <c r="M505" s="12"/>
    </row>
    <row r="506" spans="1:13" ht="14">
      <c r="A506" s="12"/>
      <c r="B506" s="16"/>
      <c r="C506" s="12"/>
      <c r="D506" s="12"/>
      <c r="E506" s="12"/>
      <c r="F506" s="12"/>
      <c r="G506" s="12"/>
      <c r="H506" s="16"/>
      <c r="I506" s="12"/>
      <c r="J506" s="12"/>
      <c r="K506" s="12"/>
      <c r="L506" s="12"/>
      <c r="M506" s="12"/>
    </row>
    <row r="507" spans="1:13" ht="14">
      <c r="A507" s="12"/>
      <c r="B507" s="16"/>
      <c r="C507" s="12"/>
      <c r="D507" s="12"/>
      <c r="E507" s="12"/>
      <c r="F507" s="12"/>
      <c r="G507" s="12"/>
      <c r="H507" s="16"/>
      <c r="I507" s="12"/>
      <c r="J507" s="12"/>
      <c r="K507" s="12"/>
      <c r="L507" s="12"/>
      <c r="M507" s="12"/>
    </row>
    <row r="508" spans="1:13" ht="14">
      <c r="A508" s="12"/>
      <c r="B508" s="16"/>
      <c r="C508" s="12"/>
      <c r="D508" s="12"/>
      <c r="E508" s="12"/>
      <c r="F508" s="12"/>
      <c r="G508" s="12"/>
      <c r="H508" s="16"/>
      <c r="I508" s="12"/>
      <c r="J508" s="12"/>
      <c r="K508" s="12"/>
      <c r="L508" s="12"/>
      <c r="M508" s="12"/>
    </row>
    <row r="509" spans="1:13" ht="14">
      <c r="A509" s="12"/>
      <c r="B509" s="16"/>
      <c r="C509" s="12"/>
      <c r="D509" s="12"/>
      <c r="E509" s="12"/>
      <c r="F509" s="12"/>
      <c r="G509" s="12"/>
      <c r="H509" s="16"/>
      <c r="I509" s="12"/>
      <c r="J509" s="12"/>
      <c r="K509" s="12"/>
      <c r="L509" s="12"/>
      <c r="M509" s="12"/>
    </row>
    <row r="510" spans="1:13" ht="14">
      <c r="A510" s="12"/>
      <c r="B510" s="16"/>
      <c r="C510" s="12"/>
      <c r="D510" s="12"/>
      <c r="E510" s="12"/>
      <c r="F510" s="12"/>
      <c r="G510" s="12"/>
      <c r="H510" s="16"/>
      <c r="I510" s="12"/>
      <c r="J510" s="12"/>
      <c r="K510" s="12"/>
      <c r="L510" s="12"/>
      <c r="M510" s="12"/>
    </row>
    <row r="511" spans="1:13" ht="14">
      <c r="A511" s="12"/>
      <c r="B511" s="16"/>
      <c r="C511" s="12"/>
      <c r="D511" s="12"/>
      <c r="E511" s="12"/>
      <c r="F511" s="12"/>
      <c r="G511" s="12"/>
      <c r="H511" s="16"/>
      <c r="I511" s="12"/>
      <c r="J511" s="12"/>
      <c r="K511" s="12"/>
      <c r="L511" s="12"/>
      <c r="M511" s="12"/>
    </row>
    <row r="512" spans="1:13" ht="14">
      <c r="A512" s="12"/>
      <c r="B512" s="16"/>
      <c r="C512" s="12"/>
      <c r="D512" s="12"/>
      <c r="E512" s="12"/>
      <c r="F512" s="12"/>
      <c r="G512" s="12"/>
      <c r="H512" s="16"/>
      <c r="I512" s="12"/>
      <c r="J512" s="12"/>
      <c r="K512" s="12"/>
      <c r="L512" s="12"/>
      <c r="M512" s="12"/>
    </row>
    <row r="513" spans="1:13" ht="14">
      <c r="A513" s="12"/>
      <c r="B513" s="16"/>
      <c r="C513" s="12"/>
      <c r="D513" s="12"/>
      <c r="E513" s="12"/>
      <c r="F513" s="12"/>
      <c r="G513" s="12"/>
      <c r="H513" s="16"/>
      <c r="I513" s="12"/>
      <c r="J513" s="12"/>
      <c r="K513" s="12"/>
      <c r="L513" s="12"/>
      <c r="M513" s="12"/>
    </row>
    <row r="514" spans="1:13" ht="14">
      <c r="A514" s="12"/>
      <c r="B514" s="16"/>
      <c r="C514" s="12"/>
      <c r="D514" s="12"/>
      <c r="E514" s="12"/>
      <c r="F514" s="12"/>
      <c r="G514" s="12"/>
      <c r="H514" s="16"/>
      <c r="I514" s="12"/>
      <c r="J514" s="12"/>
      <c r="K514" s="12"/>
      <c r="L514" s="12"/>
      <c r="M514" s="12"/>
    </row>
    <row r="515" spans="1:13" ht="14">
      <c r="A515" s="12"/>
      <c r="B515" s="16"/>
      <c r="C515" s="12"/>
      <c r="D515" s="12"/>
      <c r="E515" s="12"/>
      <c r="F515" s="12"/>
      <c r="G515" s="12"/>
      <c r="H515" s="16"/>
      <c r="I515" s="12"/>
      <c r="J515" s="12"/>
      <c r="K515" s="12"/>
      <c r="L515" s="12"/>
      <c r="M515" s="12"/>
    </row>
    <row r="516" spans="1:13" ht="14">
      <c r="A516" s="12"/>
      <c r="B516" s="16"/>
      <c r="C516" s="12"/>
      <c r="D516" s="12"/>
      <c r="E516" s="12"/>
      <c r="F516" s="12"/>
      <c r="G516" s="12"/>
      <c r="H516" s="16"/>
      <c r="I516" s="12"/>
      <c r="J516" s="12"/>
      <c r="K516" s="12"/>
      <c r="L516" s="12"/>
      <c r="M516" s="12"/>
    </row>
    <row r="517" spans="1:13" ht="14">
      <c r="A517" s="12"/>
      <c r="B517" s="16"/>
      <c r="C517" s="12"/>
      <c r="D517" s="12"/>
      <c r="E517" s="12"/>
      <c r="F517" s="12"/>
      <c r="G517" s="12"/>
      <c r="H517" s="16"/>
      <c r="I517" s="12"/>
      <c r="J517" s="12"/>
      <c r="K517" s="12"/>
      <c r="L517" s="12"/>
      <c r="M517" s="12"/>
    </row>
    <row r="518" spans="1:13" ht="14">
      <c r="A518" s="12"/>
      <c r="B518" s="16"/>
      <c r="C518" s="12"/>
      <c r="D518" s="12"/>
      <c r="E518" s="12"/>
      <c r="F518" s="12"/>
      <c r="G518" s="12"/>
      <c r="H518" s="16"/>
      <c r="I518" s="12"/>
      <c r="J518" s="12"/>
      <c r="K518" s="12"/>
      <c r="L518" s="12"/>
      <c r="M518" s="12"/>
    </row>
    <row r="519" spans="1:13" ht="14">
      <c r="A519" s="12"/>
      <c r="B519" s="16"/>
      <c r="C519" s="12"/>
      <c r="D519" s="12"/>
      <c r="E519" s="12"/>
      <c r="F519" s="12"/>
      <c r="G519" s="12"/>
      <c r="H519" s="16"/>
      <c r="I519" s="12"/>
      <c r="J519" s="12"/>
      <c r="K519" s="12"/>
      <c r="L519" s="12"/>
      <c r="M519" s="12"/>
    </row>
    <row r="520" spans="1:13" ht="14">
      <c r="A520" s="12"/>
      <c r="B520" s="16"/>
      <c r="C520" s="12"/>
      <c r="D520" s="12"/>
      <c r="E520" s="12"/>
      <c r="F520" s="12"/>
      <c r="G520" s="12"/>
      <c r="H520" s="16"/>
      <c r="I520" s="12"/>
      <c r="J520" s="12"/>
      <c r="K520" s="12"/>
      <c r="L520" s="12"/>
      <c r="M520" s="12"/>
    </row>
    <row r="521" spans="1:13" ht="14">
      <c r="A521" s="12"/>
      <c r="B521" s="16"/>
      <c r="C521" s="12"/>
      <c r="D521" s="12"/>
      <c r="E521" s="12"/>
      <c r="F521" s="12"/>
      <c r="G521" s="12"/>
      <c r="H521" s="16"/>
      <c r="I521" s="12"/>
      <c r="J521" s="12"/>
      <c r="K521" s="12"/>
      <c r="L521" s="12"/>
      <c r="M521" s="12"/>
    </row>
    <row r="522" spans="1:13" ht="14">
      <c r="A522" s="12"/>
      <c r="B522" s="16"/>
      <c r="C522" s="12"/>
      <c r="D522" s="12"/>
      <c r="E522" s="12"/>
      <c r="F522" s="12"/>
      <c r="G522" s="12"/>
      <c r="H522" s="16"/>
      <c r="I522" s="12"/>
      <c r="J522" s="12"/>
      <c r="K522" s="12"/>
      <c r="L522" s="12"/>
      <c r="M522" s="12"/>
    </row>
    <row r="523" spans="1:13" ht="14">
      <c r="A523" s="12"/>
      <c r="B523" s="16"/>
      <c r="C523" s="12"/>
      <c r="D523" s="12"/>
      <c r="E523" s="12"/>
      <c r="F523" s="12"/>
      <c r="G523" s="12"/>
      <c r="H523" s="16"/>
      <c r="I523" s="12"/>
      <c r="J523" s="12"/>
      <c r="K523" s="12"/>
      <c r="L523" s="12"/>
      <c r="M523" s="12"/>
    </row>
    <row r="524" spans="1:13" ht="14">
      <c r="A524" s="12"/>
      <c r="B524" s="16"/>
      <c r="C524" s="12"/>
      <c r="D524" s="12"/>
      <c r="E524" s="12"/>
      <c r="F524" s="12"/>
      <c r="G524" s="12"/>
      <c r="H524" s="16"/>
      <c r="I524" s="12"/>
      <c r="J524" s="12"/>
      <c r="K524" s="12"/>
      <c r="L524" s="12"/>
      <c r="M524" s="12"/>
    </row>
    <row r="525" spans="1:13" ht="14">
      <c r="A525" s="12"/>
      <c r="B525" s="16"/>
      <c r="C525" s="12"/>
      <c r="D525" s="12"/>
      <c r="E525" s="12"/>
      <c r="F525" s="12"/>
      <c r="G525" s="12"/>
      <c r="H525" s="16"/>
      <c r="I525" s="12"/>
      <c r="J525" s="12"/>
      <c r="K525" s="12"/>
      <c r="L525" s="12"/>
      <c r="M525" s="12"/>
    </row>
    <row r="526" spans="1:13" ht="14">
      <c r="A526" s="12"/>
      <c r="B526" s="16"/>
      <c r="C526" s="12"/>
      <c r="D526" s="12"/>
      <c r="E526" s="12"/>
      <c r="F526" s="12"/>
      <c r="G526" s="12"/>
      <c r="H526" s="16"/>
      <c r="I526" s="12"/>
      <c r="J526" s="12"/>
      <c r="K526" s="12"/>
      <c r="L526" s="12"/>
      <c r="M526" s="12"/>
    </row>
    <row r="527" spans="1:13" ht="14">
      <c r="A527" s="12"/>
      <c r="B527" s="16"/>
      <c r="C527" s="12"/>
      <c r="D527" s="12"/>
      <c r="E527" s="12"/>
      <c r="F527" s="12"/>
      <c r="G527" s="12"/>
      <c r="H527" s="16"/>
      <c r="I527" s="12"/>
      <c r="J527" s="12"/>
      <c r="K527" s="12"/>
      <c r="L527" s="12"/>
      <c r="M527" s="12"/>
    </row>
    <row r="528" spans="1:13" ht="14">
      <c r="A528" s="12"/>
      <c r="B528" s="16"/>
      <c r="C528" s="12"/>
      <c r="D528" s="12"/>
      <c r="E528" s="12"/>
      <c r="F528" s="12"/>
      <c r="G528" s="12"/>
      <c r="H528" s="16"/>
      <c r="I528" s="12"/>
      <c r="J528" s="12"/>
      <c r="K528" s="12"/>
      <c r="L528" s="12"/>
      <c r="M528" s="12"/>
    </row>
    <row r="529" spans="1:13" ht="14">
      <c r="A529" s="12"/>
      <c r="B529" s="16"/>
      <c r="C529" s="12"/>
      <c r="D529" s="12"/>
      <c r="E529" s="12"/>
      <c r="F529" s="12"/>
      <c r="G529" s="12"/>
      <c r="H529" s="16"/>
      <c r="I529" s="12"/>
      <c r="J529" s="12"/>
      <c r="K529" s="12"/>
      <c r="L529" s="12"/>
      <c r="M529" s="12"/>
    </row>
    <row r="530" spans="1:13" ht="14">
      <c r="A530" s="12"/>
      <c r="B530" s="16"/>
      <c r="C530" s="12"/>
      <c r="D530" s="12"/>
      <c r="E530" s="12"/>
      <c r="F530" s="12"/>
      <c r="G530" s="12"/>
      <c r="H530" s="16"/>
      <c r="I530" s="12"/>
      <c r="J530" s="12"/>
      <c r="K530" s="12"/>
      <c r="L530" s="12"/>
      <c r="M530" s="12"/>
    </row>
    <row r="531" spans="1:13" ht="14">
      <c r="A531" s="12"/>
      <c r="B531" s="16"/>
      <c r="C531" s="12"/>
      <c r="D531" s="12"/>
      <c r="E531" s="12"/>
      <c r="F531" s="12"/>
      <c r="G531" s="12"/>
      <c r="H531" s="16"/>
      <c r="I531" s="12"/>
      <c r="J531" s="12"/>
      <c r="K531" s="12"/>
      <c r="L531" s="12"/>
      <c r="M531" s="12"/>
    </row>
    <row r="532" spans="1:13" ht="14">
      <c r="A532" s="12"/>
      <c r="B532" s="16"/>
      <c r="C532" s="12"/>
      <c r="D532" s="12"/>
      <c r="E532" s="12"/>
      <c r="F532" s="12"/>
      <c r="G532" s="12"/>
      <c r="H532" s="16"/>
      <c r="I532" s="12"/>
      <c r="J532" s="12"/>
      <c r="K532" s="12"/>
      <c r="L532" s="12"/>
      <c r="M532" s="12"/>
    </row>
    <row r="533" spans="1:13" ht="14">
      <c r="A533" s="12"/>
      <c r="B533" s="16"/>
      <c r="C533" s="12"/>
      <c r="D533" s="12"/>
      <c r="E533" s="12"/>
      <c r="F533" s="12"/>
      <c r="G533" s="12"/>
      <c r="H533" s="16"/>
      <c r="I533" s="12"/>
      <c r="J533" s="12"/>
      <c r="K533" s="12"/>
      <c r="L533" s="12"/>
      <c r="M533" s="12"/>
    </row>
    <row r="534" spans="1:13" ht="14">
      <c r="A534" s="12"/>
      <c r="B534" s="16"/>
      <c r="C534" s="12"/>
      <c r="D534" s="12"/>
      <c r="E534" s="12"/>
      <c r="F534" s="12"/>
      <c r="G534" s="12"/>
      <c r="H534" s="16"/>
      <c r="I534" s="12"/>
      <c r="J534" s="12"/>
      <c r="K534" s="12"/>
      <c r="L534" s="12"/>
      <c r="M534" s="12"/>
    </row>
    <row r="535" spans="1:13" ht="14">
      <c r="A535" s="12"/>
      <c r="B535" s="16"/>
      <c r="C535" s="12"/>
      <c r="D535" s="12"/>
      <c r="E535" s="12"/>
      <c r="F535" s="12"/>
      <c r="G535" s="12"/>
      <c r="H535" s="16"/>
      <c r="I535" s="12"/>
      <c r="J535" s="12"/>
      <c r="K535" s="12"/>
      <c r="L535" s="12"/>
      <c r="M535" s="12"/>
    </row>
    <row r="536" spans="1:13" ht="14">
      <c r="A536" s="12"/>
      <c r="B536" s="16"/>
      <c r="C536" s="12"/>
      <c r="D536" s="12"/>
      <c r="E536" s="12"/>
      <c r="F536" s="12"/>
      <c r="G536" s="12"/>
      <c r="H536" s="16"/>
      <c r="I536" s="12"/>
      <c r="J536" s="12"/>
      <c r="K536" s="12"/>
      <c r="L536" s="12"/>
      <c r="M536" s="12"/>
    </row>
    <row r="537" spans="1:13" ht="14">
      <c r="A537" s="12"/>
      <c r="B537" s="16"/>
      <c r="C537" s="12"/>
      <c r="D537" s="12"/>
      <c r="E537" s="12"/>
      <c r="F537" s="12"/>
      <c r="G537" s="12"/>
      <c r="H537" s="16"/>
      <c r="I537" s="12"/>
      <c r="J537" s="12"/>
      <c r="K537" s="12"/>
      <c r="L537" s="12"/>
      <c r="M537" s="12"/>
    </row>
    <row r="538" spans="1:13" ht="14">
      <c r="A538" s="12"/>
      <c r="B538" s="16"/>
      <c r="C538" s="12"/>
      <c r="D538" s="12"/>
      <c r="E538" s="12"/>
      <c r="F538" s="12"/>
      <c r="G538" s="12"/>
      <c r="H538" s="16"/>
      <c r="I538" s="12"/>
      <c r="J538" s="12"/>
      <c r="K538" s="12"/>
      <c r="L538" s="12"/>
      <c r="M538" s="12"/>
    </row>
    <row r="539" spans="1:13" ht="14">
      <c r="A539" s="12"/>
      <c r="B539" s="16"/>
      <c r="C539" s="12"/>
      <c r="D539" s="12"/>
      <c r="E539" s="12"/>
      <c r="F539" s="12"/>
      <c r="G539" s="12"/>
      <c r="H539" s="16"/>
      <c r="I539" s="12"/>
      <c r="J539" s="12"/>
      <c r="K539" s="12"/>
      <c r="L539" s="12"/>
      <c r="M539" s="12"/>
    </row>
    <row r="540" spans="1:13" ht="14">
      <c r="A540" s="12"/>
      <c r="B540" s="16"/>
      <c r="C540" s="12"/>
      <c r="D540" s="12"/>
      <c r="E540" s="12"/>
      <c r="F540" s="12"/>
      <c r="G540" s="12"/>
      <c r="H540" s="16"/>
      <c r="I540" s="12"/>
      <c r="J540" s="12"/>
      <c r="K540" s="12"/>
      <c r="L540" s="12"/>
      <c r="M540" s="12"/>
    </row>
    <row r="541" spans="1:13" ht="14">
      <c r="A541" s="12"/>
      <c r="B541" s="16"/>
      <c r="C541" s="12"/>
      <c r="D541" s="12"/>
      <c r="E541" s="12"/>
      <c r="F541" s="12"/>
      <c r="G541" s="12"/>
      <c r="H541" s="16"/>
      <c r="I541" s="12"/>
      <c r="J541" s="12"/>
      <c r="K541" s="12"/>
      <c r="L541" s="12"/>
      <c r="M541" s="12"/>
    </row>
    <row r="542" spans="1:13" ht="14">
      <c r="A542" s="12"/>
      <c r="B542" s="16"/>
      <c r="C542" s="12"/>
      <c r="D542" s="12"/>
      <c r="E542" s="12"/>
      <c r="F542" s="12"/>
      <c r="G542" s="12"/>
      <c r="H542" s="16"/>
      <c r="I542" s="12"/>
      <c r="J542" s="12"/>
      <c r="K542" s="12"/>
      <c r="L542" s="12"/>
      <c r="M542" s="12"/>
    </row>
    <row r="543" spans="1:13" ht="14">
      <c r="A543" s="12"/>
      <c r="B543" s="16"/>
      <c r="C543" s="12"/>
      <c r="D543" s="12"/>
      <c r="E543" s="12"/>
      <c r="F543" s="12"/>
      <c r="G543" s="12"/>
      <c r="H543" s="16"/>
      <c r="I543" s="12"/>
      <c r="J543" s="12"/>
      <c r="K543" s="12"/>
      <c r="L543" s="12"/>
      <c r="M543" s="12"/>
    </row>
    <row r="544" spans="1:13" ht="14">
      <c r="A544" s="12"/>
      <c r="B544" s="16"/>
      <c r="C544" s="12"/>
      <c r="D544" s="12"/>
      <c r="E544" s="12"/>
      <c r="F544" s="12"/>
      <c r="G544" s="12"/>
      <c r="H544" s="16"/>
      <c r="I544" s="12"/>
      <c r="J544" s="12"/>
      <c r="K544" s="12"/>
      <c r="L544" s="12"/>
      <c r="M544" s="12"/>
    </row>
    <row r="545" spans="1:13" ht="14">
      <c r="A545" s="12"/>
      <c r="B545" s="16"/>
      <c r="C545" s="12"/>
      <c r="D545" s="12"/>
      <c r="E545" s="12"/>
      <c r="F545" s="12"/>
      <c r="G545" s="12"/>
      <c r="H545" s="16"/>
      <c r="I545" s="12"/>
      <c r="J545" s="12"/>
      <c r="K545" s="12"/>
      <c r="L545" s="12"/>
      <c r="M545" s="12"/>
    </row>
    <row r="546" spans="1:13" ht="14">
      <c r="A546" s="12"/>
      <c r="B546" s="16"/>
      <c r="C546" s="12"/>
      <c r="D546" s="12"/>
      <c r="E546" s="12"/>
      <c r="F546" s="12"/>
      <c r="G546" s="12"/>
      <c r="H546" s="16"/>
      <c r="I546" s="12"/>
      <c r="J546" s="12"/>
      <c r="K546" s="12"/>
      <c r="L546" s="12"/>
      <c r="M546" s="12"/>
    </row>
    <row r="547" spans="1:13" ht="14">
      <c r="A547" s="12"/>
      <c r="B547" s="16"/>
      <c r="C547" s="12"/>
      <c r="D547" s="12"/>
      <c r="E547" s="12"/>
      <c r="F547" s="12"/>
      <c r="G547" s="12"/>
      <c r="H547" s="16"/>
      <c r="I547" s="12"/>
      <c r="J547" s="12"/>
      <c r="K547" s="12"/>
      <c r="L547" s="12"/>
      <c r="M547" s="12"/>
    </row>
    <row r="548" spans="1:13" ht="14">
      <c r="A548" s="12"/>
      <c r="B548" s="16"/>
      <c r="C548" s="12"/>
      <c r="D548" s="12"/>
      <c r="E548" s="12"/>
      <c r="F548" s="12"/>
      <c r="G548" s="12"/>
      <c r="H548" s="16"/>
      <c r="I548" s="12"/>
      <c r="J548" s="12"/>
      <c r="K548" s="12"/>
      <c r="L548" s="12"/>
      <c r="M548" s="12"/>
    </row>
    <row r="549" spans="1:13" ht="14">
      <c r="A549" s="12"/>
      <c r="B549" s="16"/>
      <c r="C549" s="12"/>
      <c r="D549" s="12"/>
      <c r="E549" s="12"/>
      <c r="F549" s="12"/>
      <c r="G549" s="12"/>
      <c r="H549" s="16"/>
      <c r="I549" s="12"/>
      <c r="J549" s="12"/>
      <c r="K549" s="12"/>
      <c r="L549" s="12"/>
      <c r="M549" s="12"/>
    </row>
    <row r="550" spans="1:13" ht="14">
      <c r="A550" s="12"/>
      <c r="B550" s="16"/>
      <c r="C550" s="12"/>
      <c r="D550" s="12"/>
      <c r="E550" s="12"/>
      <c r="F550" s="12"/>
      <c r="G550" s="12"/>
      <c r="H550" s="16"/>
      <c r="I550" s="12"/>
      <c r="J550" s="12"/>
      <c r="K550" s="12"/>
      <c r="L550" s="12"/>
      <c r="M550" s="12"/>
    </row>
    <row r="551" spans="1:13" ht="14">
      <c r="A551" s="12"/>
      <c r="B551" s="16"/>
      <c r="C551" s="12"/>
      <c r="D551" s="12"/>
      <c r="E551" s="12"/>
      <c r="F551" s="12"/>
      <c r="G551" s="12"/>
      <c r="H551" s="16"/>
      <c r="I551" s="12"/>
      <c r="J551" s="12"/>
      <c r="K551" s="12"/>
      <c r="L551" s="12"/>
      <c r="M551" s="12"/>
    </row>
    <row r="552" spans="1:13" ht="14">
      <c r="A552" s="12"/>
      <c r="B552" s="16"/>
      <c r="C552" s="12"/>
      <c r="D552" s="12"/>
      <c r="E552" s="12"/>
      <c r="F552" s="12"/>
      <c r="G552" s="12"/>
      <c r="H552" s="16"/>
      <c r="I552" s="12"/>
      <c r="J552" s="12"/>
      <c r="K552" s="12"/>
      <c r="L552" s="12"/>
      <c r="M552" s="12"/>
    </row>
    <row r="553" spans="1:13" ht="14">
      <c r="A553" s="12"/>
      <c r="B553" s="16"/>
      <c r="C553" s="12"/>
      <c r="D553" s="12"/>
      <c r="E553" s="12"/>
      <c r="F553" s="12"/>
      <c r="G553" s="12"/>
      <c r="H553" s="16"/>
      <c r="I553" s="12"/>
      <c r="J553" s="12"/>
      <c r="K553" s="12"/>
      <c r="L553" s="12"/>
      <c r="M553" s="12"/>
    </row>
    <row r="554" spans="1:13" ht="14">
      <c r="A554" s="12"/>
      <c r="B554" s="16"/>
      <c r="C554" s="12"/>
      <c r="D554" s="12"/>
      <c r="E554" s="12"/>
      <c r="F554" s="12"/>
      <c r="G554" s="12"/>
      <c r="H554" s="16"/>
      <c r="I554" s="12"/>
      <c r="J554" s="12"/>
      <c r="K554" s="12"/>
      <c r="L554" s="12"/>
      <c r="M554" s="12"/>
    </row>
    <row r="555" spans="1:13" ht="14">
      <c r="A555" s="12"/>
      <c r="B555" s="16"/>
      <c r="C555" s="12"/>
      <c r="D555" s="12"/>
      <c r="E555" s="12"/>
      <c r="F555" s="12"/>
      <c r="G555" s="12"/>
      <c r="H555" s="16"/>
      <c r="I555" s="12"/>
      <c r="J555" s="12"/>
      <c r="K555" s="12"/>
      <c r="L555" s="12"/>
      <c r="M555" s="12"/>
    </row>
    <row r="556" spans="1:13" ht="14">
      <c r="A556" s="12"/>
      <c r="B556" s="16"/>
      <c r="C556" s="12"/>
      <c r="D556" s="12"/>
      <c r="E556" s="12"/>
      <c r="F556" s="12"/>
      <c r="G556" s="12"/>
      <c r="H556" s="16"/>
      <c r="I556" s="12"/>
      <c r="J556" s="12"/>
      <c r="K556" s="12"/>
      <c r="L556" s="12"/>
      <c r="M556" s="12"/>
    </row>
    <row r="557" spans="1:13" ht="14">
      <c r="A557" s="12"/>
      <c r="B557" s="16"/>
      <c r="C557" s="12"/>
      <c r="D557" s="12"/>
      <c r="E557" s="12"/>
      <c r="F557" s="12"/>
      <c r="G557" s="12"/>
      <c r="H557" s="16"/>
      <c r="I557" s="12"/>
      <c r="J557" s="12"/>
      <c r="K557" s="12"/>
      <c r="L557" s="12"/>
      <c r="M557" s="12"/>
    </row>
    <row r="558" spans="1:13" ht="14">
      <c r="A558" s="12"/>
      <c r="B558" s="16"/>
      <c r="C558" s="12"/>
      <c r="D558" s="12"/>
      <c r="E558" s="12"/>
      <c r="F558" s="12"/>
      <c r="G558" s="12"/>
      <c r="H558" s="16"/>
      <c r="I558" s="12"/>
      <c r="J558" s="12"/>
      <c r="K558" s="12"/>
      <c r="L558" s="12"/>
      <c r="M558" s="12"/>
    </row>
    <row r="559" spans="1:13" ht="14">
      <c r="A559" s="12"/>
      <c r="B559" s="16"/>
      <c r="C559" s="12"/>
      <c r="D559" s="12"/>
      <c r="E559" s="12"/>
      <c r="F559" s="12"/>
      <c r="G559" s="12"/>
      <c r="H559" s="16"/>
      <c r="I559" s="12"/>
      <c r="J559" s="12"/>
      <c r="K559" s="12"/>
      <c r="L559" s="12"/>
      <c r="M559" s="12"/>
    </row>
    <row r="560" spans="1:13" ht="14">
      <c r="A560" s="12"/>
      <c r="B560" s="16"/>
      <c r="C560" s="12"/>
      <c r="D560" s="12"/>
      <c r="E560" s="12"/>
      <c r="F560" s="12"/>
      <c r="G560" s="12"/>
      <c r="H560" s="16"/>
      <c r="I560" s="12"/>
      <c r="J560" s="12"/>
      <c r="K560" s="12"/>
      <c r="L560" s="12"/>
      <c r="M560" s="12"/>
    </row>
    <row r="561" spans="1:13" ht="14">
      <c r="A561" s="12"/>
      <c r="B561" s="16"/>
      <c r="C561" s="12"/>
      <c r="D561" s="12"/>
      <c r="E561" s="12"/>
      <c r="F561" s="12"/>
      <c r="G561" s="12"/>
      <c r="H561" s="16"/>
      <c r="I561" s="12"/>
      <c r="J561" s="12"/>
      <c r="K561" s="12"/>
      <c r="L561" s="12"/>
      <c r="M561" s="12"/>
    </row>
    <row r="562" spans="1:13" ht="14">
      <c r="A562" s="12"/>
      <c r="B562" s="16"/>
      <c r="C562" s="12"/>
      <c r="D562" s="12"/>
      <c r="E562" s="12"/>
      <c r="F562" s="12"/>
      <c r="G562" s="12"/>
      <c r="H562" s="16"/>
      <c r="I562" s="12"/>
      <c r="J562" s="12"/>
      <c r="K562" s="12"/>
      <c r="L562" s="12"/>
      <c r="M562" s="12"/>
    </row>
    <row r="563" spans="1:13" ht="14">
      <c r="A563" s="12"/>
      <c r="B563" s="16"/>
      <c r="C563" s="12"/>
      <c r="D563" s="12"/>
      <c r="E563" s="12"/>
      <c r="F563" s="12"/>
      <c r="G563" s="12"/>
      <c r="H563" s="16"/>
      <c r="I563" s="12"/>
      <c r="J563" s="12"/>
      <c r="K563" s="12"/>
      <c r="L563" s="12"/>
      <c r="M563" s="12"/>
    </row>
    <row r="564" spans="1:13" ht="14">
      <c r="A564" s="12"/>
      <c r="B564" s="16"/>
      <c r="C564" s="12"/>
      <c r="D564" s="12"/>
      <c r="E564" s="12"/>
      <c r="F564" s="12"/>
      <c r="G564" s="12"/>
      <c r="H564" s="16"/>
      <c r="I564" s="12"/>
      <c r="J564" s="12"/>
      <c r="K564" s="12"/>
      <c r="L564" s="12"/>
      <c r="M564" s="12"/>
    </row>
    <row r="565" spans="1:13" ht="14">
      <c r="A565" s="12"/>
      <c r="B565" s="16"/>
      <c r="C565" s="12"/>
      <c r="D565" s="12"/>
      <c r="E565" s="12"/>
      <c r="F565" s="12"/>
      <c r="G565" s="12"/>
      <c r="H565" s="16"/>
      <c r="I565" s="12"/>
      <c r="J565" s="12"/>
      <c r="K565" s="12"/>
      <c r="L565" s="12"/>
      <c r="M565" s="12"/>
    </row>
    <row r="566" spans="1:13" ht="14">
      <c r="A566" s="12"/>
      <c r="B566" s="16"/>
      <c r="C566" s="12"/>
      <c r="D566" s="12"/>
      <c r="E566" s="12"/>
      <c r="F566" s="12"/>
      <c r="G566" s="12"/>
      <c r="H566" s="16"/>
      <c r="I566" s="12"/>
      <c r="J566" s="12"/>
      <c r="K566" s="12"/>
      <c r="L566" s="12"/>
      <c r="M566" s="12"/>
    </row>
    <row r="567" spans="1:13" ht="14">
      <c r="A567" s="12"/>
      <c r="B567" s="16"/>
      <c r="C567" s="12"/>
      <c r="D567" s="12"/>
      <c r="E567" s="12"/>
      <c r="F567" s="12"/>
      <c r="G567" s="12"/>
      <c r="H567" s="16"/>
      <c r="I567" s="12"/>
      <c r="J567" s="12"/>
      <c r="K567" s="12"/>
      <c r="L567" s="12"/>
      <c r="M567" s="12"/>
    </row>
    <row r="568" spans="1:13" ht="14">
      <c r="A568" s="12"/>
      <c r="B568" s="16"/>
      <c r="C568" s="12"/>
      <c r="D568" s="12"/>
      <c r="E568" s="12"/>
      <c r="F568" s="12"/>
      <c r="G568" s="12"/>
      <c r="H568" s="16"/>
      <c r="I568" s="12"/>
      <c r="J568" s="12"/>
      <c r="K568" s="12"/>
      <c r="L568" s="12"/>
      <c r="M568" s="12"/>
    </row>
    <row r="569" spans="1:13" ht="14">
      <c r="A569" s="12"/>
      <c r="B569" s="16"/>
      <c r="C569" s="12"/>
      <c r="D569" s="12"/>
      <c r="E569" s="12"/>
      <c r="F569" s="12"/>
      <c r="G569" s="12"/>
      <c r="H569" s="16"/>
      <c r="I569" s="12"/>
      <c r="J569" s="12"/>
      <c r="K569" s="12"/>
      <c r="L569" s="12"/>
      <c r="M569" s="12"/>
    </row>
    <row r="570" spans="1:13" ht="14">
      <c r="A570" s="12"/>
      <c r="B570" s="16"/>
      <c r="C570" s="12"/>
      <c r="D570" s="12"/>
      <c r="E570" s="12"/>
      <c r="F570" s="12"/>
      <c r="G570" s="12"/>
      <c r="H570" s="16"/>
      <c r="I570" s="12"/>
      <c r="J570" s="12"/>
      <c r="K570" s="12"/>
      <c r="L570" s="12"/>
      <c r="M570" s="12"/>
    </row>
    <row r="571" spans="1:13" ht="14">
      <c r="A571" s="12"/>
      <c r="B571" s="16"/>
      <c r="C571" s="12"/>
      <c r="D571" s="12"/>
      <c r="E571" s="12"/>
      <c r="F571" s="12"/>
      <c r="G571" s="12"/>
      <c r="H571" s="16"/>
      <c r="I571" s="12"/>
      <c r="J571" s="12"/>
      <c r="K571" s="12"/>
      <c r="L571" s="12"/>
      <c r="M571" s="12"/>
    </row>
    <row r="572" spans="1:13" ht="14">
      <c r="A572" s="12"/>
      <c r="B572" s="16"/>
      <c r="C572" s="12"/>
      <c r="D572" s="12"/>
      <c r="E572" s="12"/>
      <c r="F572" s="12"/>
      <c r="G572" s="12"/>
      <c r="H572" s="16"/>
      <c r="I572" s="12"/>
      <c r="J572" s="12"/>
      <c r="K572" s="12"/>
      <c r="L572" s="12"/>
      <c r="M572" s="12"/>
    </row>
    <row r="573" spans="1:13" ht="14">
      <c r="A573" s="12"/>
      <c r="B573" s="16"/>
      <c r="C573" s="12"/>
      <c r="D573" s="12"/>
      <c r="E573" s="12"/>
      <c r="F573" s="12"/>
      <c r="G573" s="12"/>
      <c r="H573" s="16"/>
      <c r="I573" s="12"/>
      <c r="J573" s="12"/>
      <c r="K573" s="12"/>
      <c r="L573" s="12"/>
      <c r="M573" s="12"/>
    </row>
    <row r="574" spans="1:13" ht="14">
      <c r="A574" s="12"/>
      <c r="B574" s="16"/>
      <c r="C574" s="12"/>
      <c r="D574" s="12"/>
      <c r="E574" s="12"/>
      <c r="F574" s="12"/>
      <c r="G574" s="12"/>
      <c r="H574" s="16"/>
      <c r="I574" s="12"/>
      <c r="J574" s="12"/>
      <c r="K574" s="12"/>
      <c r="L574" s="12"/>
      <c r="M574" s="12"/>
    </row>
    <row r="575" spans="1:13" ht="14">
      <c r="A575" s="12"/>
      <c r="B575" s="16"/>
      <c r="C575" s="12"/>
      <c r="D575" s="12"/>
      <c r="E575" s="12"/>
      <c r="F575" s="12"/>
      <c r="G575" s="12"/>
      <c r="H575" s="16"/>
      <c r="I575" s="12"/>
      <c r="J575" s="12"/>
      <c r="K575" s="12"/>
      <c r="L575" s="12"/>
      <c r="M575" s="12"/>
    </row>
    <row r="576" spans="1:13" ht="14">
      <c r="A576" s="12"/>
      <c r="B576" s="16"/>
      <c r="C576" s="12"/>
      <c r="D576" s="12"/>
      <c r="E576" s="12"/>
      <c r="F576" s="12"/>
      <c r="G576" s="12"/>
      <c r="H576" s="16"/>
      <c r="I576" s="12"/>
      <c r="J576" s="12"/>
      <c r="K576" s="12"/>
      <c r="L576" s="12"/>
      <c r="M576" s="12"/>
    </row>
    <row r="577" spans="1:13" ht="14">
      <c r="A577" s="12"/>
      <c r="B577" s="16"/>
      <c r="C577" s="12"/>
      <c r="D577" s="12"/>
      <c r="E577" s="12"/>
      <c r="F577" s="12"/>
      <c r="G577" s="12"/>
      <c r="H577" s="16"/>
      <c r="I577" s="12"/>
      <c r="J577" s="12"/>
      <c r="K577" s="12"/>
      <c r="L577" s="12"/>
      <c r="M577" s="12"/>
    </row>
    <row r="578" spans="1:13" ht="14">
      <c r="A578" s="12"/>
      <c r="B578" s="16"/>
      <c r="C578" s="12"/>
      <c r="D578" s="12"/>
      <c r="E578" s="12"/>
      <c r="F578" s="12"/>
      <c r="G578" s="12"/>
      <c r="H578" s="16"/>
      <c r="I578" s="12"/>
      <c r="J578" s="12"/>
      <c r="K578" s="12"/>
      <c r="L578" s="12"/>
      <c r="M578" s="12"/>
    </row>
    <row r="579" spans="1:13" ht="14">
      <c r="A579" s="12"/>
      <c r="B579" s="16"/>
      <c r="C579" s="12"/>
      <c r="D579" s="12"/>
      <c r="E579" s="12"/>
      <c r="F579" s="12"/>
      <c r="G579" s="12"/>
      <c r="H579" s="16"/>
      <c r="I579" s="12"/>
      <c r="J579" s="12"/>
      <c r="K579" s="12"/>
      <c r="L579" s="12"/>
      <c r="M579" s="12"/>
    </row>
    <row r="580" spans="1:13" ht="14">
      <c r="A580" s="12"/>
      <c r="B580" s="16"/>
      <c r="C580" s="12"/>
      <c r="D580" s="12"/>
      <c r="E580" s="12"/>
      <c r="F580" s="12"/>
      <c r="G580" s="12"/>
      <c r="H580" s="16"/>
      <c r="I580" s="12"/>
      <c r="J580" s="12"/>
      <c r="K580" s="12"/>
      <c r="L580" s="12"/>
      <c r="M580" s="12"/>
    </row>
    <row r="581" spans="1:13" ht="14">
      <c r="A581" s="12"/>
      <c r="B581" s="16"/>
      <c r="C581" s="12"/>
      <c r="D581" s="12"/>
      <c r="E581" s="12"/>
      <c r="F581" s="12"/>
      <c r="G581" s="12"/>
      <c r="H581" s="16"/>
      <c r="I581" s="12"/>
      <c r="J581" s="12"/>
      <c r="K581" s="12"/>
      <c r="L581" s="12"/>
      <c r="M581" s="12"/>
    </row>
    <row r="582" spans="1:13" ht="14">
      <c r="A582" s="12"/>
      <c r="B582" s="16"/>
      <c r="C582" s="12"/>
      <c r="D582" s="12"/>
      <c r="E582" s="12"/>
      <c r="F582" s="12"/>
      <c r="G582" s="12"/>
      <c r="H582" s="16"/>
      <c r="I582" s="12"/>
      <c r="J582" s="12"/>
      <c r="K582" s="12"/>
      <c r="L582" s="12"/>
      <c r="M582" s="12"/>
    </row>
    <row r="583" spans="1:13" ht="14">
      <c r="A583" s="12"/>
      <c r="B583" s="16"/>
      <c r="C583" s="12"/>
      <c r="D583" s="12"/>
      <c r="E583" s="12"/>
      <c r="F583" s="12"/>
      <c r="G583" s="12"/>
      <c r="H583" s="16"/>
      <c r="I583" s="12"/>
      <c r="J583" s="12"/>
      <c r="K583" s="12"/>
      <c r="L583" s="12"/>
      <c r="M583" s="12"/>
    </row>
    <row r="584" spans="1:13" ht="14">
      <c r="A584" s="12"/>
      <c r="B584" s="16"/>
      <c r="C584" s="12"/>
      <c r="D584" s="12"/>
      <c r="E584" s="12"/>
      <c r="F584" s="12"/>
      <c r="G584" s="12"/>
      <c r="H584" s="16"/>
      <c r="I584" s="12"/>
      <c r="J584" s="12"/>
      <c r="K584" s="12"/>
      <c r="L584" s="12"/>
      <c r="M584" s="12"/>
    </row>
    <row r="585" spans="1:13" ht="14">
      <c r="A585" s="12"/>
      <c r="B585" s="16"/>
      <c r="C585" s="12"/>
      <c r="D585" s="12"/>
      <c r="E585" s="12"/>
      <c r="F585" s="12"/>
      <c r="G585" s="12"/>
      <c r="H585" s="16"/>
      <c r="I585" s="12"/>
      <c r="J585" s="12"/>
      <c r="K585" s="12"/>
      <c r="L585" s="12"/>
      <c r="M585" s="12"/>
    </row>
    <row r="586" spans="1:13" ht="14">
      <c r="A586" s="12"/>
      <c r="B586" s="16"/>
      <c r="C586" s="12"/>
      <c r="D586" s="12"/>
      <c r="E586" s="12"/>
      <c r="F586" s="12"/>
      <c r="G586" s="12"/>
      <c r="H586" s="16"/>
      <c r="I586" s="12"/>
      <c r="J586" s="12"/>
      <c r="K586" s="12"/>
      <c r="L586" s="12"/>
      <c r="M586" s="12"/>
    </row>
    <row r="587" spans="1:13" ht="14">
      <c r="A587" s="12"/>
      <c r="B587" s="16"/>
      <c r="C587" s="12"/>
      <c r="D587" s="12"/>
      <c r="E587" s="12"/>
      <c r="F587" s="12"/>
      <c r="G587" s="12"/>
      <c r="H587" s="16"/>
      <c r="I587" s="12"/>
      <c r="J587" s="12"/>
      <c r="K587" s="12"/>
      <c r="L587" s="12"/>
      <c r="M587" s="12"/>
    </row>
    <row r="588" spans="1:13" ht="14">
      <c r="A588" s="12"/>
      <c r="B588" s="16"/>
      <c r="C588" s="12"/>
      <c r="D588" s="12"/>
      <c r="E588" s="12"/>
      <c r="F588" s="12"/>
      <c r="G588" s="12"/>
      <c r="H588" s="16"/>
      <c r="I588" s="12"/>
      <c r="J588" s="12"/>
      <c r="K588" s="12"/>
      <c r="L588" s="12"/>
      <c r="M588" s="12"/>
    </row>
    <row r="589" spans="1:13" ht="14">
      <c r="A589" s="12"/>
      <c r="B589" s="16"/>
      <c r="C589" s="12"/>
      <c r="D589" s="12"/>
      <c r="E589" s="12"/>
      <c r="F589" s="12"/>
      <c r="G589" s="12"/>
      <c r="H589" s="16"/>
      <c r="I589" s="12"/>
      <c r="J589" s="12"/>
      <c r="K589" s="12"/>
      <c r="L589" s="12"/>
      <c r="M589" s="12"/>
    </row>
    <row r="590" spans="1:13" ht="14">
      <c r="A590" s="12"/>
      <c r="B590" s="16"/>
      <c r="C590" s="12"/>
      <c r="D590" s="12"/>
      <c r="E590" s="12"/>
      <c r="F590" s="12"/>
      <c r="G590" s="12"/>
      <c r="H590" s="16"/>
      <c r="I590" s="12"/>
      <c r="J590" s="12"/>
      <c r="K590" s="12"/>
      <c r="L590" s="12"/>
      <c r="M590" s="12"/>
    </row>
    <row r="591" spans="1:13" ht="14">
      <c r="A591" s="12"/>
      <c r="B591" s="16"/>
      <c r="C591" s="12"/>
      <c r="D591" s="12"/>
      <c r="E591" s="12"/>
      <c r="F591" s="12"/>
      <c r="G591" s="12"/>
      <c r="H591" s="16"/>
      <c r="I591" s="12"/>
      <c r="J591" s="12"/>
      <c r="K591" s="12"/>
      <c r="L591" s="12"/>
      <c r="M591" s="12"/>
    </row>
    <row r="592" spans="1:13" ht="14">
      <c r="A592" s="12"/>
      <c r="B592" s="16"/>
      <c r="C592" s="12"/>
      <c r="D592" s="12"/>
      <c r="E592" s="12"/>
      <c r="F592" s="12"/>
      <c r="G592" s="12"/>
      <c r="H592" s="16"/>
      <c r="I592" s="12"/>
      <c r="J592" s="12"/>
      <c r="K592" s="12"/>
      <c r="L592" s="12"/>
      <c r="M592" s="12"/>
    </row>
    <row r="593" spans="1:13" ht="14">
      <c r="A593" s="12"/>
      <c r="B593" s="16"/>
      <c r="C593" s="12"/>
      <c r="D593" s="12"/>
      <c r="E593" s="12"/>
      <c r="F593" s="12"/>
      <c r="G593" s="12"/>
      <c r="H593" s="16"/>
      <c r="I593" s="12"/>
      <c r="J593" s="12"/>
      <c r="K593" s="12"/>
      <c r="L593" s="12"/>
      <c r="M593" s="12"/>
    </row>
    <row r="594" spans="1:13" ht="14">
      <c r="A594" s="12"/>
      <c r="B594" s="16"/>
      <c r="C594" s="12"/>
      <c r="D594" s="12"/>
      <c r="E594" s="12"/>
      <c r="F594" s="12"/>
      <c r="G594" s="12"/>
      <c r="H594" s="16"/>
      <c r="I594" s="12"/>
      <c r="J594" s="12"/>
      <c r="K594" s="12"/>
      <c r="L594" s="12"/>
      <c r="M594" s="12"/>
    </row>
    <row r="595" spans="1:13" ht="14">
      <c r="A595" s="12"/>
      <c r="B595" s="16"/>
      <c r="C595" s="12"/>
      <c r="D595" s="12"/>
      <c r="E595" s="12"/>
      <c r="F595" s="12"/>
      <c r="G595" s="12"/>
      <c r="H595" s="16"/>
      <c r="I595" s="12"/>
      <c r="J595" s="12"/>
      <c r="K595" s="12"/>
      <c r="L595" s="12"/>
      <c r="M595" s="12"/>
    </row>
    <row r="596" spans="1:13" ht="14">
      <c r="A596" s="12"/>
      <c r="B596" s="16"/>
      <c r="C596" s="12"/>
      <c r="D596" s="12"/>
      <c r="E596" s="12"/>
      <c r="F596" s="12"/>
      <c r="G596" s="12"/>
      <c r="H596" s="16"/>
      <c r="I596" s="12"/>
      <c r="J596" s="12"/>
      <c r="K596" s="12"/>
      <c r="L596" s="12"/>
      <c r="M596" s="12"/>
    </row>
    <row r="597" spans="1:13" ht="14">
      <c r="A597" s="12"/>
      <c r="B597" s="16"/>
      <c r="C597" s="12"/>
      <c r="D597" s="12"/>
      <c r="E597" s="12"/>
      <c r="F597" s="12"/>
      <c r="G597" s="12"/>
      <c r="H597" s="16"/>
      <c r="I597" s="12"/>
      <c r="J597" s="12"/>
      <c r="K597" s="12"/>
      <c r="L597" s="12"/>
      <c r="M597" s="12"/>
    </row>
    <row r="598" spans="1:13" ht="14">
      <c r="A598" s="12"/>
      <c r="B598" s="16"/>
      <c r="C598" s="12"/>
      <c r="D598" s="12"/>
      <c r="E598" s="12"/>
      <c r="F598" s="12"/>
      <c r="G598" s="12"/>
      <c r="H598" s="16"/>
      <c r="I598" s="12"/>
      <c r="J598" s="12"/>
      <c r="K598" s="12"/>
      <c r="L598" s="12"/>
      <c r="M598" s="12"/>
    </row>
    <row r="599" spans="1:13" ht="14">
      <c r="A599" s="12"/>
      <c r="B599" s="16"/>
      <c r="C599" s="12"/>
      <c r="D599" s="12"/>
      <c r="E599" s="12"/>
      <c r="F599" s="12"/>
      <c r="G599" s="12"/>
      <c r="H599" s="16"/>
      <c r="I599" s="12"/>
      <c r="J599" s="12"/>
      <c r="K599" s="12"/>
      <c r="L599" s="12"/>
      <c r="M599" s="12"/>
    </row>
    <row r="600" spans="1:13" ht="14">
      <c r="A600" s="12"/>
      <c r="B600" s="16"/>
      <c r="C600" s="12"/>
      <c r="D600" s="12"/>
      <c r="E600" s="12"/>
      <c r="F600" s="12"/>
      <c r="G600" s="12"/>
      <c r="H600" s="16"/>
      <c r="I600" s="12"/>
      <c r="J600" s="12"/>
      <c r="K600" s="12"/>
      <c r="L600" s="12"/>
      <c r="M600" s="12"/>
    </row>
    <row r="601" spans="1:13" ht="14">
      <c r="A601" s="12"/>
      <c r="B601" s="16"/>
      <c r="C601" s="12"/>
      <c r="D601" s="12"/>
      <c r="E601" s="12"/>
      <c r="F601" s="12"/>
      <c r="G601" s="12"/>
      <c r="H601" s="16"/>
      <c r="I601" s="12"/>
      <c r="J601" s="12"/>
      <c r="K601" s="12"/>
      <c r="L601" s="12"/>
      <c r="M601" s="12"/>
    </row>
    <row r="602" spans="1:13" ht="14">
      <c r="A602" s="12"/>
      <c r="B602" s="16"/>
      <c r="C602" s="12"/>
      <c r="D602" s="12"/>
      <c r="E602" s="12"/>
      <c r="F602" s="12"/>
      <c r="G602" s="12"/>
      <c r="H602" s="16"/>
      <c r="I602" s="12"/>
      <c r="J602" s="12"/>
      <c r="K602" s="12"/>
      <c r="L602" s="12"/>
      <c r="M602" s="12"/>
    </row>
    <row r="603" spans="1:13" ht="14">
      <c r="A603" s="12"/>
      <c r="B603" s="16"/>
      <c r="C603" s="12"/>
      <c r="D603" s="12"/>
      <c r="E603" s="12"/>
      <c r="F603" s="12"/>
      <c r="G603" s="12"/>
      <c r="H603" s="16"/>
      <c r="I603" s="12"/>
      <c r="J603" s="12"/>
      <c r="K603" s="12"/>
      <c r="L603" s="12"/>
      <c r="M603" s="12"/>
    </row>
    <row r="604" spans="1:13" ht="14">
      <c r="A604" s="12"/>
      <c r="B604" s="16"/>
      <c r="C604" s="12"/>
      <c r="D604" s="12"/>
      <c r="E604" s="12"/>
      <c r="F604" s="12"/>
      <c r="G604" s="12"/>
      <c r="H604" s="16"/>
      <c r="I604" s="12"/>
      <c r="J604" s="12"/>
      <c r="K604" s="12"/>
      <c r="L604" s="12"/>
      <c r="M604" s="12"/>
    </row>
    <row r="605" spans="1:13" ht="14">
      <c r="A605" s="12"/>
      <c r="B605" s="16"/>
      <c r="C605" s="12"/>
      <c r="D605" s="12"/>
      <c r="E605" s="12"/>
      <c r="F605" s="12"/>
      <c r="G605" s="12"/>
      <c r="H605" s="16"/>
      <c r="I605" s="12"/>
      <c r="J605" s="12"/>
      <c r="K605" s="12"/>
      <c r="L605" s="12"/>
      <c r="M605" s="12"/>
    </row>
    <row r="606" spans="1:13" ht="14">
      <c r="A606" s="12"/>
      <c r="B606" s="16"/>
      <c r="C606" s="12"/>
      <c r="D606" s="12"/>
      <c r="E606" s="12"/>
      <c r="F606" s="12"/>
      <c r="G606" s="12"/>
      <c r="H606" s="16"/>
      <c r="I606" s="12"/>
      <c r="J606" s="12"/>
      <c r="K606" s="12"/>
      <c r="L606" s="12"/>
      <c r="M606" s="12"/>
    </row>
    <row r="607" spans="1:13" ht="14">
      <c r="A607" s="12"/>
      <c r="B607" s="16"/>
      <c r="C607" s="12"/>
      <c r="D607" s="12"/>
      <c r="E607" s="12"/>
      <c r="F607" s="12"/>
      <c r="G607" s="12"/>
      <c r="H607" s="16"/>
      <c r="I607" s="12"/>
      <c r="J607" s="12"/>
      <c r="K607" s="12"/>
      <c r="L607" s="12"/>
      <c r="M607" s="12"/>
    </row>
    <row r="608" spans="1:13" ht="14">
      <c r="A608" s="12"/>
      <c r="B608" s="16"/>
      <c r="C608" s="12"/>
      <c r="D608" s="12"/>
      <c r="E608" s="12"/>
      <c r="F608" s="12"/>
      <c r="G608" s="12"/>
      <c r="H608" s="16"/>
      <c r="I608" s="12"/>
      <c r="J608" s="12"/>
      <c r="K608" s="12"/>
      <c r="L608" s="12"/>
      <c r="M608" s="12"/>
    </row>
    <row r="609" spans="1:13" ht="14">
      <c r="A609" s="12"/>
      <c r="B609" s="16"/>
      <c r="C609" s="12"/>
      <c r="D609" s="12"/>
      <c r="E609" s="12"/>
      <c r="F609" s="12"/>
      <c r="G609" s="12"/>
      <c r="H609" s="16"/>
      <c r="I609" s="12"/>
      <c r="J609" s="12"/>
      <c r="K609" s="12"/>
      <c r="L609" s="12"/>
      <c r="M609" s="12"/>
    </row>
    <row r="610" spans="1:13" ht="14">
      <c r="A610" s="12"/>
      <c r="B610" s="16"/>
      <c r="C610" s="12"/>
      <c r="D610" s="12"/>
      <c r="E610" s="12"/>
      <c r="F610" s="12"/>
      <c r="G610" s="12"/>
      <c r="H610" s="16"/>
      <c r="I610" s="12"/>
      <c r="J610" s="12"/>
      <c r="K610" s="12"/>
      <c r="L610" s="12"/>
      <c r="M610" s="12"/>
    </row>
    <row r="611" spans="1:13" ht="14">
      <c r="A611" s="12"/>
      <c r="B611" s="16"/>
      <c r="C611" s="12"/>
      <c r="D611" s="12"/>
      <c r="E611" s="12"/>
      <c r="F611" s="12"/>
      <c r="G611" s="12"/>
      <c r="H611" s="16"/>
      <c r="I611" s="12"/>
      <c r="J611" s="12"/>
      <c r="K611" s="12"/>
      <c r="L611" s="12"/>
      <c r="M611" s="12"/>
    </row>
    <row r="612" spans="1:13" ht="14">
      <c r="A612" s="12"/>
      <c r="B612" s="16"/>
      <c r="C612" s="12"/>
      <c r="D612" s="12"/>
      <c r="E612" s="12"/>
      <c r="F612" s="12"/>
      <c r="G612" s="12"/>
      <c r="H612" s="16"/>
      <c r="I612" s="12"/>
      <c r="J612" s="12"/>
      <c r="K612" s="12"/>
      <c r="L612" s="12"/>
      <c r="M612" s="12"/>
    </row>
    <row r="613" spans="1:13" ht="14">
      <c r="A613" s="12"/>
      <c r="B613" s="16"/>
      <c r="C613" s="12"/>
      <c r="D613" s="12"/>
      <c r="E613" s="12"/>
      <c r="F613" s="12"/>
      <c r="G613" s="12"/>
      <c r="H613" s="16"/>
      <c r="I613" s="12"/>
      <c r="J613" s="12"/>
      <c r="K613" s="12"/>
      <c r="L613" s="12"/>
      <c r="M613" s="12"/>
    </row>
    <row r="614" spans="1:13" ht="14">
      <c r="A614" s="12"/>
      <c r="B614" s="16"/>
      <c r="C614" s="12"/>
      <c r="D614" s="12"/>
      <c r="E614" s="12"/>
      <c r="F614" s="12"/>
      <c r="G614" s="12"/>
      <c r="H614" s="16"/>
      <c r="I614" s="12"/>
      <c r="J614" s="12"/>
      <c r="K614" s="12"/>
      <c r="L614" s="12"/>
      <c r="M614" s="12"/>
    </row>
    <row r="615" spans="1:13" ht="14">
      <c r="A615" s="12"/>
      <c r="B615" s="16"/>
      <c r="C615" s="12"/>
      <c r="D615" s="12"/>
      <c r="E615" s="12"/>
      <c r="F615" s="12"/>
      <c r="G615" s="12"/>
      <c r="H615" s="16"/>
      <c r="I615" s="12"/>
      <c r="J615" s="12"/>
      <c r="K615" s="12"/>
      <c r="L615" s="12"/>
      <c r="M615" s="12"/>
    </row>
    <row r="616" spans="1:13" ht="14">
      <c r="A616" s="12"/>
      <c r="B616" s="16"/>
      <c r="C616" s="12"/>
      <c r="D616" s="12"/>
      <c r="E616" s="12"/>
      <c r="F616" s="12"/>
      <c r="G616" s="12"/>
      <c r="H616" s="16"/>
      <c r="I616" s="12"/>
      <c r="J616" s="12"/>
      <c r="K616" s="12"/>
      <c r="L616" s="12"/>
      <c r="M616" s="12"/>
    </row>
    <row r="617" spans="1:13" ht="14">
      <c r="A617" s="12"/>
      <c r="B617" s="16"/>
      <c r="C617" s="12"/>
      <c r="D617" s="12"/>
      <c r="E617" s="12"/>
      <c r="F617" s="12"/>
      <c r="G617" s="12"/>
      <c r="H617" s="16"/>
      <c r="I617" s="12"/>
      <c r="J617" s="12"/>
      <c r="K617" s="12"/>
      <c r="L617" s="12"/>
      <c r="M617" s="12"/>
    </row>
    <row r="618" spans="1:13" ht="14">
      <c r="A618" s="12"/>
      <c r="B618" s="16"/>
      <c r="C618" s="12"/>
      <c r="D618" s="12"/>
      <c r="E618" s="12"/>
      <c r="F618" s="12"/>
      <c r="G618" s="12"/>
      <c r="H618" s="16"/>
      <c r="I618" s="12"/>
      <c r="J618" s="12"/>
      <c r="K618" s="12"/>
      <c r="L618" s="12"/>
      <c r="M618" s="12"/>
    </row>
    <row r="619" spans="1:13" ht="14">
      <c r="A619" s="12"/>
      <c r="B619" s="16"/>
      <c r="C619" s="12"/>
      <c r="D619" s="12"/>
      <c r="E619" s="12"/>
      <c r="F619" s="12"/>
      <c r="G619" s="12"/>
      <c r="H619" s="16"/>
      <c r="I619" s="12"/>
      <c r="J619" s="12"/>
      <c r="K619" s="12"/>
      <c r="L619" s="12"/>
      <c r="M619" s="12"/>
    </row>
    <row r="620" spans="1:13" ht="14">
      <c r="A620" s="12"/>
      <c r="B620" s="16"/>
      <c r="C620" s="12"/>
      <c r="D620" s="12"/>
      <c r="E620" s="12"/>
      <c r="F620" s="12"/>
      <c r="G620" s="12"/>
      <c r="H620" s="16"/>
      <c r="I620" s="12"/>
      <c r="J620" s="12"/>
      <c r="K620" s="12"/>
      <c r="L620" s="12"/>
      <c r="M620" s="12"/>
    </row>
    <row r="621" spans="1:13" ht="14">
      <c r="A621" s="12"/>
      <c r="B621" s="16"/>
      <c r="C621" s="12"/>
      <c r="D621" s="12"/>
      <c r="E621" s="12"/>
      <c r="F621" s="12"/>
      <c r="G621" s="12"/>
      <c r="H621" s="16"/>
      <c r="I621" s="12"/>
      <c r="J621" s="12"/>
      <c r="K621" s="12"/>
      <c r="L621" s="12"/>
      <c r="M621" s="12"/>
    </row>
    <row r="622" spans="1:13" ht="14">
      <c r="A622" s="12"/>
      <c r="B622" s="16"/>
      <c r="C622" s="12"/>
      <c r="D622" s="12"/>
      <c r="E622" s="12"/>
      <c r="F622" s="12"/>
      <c r="G622" s="12"/>
      <c r="H622" s="16"/>
      <c r="I622" s="12"/>
      <c r="J622" s="12"/>
      <c r="K622" s="12"/>
      <c r="L622" s="12"/>
      <c r="M622" s="12"/>
    </row>
    <row r="623" spans="1:13" ht="14">
      <c r="A623" s="12"/>
      <c r="B623" s="16"/>
      <c r="C623" s="12"/>
      <c r="D623" s="12"/>
      <c r="E623" s="12"/>
      <c r="F623" s="12"/>
      <c r="G623" s="12"/>
      <c r="H623" s="16"/>
      <c r="I623" s="12"/>
      <c r="J623" s="12"/>
      <c r="K623" s="12"/>
      <c r="L623" s="12"/>
      <c r="M623" s="12"/>
    </row>
    <row r="624" spans="1:13" ht="14">
      <c r="A624" s="12"/>
      <c r="B624" s="16"/>
      <c r="C624" s="12"/>
      <c r="D624" s="12"/>
      <c r="E624" s="12"/>
      <c r="F624" s="12"/>
      <c r="G624" s="12"/>
      <c r="H624" s="16"/>
      <c r="I624" s="12"/>
      <c r="J624" s="12"/>
      <c r="K624" s="12"/>
      <c r="L624" s="12"/>
      <c r="M624" s="12"/>
    </row>
    <row r="625" spans="1:13" ht="14">
      <c r="A625" s="12"/>
      <c r="B625" s="16"/>
      <c r="C625" s="12"/>
      <c r="D625" s="12"/>
      <c r="E625" s="12"/>
      <c r="F625" s="12"/>
      <c r="G625" s="12"/>
      <c r="H625" s="16"/>
      <c r="I625" s="12"/>
      <c r="J625" s="12"/>
      <c r="K625" s="12"/>
      <c r="L625" s="12"/>
      <c r="M625" s="12"/>
    </row>
    <row r="626" spans="1:13" ht="14">
      <c r="A626" s="12"/>
      <c r="B626" s="16"/>
      <c r="C626" s="12"/>
      <c r="D626" s="12"/>
      <c r="E626" s="12"/>
      <c r="F626" s="12"/>
      <c r="G626" s="12"/>
      <c r="H626" s="16"/>
      <c r="I626" s="12"/>
      <c r="J626" s="12"/>
      <c r="K626" s="12"/>
      <c r="L626" s="12"/>
      <c r="M626" s="12"/>
    </row>
    <row r="627" spans="1:13" ht="14">
      <c r="A627" s="12"/>
      <c r="B627" s="16"/>
      <c r="C627" s="12"/>
      <c r="D627" s="12"/>
      <c r="E627" s="12"/>
      <c r="F627" s="12"/>
      <c r="G627" s="12"/>
      <c r="H627" s="16"/>
      <c r="I627" s="12"/>
      <c r="J627" s="12"/>
      <c r="K627" s="12"/>
      <c r="L627" s="12"/>
      <c r="M627" s="12"/>
    </row>
    <row r="628" spans="1:13" ht="14">
      <c r="A628" s="12"/>
      <c r="B628" s="16"/>
      <c r="C628" s="12"/>
      <c r="D628" s="12"/>
      <c r="E628" s="12"/>
      <c r="F628" s="12"/>
      <c r="G628" s="12"/>
      <c r="H628" s="16"/>
      <c r="I628" s="12"/>
      <c r="J628" s="12"/>
      <c r="K628" s="12"/>
      <c r="L628" s="12"/>
      <c r="M628" s="12"/>
    </row>
    <row r="629" spans="1:13" ht="14">
      <c r="A629" s="12"/>
      <c r="B629" s="16"/>
      <c r="C629" s="12"/>
      <c r="D629" s="12"/>
      <c r="E629" s="12"/>
      <c r="F629" s="12"/>
      <c r="G629" s="12"/>
      <c r="H629" s="16"/>
      <c r="I629" s="12"/>
      <c r="J629" s="12"/>
      <c r="K629" s="12"/>
      <c r="L629" s="12"/>
      <c r="M629" s="12"/>
    </row>
    <row r="630" spans="1:13" ht="14">
      <c r="A630" s="12"/>
      <c r="B630" s="16"/>
      <c r="C630" s="12"/>
      <c r="D630" s="12"/>
      <c r="E630" s="12"/>
      <c r="F630" s="12"/>
      <c r="G630" s="12"/>
      <c r="H630" s="16"/>
      <c r="I630" s="12"/>
      <c r="J630" s="12"/>
      <c r="K630" s="12"/>
      <c r="L630" s="12"/>
      <c r="M630" s="12"/>
    </row>
    <row r="631" spans="1:13" ht="14">
      <c r="A631" s="12"/>
      <c r="B631" s="16"/>
      <c r="C631" s="12"/>
      <c r="D631" s="12"/>
      <c r="E631" s="12"/>
      <c r="F631" s="12"/>
      <c r="G631" s="12"/>
      <c r="H631" s="16"/>
      <c r="I631" s="12"/>
      <c r="J631" s="12"/>
      <c r="K631" s="12"/>
      <c r="L631" s="12"/>
      <c r="M631" s="12"/>
    </row>
    <row r="632" spans="1:13" ht="14">
      <c r="A632" s="12"/>
      <c r="B632" s="16"/>
      <c r="C632" s="12"/>
      <c r="D632" s="12"/>
      <c r="E632" s="12"/>
      <c r="F632" s="12"/>
      <c r="G632" s="12"/>
      <c r="H632" s="16"/>
      <c r="I632" s="12"/>
      <c r="J632" s="12"/>
      <c r="K632" s="12"/>
      <c r="L632" s="12"/>
      <c r="M632" s="12"/>
    </row>
    <row r="633" spans="1:13" ht="14">
      <c r="A633" s="12"/>
      <c r="B633" s="16"/>
      <c r="C633" s="12"/>
      <c r="D633" s="12"/>
      <c r="E633" s="12"/>
      <c r="F633" s="12"/>
      <c r="G633" s="12"/>
      <c r="H633" s="16"/>
      <c r="I633" s="12"/>
      <c r="J633" s="12"/>
      <c r="K633" s="12"/>
      <c r="L633" s="12"/>
      <c r="M633" s="12"/>
    </row>
    <row r="634" spans="1:13" ht="14">
      <c r="A634" s="12"/>
      <c r="B634" s="16"/>
      <c r="C634" s="12"/>
      <c r="D634" s="12"/>
      <c r="E634" s="12"/>
      <c r="F634" s="12"/>
      <c r="G634" s="12"/>
      <c r="H634" s="16"/>
      <c r="I634" s="12"/>
      <c r="J634" s="12"/>
      <c r="K634" s="12"/>
      <c r="L634" s="12"/>
      <c r="M634" s="12"/>
    </row>
    <row r="635" spans="1:13" ht="14">
      <c r="A635" s="12"/>
      <c r="B635" s="16"/>
      <c r="C635" s="12"/>
      <c r="D635" s="12"/>
      <c r="E635" s="12"/>
      <c r="F635" s="12"/>
      <c r="G635" s="12"/>
      <c r="H635" s="16"/>
      <c r="I635" s="12"/>
      <c r="J635" s="12"/>
      <c r="K635" s="12"/>
      <c r="L635" s="12"/>
      <c r="M635" s="12"/>
    </row>
    <row r="636" spans="1:13" ht="14">
      <c r="A636" s="12"/>
      <c r="B636" s="16"/>
      <c r="C636" s="12"/>
      <c r="D636" s="12"/>
      <c r="E636" s="12"/>
      <c r="F636" s="12"/>
      <c r="G636" s="12"/>
      <c r="H636" s="16"/>
      <c r="I636" s="12"/>
      <c r="J636" s="12"/>
      <c r="K636" s="12"/>
      <c r="L636" s="12"/>
      <c r="M636" s="12"/>
    </row>
    <row r="637" spans="1:13" ht="14">
      <c r="A637" s="12"/>
      <c r="B637" s="16"/>
      <c r="C637" s="12"/>
      <c r="D637" s="12"/>
      <c r="E637" s="12"/>
      <c r="F637" s="12"/>
      <c r="G637" s="12"/>
      <c r="H637" s="16"/>
      <c r="I637" s="12"/>
      <c r="J637" s="12"/>
      <c r="K637" s="12"/>
      <c r="L637" s="12"/>
      <c r="M637" s="12"/>
    </row>
    <row r="638" spans="1:13" ht="14">
      <c r="A638" s="12"/>
      <c r="B638" s="16"/>
      <c r="C638" s="12"/>
      <c r="D638" s="12"/>
      <c r="E638" s="12"/>
      <c r="F638" s="12"/>
      <c r="G638" s="12"/>
      <c r="H638" s="16"/>
      <c r="I638" s="12"/>
      <c r="J638" s="12"/>
      <c r="K638" s="12"/>
      <c r="L638" s="12"/>
      <c r="M638" s="12"/>
    </row>
    <row r="639" spans="1:13" ht="14">
      <c r="A639" s="12"/>
      <c r="B639" s="16"/>
      <c r="C639" s="12"/>
      <c r="D639" s="12"/>
      <c r="E639" s="12"/>
      <c r="F639" s="12"/>
      <c r="G639" s="12"/>
      <c r="H639" s="16"/>
      <c r="I639" s="12"/>
      <c r="J639" s="12"/>
      <c r="K639" s="12"/>
      <c r="L639" s="12"/>
      <c r="M639" s="12"/>
    </row>
    <row r="640" spans="1:13" ht="14">
      <c r="A640" s="12"/>
      <c r="B640" s="16"/>
      <c r="C640" s="12"/>
      <c r="D640" s="12"/>
      <c r="E640" s="12"/>
      <c r="F640" s="12"/>
      <c r="G640" s="12"/>
      <c r="H640" s="16"/>
      <c r="I640" s="12"/>
      <c r="J640" s="12"/>
      <c r="K640" s="12"/>
      <c r="L640" s="12"/>
      <c r="M640" s="12"/>
    </row>
    <row r="641" spans="1:13" ht="14">
      <c r="A641" s="12"/>
      <c r="B641" s="16"/>
      <c r="C641" s="12"/>
      <c r="D641" s="12"/>
      <c r="E641" s="12"/>
      <c r="F641" s="12"/>
      <c r="G641" s="12"/>
      <c r="H641" s="16"/>
      <c r="I641" s="12"/>
      <c r="J641" s="12"/>
      <c r="K641" s="12"/>
      <c r="L641" s="12"/>
      <c r="M641" s="12"/>
    </row>
    <row r="642" spans="1:13" ht="14">
      <c r="A642" s="12"/>
      <c r="B642" s="16"/>
      <c r="C642" s="12"/>
      <c r="D642" s="12"/>
      <c r="E642" s="12"/>
      <c r="F642" s="12"/>
      <c r="G642" s="12"/>
      <c r="H642" s="16"/>
      <c r="I642" s="12"/>
      <c r="J642" s="12"/>
      <c r="K642" s="12"/>
      <c r="L642" s="12"/>
      <c r="M642" s="12"/>
    </row>
    <row r="643" spans="1:13" ht="14">
      <c r="A643" s="12"/>
      <c r="B643" s="16"/>
      <c r="C643" s="12"/>
      <c r="D643" s="12"/>
      <c r="E643" s="12"/>
      <c r="F643" s="12"/>
      <c r="G643" s="12"/>
      <c r="H643" s="16"/>
      <c r="I643" s="12"/>
      <c r="J643" s="12"/>
      <c r="K643" s="12"/>
      <c r="L643" s="12"/>
      <c r="M643" s="12"/>
    </row>
    <row r="644" spans="1:13" ht="14">
      <c r="A644" s="12"/>
      <c r="B644" s="16"/>
      <c r="C644" s="12"/>
      <c r="D644" s="12"/>
      <c r="E644" s="12"/>
      <c r="F644" s="12"/>
      <c r="G644" s="12"/>
      <c r="H644" s="16"/>
      <c r="I644" s="12"/>
      <c r="J644" s="12"/>
      <c r="K644" s="12"/>
      <c r="L644" s="12"/>
      <c r="M644" s="12"/>
    </row>
    <row r="645" spans="1:13" ht="14">
      <c r="A645" s="12"/>
      <c r="B645" s="16"/>
      <c r="C645" s="12"/>
      <c r="D645" s="12"/>
      <c r="E645" s="12"/>
      <c r="F645" s="12"/>
      <c r="G645" s="12"/>
      <c r="H645" s="16"/>
      <c r="I645" s="12"/>
      <c r="J645" s="12"/>
      <c r="K645" s="12"/>
      <c r="L645" s="12"/>
      <c r="M645" s="12"/>
    </row>
    <row r="646" spans="1:13" ht="14">
      <c r="A646" s="12"/>
      <c r="B646" s="16"/>
      <c r="C646" s="12"/>
      <c r="D646" s="12"/>
      <c r="E646" s="12"/>
      <c r="F646" s="12"/>
      <c r="G646" s="12"/>
      <c r="H646" s="16"/>
      <c r="I646" s="12"/>
      <c r="J646" s="12"/>
      <c r="K646" s="12"/>
      <c r="L646" s="12"/>
      <c r="M646" s="12"/>
    </row>
    <row r="647" spans="1:13" ht="14">
      <c r="A647" s="12"/>
      <c r="B647" s="16"/>
      <c r="C647" s="12"/>
      <c r="D647" s="12"/>
      <c r="E647" s="12"/>
      <c r="F647" s="12"/>
      <c r="G647" s="12"/>
      <c r="H647" s="16"/>
      <c r="I647" s="12"/>
      <c r="J647" s="12"/>
      <c r="K647" s="12"/>
      <c r="L647" s="12"/>
      <c r="M647" s="12"/>
    </row>
    <row r="648" spans="1:13" ht="14">
      <c r="A648" s="12"/>
      <c r="B648" s="16"/>
      <c r="C648" s="12"/>
      <c r="D648" s="12"/>
      <c r="E648" s="12"/>
      <c r="F648" s="12"/>
      <c r="G648" s="12"/>
      <c r="H648" s="16"/>
      <c r="I648" s="12"/>
      <c r="J648" s="12"/>
      <c r="K648" s="12"/>
      <c r="L648" s="12"/>
      <c r="M648" s="12"/>
    </row>
    <row r="649" spans="1:13" ht="14">
      <c r="A649" s="12"/>
      <c r="B649" s="16"/>
      <c r="C649" s="12"/>
      <c r="D649" s="12"/>
      <c r="E649" s="12"/>
      <c r="F649" s="12"/>
      <c r="G649" s="12"/>
      <c r="H649" s="16"/>
      <c r="I649" s="12"/>
      <c r="J649" s="12"/>
      <c r="K649" s="12"/>
      <c r="L649" s="12"/>
      <c r="M649" s="12"/>
    </row>
    <row r="650" spans="1:13" ht="14">
      <c r="A650" s="12"/>
      <c r="B650" s="16"/>
      <c r="C650" s="12"/>
      <c r="D650" s="12"/>
      <c r="E650" s="12"/>
      <c r="F650" s="12"/>
      <c r="G650" s="12"/>
      <c r="H650" s="16"/>
      <c r="I650" s="12"/>
      <c r="J650" s="12"/>
      <c r="K650" s="12"/>
      <c r="L650" s="12"/>
      <c r="M650" s="12"/>
    </row>
    <row r="651" spans="1:13" ht="14">
      <c r="A651" s="12"/>
      <c r="B651" s="16"/>
      <c r="C651" s="12"/>
      <c r="D651" s="12"/>
      <c r="E651" s="12"/>
      <c r="F651" s="12"/>
      <c r="G651" s="12"/>
      <c r="H651" s="16"/>
      <c r="I651" s="12"/>
      <c r="J651" s="12"/>
      <c r="K651" s="12"/>
      <c r="L651" s="12"/>
      <c r="M651" s="12"/>
    </row>
    <row r="652" spans="1:13" ht="14">
      <c r="A652" s="12"/>
      <c r="B652" s="16"/>
      <c r="C652" s="12"/>
      <c r="D652" s="12"/>
      <c r="E652" s="12"/>
      <c r="F652" s="12"/>
      <c r="G652" s="12"/>
      <c r="H652" s="16"/>
      <c r="I652" s="12"/>
      <c r="J652" s="12"/>
      <c r="K652" s="12"/>
      <c r="L652" s="12"/>
      <c r="M652" s="12"/>
    </row>
    <row r="653" spans="1:13" ht="14">
      <c r="A653" s="12"/>
      <c r="B653" s="16"/>
      <c r="C653" s="12"/>
      <c r="D653" s="12"/>
      <c r="E653" s="12"/>
      <c r="F653" s="12"/>
      <c r="G653" s="12"/>
      <c r="H653" s="16"/>
      <c r="I653" s="12"/>
      <c r="J653" s="12"/>
      <c r="K653" s="12"/>
      <c r="L653" s="12"/>
      <c r="M653" s="12"/>
    </row>
    <row r="654" spans="1:13" ht="14">
      <c r="A654" s="12"/>
      <c r="B654" s="16"/>
      <c r="C654" s="12"/>
      <c r="D654" s="12"/>
      <c r="E654" s="12"/>
      <c r="F654" s="12"/>
      <c r="G654" s="12"/>
      <c r="H654" s="16"/>
      <c r="I654" s="12"/>
      <c r="J654" s="12"/>
      <c r="K654" s="12"/>
      <c r="L654" s="12"/>
      <c r="M654" s="12"/>
    </row>
    <row r="655" spans="1:13" ht="14">
      <c r="A655" s="12"/>
      <c r="B655" s="16"/>
      <c r="C655" s="12"/>
      <c r="D655" s="12"/>
      <c r="E655" s="12"/>
      <c r="F655" s="12"/>
      <c r="G655" s="12"/>
      <c r="H655" s="16"/>
      <c r="I655" s="12"/>
      <c r="J655" s="12"/>
      <c r="K655" s="12"/>
      <c r="L655" s="12"/>
      <c r="M655" s="12"/>
    </row>
    <row r="656" spans="1:13" ht="14">
      <c r="A656" s="12"/>
      <c r="B656" s="16"/>
      <c r="C656" s="12"/>
      <c r="D656" s="12"/>
      <c r="E656" s="12"/>
      <c r="F656" s="12"/>
      <c r="G656" s="12"/>
      <c r="H656" s="16"/>
      <c r="I656" s="12"/>
      <c r="J656" s="12"/>
      <c r="K656" s="12"/>
      <c r="L656" s="12"/>
      <c r="M656" s="12"/>
    </row>
    <row r="657" spans="1:13" ht="14">
      <c r="A657" s="12"/>
      <c r="B657" s="16"/>
      <c r="C657" s="12"/>
      <c r="D657" s="12"/>
      <c r="E657" s="12"/>
      <c r="F657" s="12"/>
      <c r="G657" s="12"/>
      <c r="H657" s="16"/>
      <c r="I657" s="12"/>
      <c r="J657" s="12"/>
      <c r="K657" s="12"/>
      <c r="L657" s="12"/>
      <c r="M657" s="12"/>
    </row>
    <row r="658" spans="1:13" ht="14">
      <c r="A658" s="12"/>
      <c r="B658" s="16"/>
      <c r="C658" s="12"/>
      <c r="D658" s="12"/>
      <c r="E658" s="12"/>
      <c r="F658" s="12"/>
      <c r="G658" s="12"/>
      <c r="H658" s="16"/>
      <c r="I658" s="12"/>
      <c r="J658" s="12"/>
      <c r="K658" s="12"/>
      <c r="L658" s="12"/>
      <c r="M658" s="12"/>
    </row>
    <row r="659" spans="1:13" ht="14">
      <c r="A659" s="12"/>
      <c r="B659" s="16"/>
      <c r="C659" s="12"/>
      <c r="D659" s="12"/>
      <c r="E659" s="12"/>
      <c r="F659" s="12"/>
      <c r="G659" s="12"/>
      <c r="H659" s="16"/>
      <c r="I659" s="12"/>
      <c r="J659" s="12"/>
      <c r="K659" s="12"/>
      <c r="L659" s="12"/>
      <c r="M659" s="12"/>
    </row>
    <row r="660" spans="1:13" ht="14">
      <c r="A660" s="12"/>
      <c r="B660" s="16"/>
      <c r="C660" s="12"/>
      <c r="D660" s="12"/>
      <c r="E660" s="12"/>
      <c r="F660" s="12"/>
      <c r="G660" s="12"/>
      <c r="H660" s="16"/>
      <c r="I660" s="12"/>
      <c r="J660" s="12"/>
      <c r="K660" s="12"/>
      <c r="L660" s="12"/>
      <c r="M660" s="12"/>
    </row>
    <row r="661" spans="1:13" ht="14">
      <c r="A661" s="12"/>
      <c r="B661" s="16"/>
      <c r="C661" s="12"/>
      <c r="D661" s="12"/>
      <c r="E661" s="12"/>
      <c r="F661" s="12"/>
      <c r="G661" s="12"/>
      <c r="H661" s="16"/>
      <c r="I661" s="12"/>
      <c r="J661" s="12"/>
      <c r="K661" s="12"/>
      <c r="L661" s="12"/>
      <c r="M661" s="12"/>
    </row>
    <row r="662" spans="1:13" ht="14">
      <c r="A662" s="12"/>
      <c r="B662" s="16"/>
      <c r="C662" s="12"/>
      <c r="D662" s="12"/>
      <c r="E662" s="12"/>
      <c r="F662" s="12"/>
      <c r="G662" s="12"/>
      <c r="H662" s="16"/>
      <c r="I662" s="12"/>
      <c r="J662" s="12"/>
      <c r="K662" s="12"/>
      <c r="L662" s="12"/>
      <c r="M662" s="12"/>
    </row>
    <row r="663" spans="1:13" ht="14">
      <c r="A663" s="12"/>
      <c r="B663" s="16"/>
      <c r="C663" s="12"/>
      <c r="D663" s="12"/>
      <c r="E663" s="12"/>
      <c r="F663" s="12"/>
      <c r="G663" s="12"/>
      <c r="H663" s="16"/>
      <c r="I663" s="12"/>
      <c r="J663" s="12"/>
      <c r="K663" s="12"/>
      <c r="L663" s="12"/>
      <c r="M663" s="12"/>
    </row>
    <row r="664" spans="1:13" ht="14">
      <c r="A664" s="12"/>
      <c r="B664" s="16"/>
      <c r="C664" s="12"/>
      <c r="D664" s="12"/>
      <c r="E664" s="12"/>
      <c r="F664" s="12"/>
      <c r="G664" s="12"/>
      <c r="H664" s="16"/>
      <c r="I664" s="12"/>
      <c r="J664" s="12"/>
      <c r="K664" s="12"/>
      <c r="L664" s="12"/>
      <c r="M664" s="12"/>
    </row>
    <row r="665" spans="1:13" ht="14">
      <c r="A665" s="12"/>
      <c r="B665" s="16"/>
      <c r="C665" s="12"/>
      <c r="D665" s="12"/>
      <c r="E665" s="12"/>
      <c r="F665" s="12"/>
      <c r="G665" s="12"/>
      <c r="H665" s="16"/>
      <c r="I665" s="12"/>
      <c r="J665" s="12"/>
      <c r="K665" s="12"/>
      <c r="L665" s="12"/>
      <c r="M665" s="12"/>
    </row>
    <row r="666" spans="1:13" ht="14">
      <c r="A666" s="12"/>
      <c r="B666" s="16"/>
      <c r="C666" s="12"/>
      <c r="D666" s="12"/>
      <c r="E666" s="12"/>
      <c r="F666" s="12"/>
      <c r="G666" s="12"/>
      <c r="H666" s="16"/>
      <c r="I666" s="12"/>
      <c r="J666" s="12"/>
      <c r="K666" s="12"/>
      <c r="L666" s="12"/>
      <c r="M666" s="12"/>
    </row>
    <row r="667" spans="1:13" ht="14">
      <c r="A667" s="12"/>
      <c r="B667" s="16"/>
      <c r="C667" s="12"/>
      <c r="D667" s="12"/>
      <c r="E667" s="12"/>
      <c r="F667" s="12"/>
      <c r="G667" s="12"/>
      <c r="H667" s="16"/>
      <c r="I667" s="12"/>
      <c r="J667" s="12"/>
      <c r="K667" s="12"/>
      <c r="L667" s="12"/>
      <c r="M667" s="12"/>
    </row>
    <row r="668" spans="1:13" ht="14">
      <c r="A668" s="12"/>
      <c r="B668" s="16"/>
      <c r="C668" s="12"/>
      <c r="D668" s="12"/>
      <c r="E668" s="12"/>
      <c r="F668" s="12"/>
      <c r="G668" s="12"/>
      <c r="H668" s="16"/>
      <c r="I668" s="12"/>
      <c r="J668" s="12"/>
      <c r="K668" s="12"/>
      <c r="L668" s="12"/>
      <c r="M668" s="12"/>
    </row>
    <row r="669" spans="1:13" ht="14">
      <c r="A669" s="12"/>
      <c r="B669" s="16"/>
      <c r="C669" s="12"/>
      <c r="D669" s="12"/>
      <c r="E669" s="12"/>
      <c r="F669" s="12"/>
      <c r="G669" s="12"/>
      <c r="H669" s="16"/>
      <c r="I669" s="12"/>
      <c r="J669" s="12"/>
      <c r="K669" s="12"/>
      <c r="L669" s="12"/>
      <c r="M669" s="12"/>
    </row>
    <row r="670" spans="1:13" ht="14">
      <c r="A670" s="12"/>
      <c r="B670" s="16"/>
      <c r="C670" s="12"/>
      <c r="D670" s="12"/>
      <c r="E670" s="12"/>
      <c r="F670" s="12"/>
      <c r="G670" s="12"/>
      <c r="H670" s="16"/>
      <c r="I670" s="12"/>
      <c r="J670" s="12"/>
      <c r="K670" s="12"/>
      <c r="L670" s="12"/>
      <c r="M670" s="12"/>
    </row>
    <row r="671" spans="1:13" ht="14">
      <c r="A671" s="12"/>
      <c r="B671" s="16"/>
      <c r="C671" s="12"/>
      <c r="D671" s="12"/>
      <c r="E671" s="12"/>
      <c r="F671" s="12"/>
      <c r="G671" s="12"/>
      <c r="H671" s="16"/>
      <c r="I671" s="12"/>
      <c r="J671" s="12"/>
      <c r="K671" s="12"/>
      <c r="L671" s="12"/>
      <c r="M671" s="12"/>
    </row>
    <row r="672" spans="1:13" ht="14">
      <c r="A672" s="12"/>
      <c r="B672" s="16"/>
      <c r="C672" s="12"/>
      <c r="D672" s="12"/>
      <c r="E672" s="12"/>
      <c r="F672" s="12"/>
      <c r="G672" s="12"/>
      <c r="H672" s="16"/>
      <c r="I672" s="12"/>
      <c r="J672" s="12"/>
      <c r="K672" s="12"/>
      <c r="L672" s="12"/>
      <c r="M672" s="12"/>
    </row>
    <row r="673" spans="1:13" ht="14">
      <c r="A673" s="12"/>
      <c r="B673" s="16"/>
      <c r="C673" s="12"/>
      <c r="D673" s="12"/>
      <c r="E673" s="12"/>
      <c r="F673" s="12"/>
      <c r="G673" s="12"/>
      <c r="H673" s="16"/>
      <c r="I673" s="12"/>
      <c r="J673" s="12"/>
      <c r="K673" s="12"/>
      <c r="L673" s="12"/>
      <c r="M673" s="12"/>
    </row>
    <row r="674" spans="1:13" ht="14">
      <c r="A674" s="12"/>
      <c r="B674" s="16"/>
      <c r="C674" s="12"/>
      <c r="D674" s="12"/>
      <c r="E674" s="12"/>
      <c r="F674" s="12"/>
      <c r="G674" s="12"/>
      <c r="H674" s="16"/>
      <c r="I674" s="12"/>
      <c r="J674" s="12"/>
      <c r="K674" s="12"/>
      <c r="L674" s="12"/>
      <c r="M674" s="12"/>
    </row>
    <row r="675" spans="1:13" ht="14">
      <c r="A675" s="12"/>
      <c r="B675" s="16"/>
      <c r="C675" s="12"/>
      <c r="D675" s="12"/>
      <c r="E675" s="12"/>
      <c r="F675" s="12"/>
      <c r="G675" s="12"/>
      <c r="H675" s="16"/>
      <c r="I675" s="12"/>
      <c r="J675" s="12"/>
      <c r="K675" s="12"/>
      <c r="L675" s="12"/>
      <c r="M675" s="12"/>
    </row>
    <row r="676" spans="1:13" ht="14">
      <c r="A676" s="12"/>
      <c r="B676" s="16"/>
      <c r="C676" s="12"/>
      <c r="D676" s="12"/>
      <c r="E676" s="12"/>
      <c r="F676" s="12"/>
      <c r="G676" s="12"/>
      <c r="H676" s="16"/>
      <c r="I676" s="12"/>
      <c r="J676" s="12"/>
      <c r="K676" s="12"/>
      <c r="L676" s="12"/>
      <c r="M676" s="12"/>
    </row>
    <row r="677" spans="1:13" ht="14">
      <c r="A677" s="12"/>
      <c r="B677" s="16"/>
      <c r="C677" s="12"/>
      <c r="D677" s="12"/>
      <c r="E677" s="12"/>
      <c r="F677" s="12"/>
      <c r="G677" s="12"/>
      <c r="H677" s="16"/>
      <c r="I677" s="12"/>
      <c r="J677" s="12"/>
      <c r="K677" s="12"/>
      <c r="L677" s="12"/>
      <c r="M677" s="12"/>
    </row>
    <row r="678" spans="1:13" ht="14">
      <c r="A678" s="12"/>
      <c r="B678" s="16"/>
      <c r="C678" s="12"/>
      <c r="D678" s="12"/>
      <c r="E678" s="12"/>
      <c r="F678" s="12"/>
      <c r="G678" s="12"/>
      <c r="H678" s="16"/>
      <c r="I678" s="12"/>
      <c r="J678" s="12"/>
      <c r="K678" s="12"/>
      <c r="L678" s="12"/>
      <c r="M678" s="12"/>
    </row>
    <row r="679" spans="1:13" ht="14">
      <c r="A679" s="12"/>
      <c r="B679" s="16"/>
      <c r="C679" s="12"/>
      <c r="D679" s="12"/>
      <c r="E679" s="12"/>
      <c r="F679" s="12"/>
      <c r="G679" s="12"/>
      <c r="H679" s="16"/>
      <c r="I679" s="12"/>
      <c r="J679" s="12"/>
      <c r="K679" s="12"/>
      <c r="L679" s="12"/>
      <c r="M679" s="12"/>
    </row>
    <row r="680" spans="1:13" ht="14">
      <c r="A680" s="12"/>
      <c r="B680" s="16"/>
      <c r="C680" s="12"/>
      <c r="D680" s="12"/>
      <c r="E680" s="12"/>
      <c r="F680" s="12"/>
      <c r="G680" s="12"/>
      <c r="H680" s="16"/>
      <c r="I680" s="12"/>
      <c r="J680" s="12"/>
      <c r="K680" s="12"/>
      <c r="L680" s="12"/>
      <c r="M680" s="12"/>
    </row>
    <row r="681" spans="1:13" ht="14">
      <c r="A681" s="12"/>
      <c r="B681" s="16"/>
      <c r="C681" s="12"/>
      <c r="D681" s="12"/>
      <c r="E681" s="12"/>
      <c r="F681" s="12"/>
      <c r="G681" s="12"/>
      <c r="H681" s="16"/>
      <c r="I681" s="12"/>
      <c r="J681" s="12"/>
      <c r="K681" s="12"/>
      <c r="L681" s="12"/>
      <c r="M681" s="12"/>
    </row>
    <row r="682" spans="1:13" ht="14">
      <c r="A682" s="12"/>
      <c r="B682" s="16"/>
      <c r="C682" s="12"/>
      <c r="D682" s="12"/>
      <c r="E682" s="12"/>
      <c r="F682" s="12"/>
      <c r="G682" s="12"/>
      <c r="H682" s="16"/>
      <c r="I682" s="12"/>
      <c r="J682" s="12"/>
      <c r="K682" s="12"/>
      <c r="L682" s="12"/>
      <c r="M682" s="12"/>
    </row>
    <row r="683" spans="1:13" ht="14">
      <c r="A683" s="12"/>
      <c r="B683" s="16"/>
      <c r="C683" s="12"/>
      <c r="D683" s="12"/>
      <c r="E683" s="12"/>
      <c r="F683" s="12"/>
      <c r="G683" s="12"/>
      <c r="H683" s="16"/>
      <c r="I683" s="12"/>
      <c r="J683" s="12"/>
      <c r="K683" s="12"/>
      <c r="L683" s="12"/>
      <c r="M683" s="12"/>
    </row>
    <row r="684" spans="1:13" ht="14">
      <c r="A684" s="12"/>
      <c r="B684" s="16"/>
      <c r="C684" s="12"/>
      <c r="D684" s="12"/>
      <c r="E684" s="12"/>
      <c r="F684" s="12"/>
      <c r="G684" s="12"/>
      <c r="H684" s="16"/>
      <c r="I684" s="12"/>
      <c r="J684" s="12"/>
      <c r="K684" s="12"/>
      <c r="L684" s="12"/>
      <c r="M684" s="12"/>
    </row>
    <row r="685" spans="1:13" ht="14">
      <c r="A685" s="12"/>
      <c r="B685" s="16"/>
      <c r="C685" s="12"/>
      <c r="D685" s="12"/>
      <c r="E685" s="12"/>
      <c r="F685" s="12"/>
      <c r="G685" s="12"/>
      <c r="H685" s="16"/>
      <c r="I685" s="12"/>
      <c r="J685" s="12"/>
      <c r="K685" s="12"/>
      <c r="L685" s="12"/>
      <c r="M685" s="12"/>
    </row>
    <row r="686" spans="1:13" ht="14">
      <c r="A686" s="12"/>
      <c r="B686" s="16"/>
      <c r="C686" s="12"/>
      <c r="D686" s="12"/>
      <c r="E686" s="12"/>
      <c r="F686" s="12"/>
      <c r="G686" s="12"/>
      <c r="H686" s="16"/>
      <c r="I686" s="12"/>
      <c r="J686" s="12"/>
      <c r="K686" s="12"/>
      <c r="L686" s="12"/>
      <c r="M686" s="12"/>
    </row>
    <row r="687" spans="1:13" ht="14">
      <c r="A687" s="12"/>
      <c r="B687" s="16"/>
      <c r="C687" s="12"/>
      <c r="D687" s="12"/>
      <c r="E687" s="12"/>
      <c r="F687" s="12"/>
      <c r="G687" s="12"/>
      <c r="H687" s="16"/>
      <c r="I687" s="12"/>
      <c r="J687" s="12"/>
      <c r="K687" s="12"/>
      <c r="L687" s="12"/>
      <c r="M687" s="12"/>
    </row>
    <row r="688" spans="1:13" ht="14">
      <c r="A688" s="12"/>
      <c r="B688" s="16"/>
      <c r="C688" s="12"/>
      <c r="D688" s="12"/>
      <c r="E688" s="12"/>
      <c r="F688" s="12"/>
      <c r="G688" s="12"/>
      <c r="H688" s="16"/>
      <c r="I688" s="12"/>
      <c r="J688" s="12"/>
      <c r="K688" s="12"/>
      <c r="L688" s="12"/>
      <c r="M688" s="12"/>
    </row>
    <row r="689" spans="1:13" ht="14">
      <c r="A689" s="12"/>
      <c r="B689" s="16"/>
      <c r="C689" s="12"/>
      <c r="D689" s="12"/>
      <c r="E689" s="12"/>
      <c r="F689" s="12"/>
      <c r="G689" s="12"/>
      <c r="H689" s="16"/>
      <c r="I689" s="12"/>
      <c r="J689" s="12"/>
      <c r="K689" s="12"/>
      <c r="L689" s="12"/>
      <c r="M689" s="12"/>
    </row>
    <row r="690" spans="1:13" ht="14">
      <c r="A690" s="12"/>
      <c r="B690" s="16"/>
      <c r="C690" s="12"/>
      <c r="D690" s="12"/>
      <c r="E690" s="12"/>
      <c r="F690" s="12"/>
      <c r="G690" s="12"/>
      <c r="H690" s="16"/>
      <c r="I690" s="12"/>
      <c r="J690" s="12"/>
      <c r="K690" s="12"/>
      <c r="L690" s="12"/>
      <c r="M690" s="12"/>
    </row>
    <row r="691" spans="1:13" ht="14">
      <c r="A691" s="12"/>
      <c r="B691" s="16"/>
      <c r="C691" s="12"/>
      <c r="D691" s="12"/>
      <c r="E691" s="12"/>
      <c r="F691" s="12"/>
      <c r="G691" s="12"/>
      <c r="H691" s="16"/>
      <c r="I691" s="12"/>
      <c r="J691" s="12"/>
      <c r="K691" s="12"/>
      <c r="L691" s="12"/>
      <c r="M691" s="12"/>
    </row>
    <row r="692" spans="1:13" ht="14">
      <c r="A692" s="12"/>
      <c r="B692" s="16"/>
      <c r="C692" s="12"/>
      <c r="D692" s="12"/>
      <c r="E692" s="12"/>
      <c r="F692" s="12"/>
      <c r="G692" s="12"/>
      <c r="H692" s="16"/>
      <c r="I692" s="12"/>
      <c r="J692" s="12"/>
      <c r="K692" s="12"/>
      <c r="L692" s="12"/>
      <c r="M692" s="12"/>
    </row>
    <row r="693" spans="1:13" ht="14">
      <c r="A693" s="12"/>
      <c r="B693" s="16"/>
      <c r="C693" s="12"/>
      <c r="D693" s="12"/>
      <c r="E693" s="12"/>
      <c r="F693" s="12"/>
      <c r="G693" s="12"/>
      <c r="H693" s="16"/>
      <c r="I693" s="12"/>
      <c r="J693" s="12"/>
      <c r="K693" s="12"/>
      <c r="L693" s="12"/>
      <c r="M693" s="12"/>
    </row>
    <row r="694" spans="1:13" ht="14">
      <c r="A694" s="12"/>
      <c r="B694" s="16"/>
      <c r="C694" s="12"/>
      <c r="D694" s="12"/>
      <c r="E694" s="12"/>
      <c r="F694" s="12"/>
      <c r="G694" s="12"/>
      <c r="H694" s="16"/>
      <c r="I694" s="12"/>
      <c r="J694" s="12"/>
      <c r="K694" s="12"/>
      <c r="L694" s="12"/>
      <c r="M694" s="12"/>
    </row>
    <row r="695" spans="1:13" ht="14">
      <c r="A695" s="12"/>
      <c r="B695" s="16"/>
      <c r="C695" s="12"/>
      <c r="D695" s="12"/>
      <c r="E695" s="12"/>
      <c r="F695" s="12"/>
      <c r="G695" s="12"/>
      <c r="H695" s="16"/>
      <c r="I695" s="12"/>
      <c r="J695" s="12"/>
      <c r="K695" s="12"/>
      <c r="L695" s="12"/>
      <c r="M695" s="12"/>
    </row>
    <row r="696" spans="1:13" ht="14">
      <c r="A696" s="12"/>
      <c r="B696" s="16"/>
      <c r="C696" s="12"/>
      <c r="D696" s="12"/>
      <c r="E696" s="12"/>
      <c r="F696" s="12"/>
      <c r="G696" s="12"/>
      <c r="H696" s="16"/>
      <c r="I696" s="12"/>
      <c r="J696" s="12"/>
      <c r="K696" s="12"/>
      <c r="L696" s="12"/>
      <c r="M696" s="12"/>
    </row>
    <row r="697" spans="1:13" ht="14">
      <c r="A697" s="12"/>
      <c r="B697" s="16"/>
      <c r="C697" s="12"/>
      <c r="D697" s="12"/>
      <c r="E697" s="12"/>
      <c r="F697" s="12"/>
      <c r="G697" s="12"/>
      <c r="H697" s="16"/>
      <c r="I697" s="12"/>
      <c r="J697" s="12"/>
      <c r="K697" s="12"/>
      <c r="L697" s="12"/>
      <c r="M697" s="12"/>
    </row>
    <row r="698" spans="1:13" ht="14">
      <c r="A698" s="12"/>
      <c r="B698" s="16"/>
      <c r="C698" s="12"/>
      <c r="D698" s="12"/>
      <c r="E698" s="12"/>
      <c r="F698" s="12"/>
      <c r="G698" s="12"/>
      <c r="H698" s="16"/>
      <c r="I698" s="12"/>
      <c r="J698" s="12"/>
      <c r="K698" s="12"/>
      <c r="L698" s="12"/>
      <c r="M698" s="12"/>
    </row>
    <row r="699" spans="1:13" ht="14">
      <c r="A699" s="12"/>
      <c r="B699" s="16"/>
      <c r="C699" s="12"/>
      <c r="D699" s="12"/>
      <c r="E699" s="12"/>
      <c r="F699" s="12"/>
      <c r="G699" s="12"/>
      <c r="H699" s="16"/>
      <c r="I699" s="12"/>
      <c r="J699" s="12"/>
      <c r="K699" s="12"/>
      <c r="L699" s="12"/>
      <c r="M699" s="12"/>
    </row>
    <row r="700" spans="1:13" ht="14">
      <c r="A700" s="12"/>
      <c r="B700" s="16"/>
      <c r="C700" s="12"/>
      <c r="D700" s="12"/>
      <c r="E700" s="12"/>
      <c r="F700" s="12"/>
      <c r="G700" s="12"/>
      <c r="H700" s="16"/>
      <c r="I700" s="12"/>
      <c r="J700" s="12"/>
      <c r="K700" s="12"/>
      <c r="L700" s="12"/>
      <c r="M700" s="12"/>
    </row>
    <row r="701" spans="1:13" ht="14">
      <c r="A701" s="12"/>
      <c r="B701" s="16"/>
      <c r="C701" s="12"/>
      <c r="D701" s="12"/>
      <c r="E701" s="12"/>
      <c r="F701" s="12"/>
      <c r="G701" s="12"/>
      <c r="H701" s="16"/>
      <c r="I701" s="12"/>
      <c r="J701" s="12"/>
      <c r="K701" s="12"/>
      <c r="L701" s="12"/>
      <c r="M701" s="12"/>
    </row>
    <row r="702" spans="1:13" ht="14">
      <c r="A702" s="12"/>
      <c r="B702" s="16"/>
      <c r="C702" s="12"/>
      <c r="D702" s="12"/>
      <c r="E702" s="12"/>
      <c r="F702" s="12"/>
      <c r="G702" s="12"/>
      <c r="H702" s="16"/>
      <c r="I702" s="12"/>
      <c r="J702" s="12"/>
      <c r="K702" s="12"/>
      <c r="L702" s="12"/>
      <c r="M702" s="12"/>
    </row>
    <row r="703" spans="1:13" ht="14">
      <c r="A703" s="12"/>
      <c r="B703" s="16"/>
      <c r="C703" s="12"/>
      <c r="D703" s="12"/>
      <c r="E703" s="12"/>
      <c r="F703" s="12"/>
      <c r="G703" s="12"/>
      <c r="H703" s="16"/>
      <c r="I703" s="12"/>
      <c r="J703" s="12"/>
      <c r="K703" s="12"/>
      <c r="L703" s="12"/>
      <c r="M703" s="12"/>
    </row>
    <row r="704" spans="1:13" ht="14">
      <c r="A704" s="12"/>
      <c r="B704" s="16"/>
      <c r="C704" s="12"/>
      <c r="D704" s="12"/>
      <c r="E704" s="12"/>
      <c r="F704" s="12"/>
      <c r="G704" s="12"/>
      <c r="H704" s="16"/>
      <c r="I704" s="12"/>
      <c r="J704" s="12"/>
      <c r="K704" s="12"/>
      <c r="L704" s="12"/>
      <c r="M704" s="12"/>
    </row>
    <row r="705" spans="1:13" ht="14">
      <c r="A705" s="12"/>
      <c r="B705" s="16"/>
      <c r="C705" s="12"/>
      <c r="D705" s="12"/>
      <c r="E705" s="12"/>
      <c r="F705" s="12"/>
      <c r="G705" s="12"/>
      <c r="H705" s="16"/>
      <c r="I705" s="12"/>
      <c r="J705" s="12"/>
      <c r="K705" s="12"/>
      <c r="L705" s="12"/>
      <c r="M705" s="12"/>
    </row>
    <row r="706" spans="1:13" ht="14">
      <c r="A706" s="12"/>
      <c r="B706" s="16"/>
      <c r="C706" s="12"/>
      <c r="D706" s="12"/>
      <c r="E706" s="12"/>
      <c r="F706" s="12"/>
      <c r="G706" s="12"/>
      <c r="H706" s="16"/>
      <c r="I706" s="12"/>
      <c r="J706" s="12"/>
      <c r="K706" s="12"/>
      <c r="L706" s="12"/>
      <c r="M706" s="12"/>
    </row>
    <row r="707" spans="1:13" ht="14">
      <c r="A707" s="12"/>
      <c r="B707" s="16"/>
      <c r="C707" s="12"/>
      <c r="D707" s="12"/>
      <c r="E707" s="12"/>
      <c r="F707" s="12"/>
      <c r="G707" s="12"/>
      <c r="H707" s="16"/>
      <c r="I707" s="12"/>
      <c r="J707" s="12"/>
      <c r="K707" s="12"/>
      <c r="L707" s="12"/>
      <c r="M707" s="12"/>
    </row>
    <row r="708" spans="1:13" ht="14">
      <c r="A708" s="12"/>
      <c r="B708" s="16"/>
      <c r="C708" s="12"/>
      <c r="D708" s="12"/>
      <c r="E708" s="12"/>
      <c r="F708" s="12"/>
      <c r="G708" s="12"/>
      <c r="H708" s="16"/>
      <c r="I708" s="12"/>
      <c r="J708" s="12"/>
      <c r="K708" s="12"/>
      <c r="L708" s="12"/>
      <c r="M708" s="12"/>
    </row>
    <row r="709" spans="1:13" ht="14">
      <c r="A709" s="12"/>
      <c r="B709" s="16"/>
      <c r="C709" s="12"/>
      <c r="D709" s="12"/>
      <c r="E709" s="12"/>
      <c r="F709" s="12"/>
      <c r="G709" s="12"/>
      <c r="H709" s="16"/>
      <c r="I709" s="12"/>
      <c r="J709" s="12"/>
      <c r="K709" s="12"/>
      <c r="L709" s="12"/>
      <c r="M709" s="12"/>
    </row>
    <row r="710" spans="1:13" ht="14">
      <c r="A710" s="12"/>
      <c r="B710" s="16"/>
      <c r="C710" s="12"/>
      <c r="D710" s="12"/>
      <c r="E710" s="12"/>
      <c r="F710" s="12"/>
      <c r="G710" s="12"/>
      <c r="H710" s="16"/>
      <c r="I710" s="12"/>
      <c r="J710" s="12"/>
      <c r="K710" s="12"/>
      <c r="L710" s="12"/>
      <c r="M710" s="12"/>
    </row>
    <row r="711" spans="1:13" ht="14">
      <c r="A711" s="12"/>
      <c r="B711" s="16"/>
      <c r="C711" s="12"/>
      <c r="D711" s="12"/>
      <c r="E711" s="12"/>
      <c r="F711" s="12"/>
      <c r="G711" s="12"/>
      <c r="H711" s="16"/>
      <c r="I711" s="12"/>
      <c r="J711" s="12"/>
      <c r="K711" s="12"/>
      <c r="L711" s="12"/>
      <c r="M711" s="12"/>
    </row>
    <row r="712" spans="1:13" ht="14">
      <c r="A712" s="12"/>
      <c r="B712" s="16"/>
      <c r="C712" s="12"/>
      <c r="D712" s="12"/>
      <c r="E712" s="12"/>
      <c r="F712" s="12"/>
      <c r="G712" s="12"/>
      <c r="H712" s="16"/>
      <c r="I712" s="12"/>
      <c r="J712" s="12"/>
      <c r="K712" s="12"/>
      <c r="L712" s="12"/>
      <c r="M712" s="12"/>
    </row>
    <row r="713" spans="1:13" ht="14">
      <c r="A713" s="12"/>
      <c r="B713" s="16"/>
      <c r="C713" s="12"/>
      <c r="D713" s="12"/>
      <c r="E713" s="12"/>
      <c r="F713" s="12"/>
      <c r="G713" s="12"/>
      <c r="H713" s="16"/>
      <c r="I713" s="12"/>
      <c r="J713" s="12"/>
      <c r="K713" s="12"/>
      <c r="L713" s="12"/>
      <c r="M713" s="12"/>
    </row>
    <row r="714" spans="1:13" ht="14">
      <c r="A714" s="12"/>
      <c r="B714" s="16"/>
      <c r="C714" s="12"/>
      <c r="D714" s="12"/>
      <c r="E714" s="12"/>
      <c r="F714" s="12"/>
      <c r="G714" s="12"/>
      <c r="H714" s="16"/>
      <c r="I714" s="12"/>
      <c r="J714" s="12"/>
      <c r="K714" s="12"/>
      <c r="L714" s="12"/>
      <c r="M714" s="12"/>
    </row>
    <row r="715" spans="1:13" ht="14">
      <c r="A715" s="12"/>
      <c r="B715" s="16"/>
      <c r="C715" s="12"/>
      <c r="D715" s="12"/>
      <c r="E715" s="12"/>
      <c r="F715" s="12"/>
      <c r="G715" s="12"/>
      <c r="H715" s="16"/>
      <c r="I715" s="12"/>
      <c r="J715" s="12"/>
      <c r="K715" s="12"/>
      <c r="L715" s="12"/>
      <c r="M715" s="12"/>
    </row>
    <row r="716" spans="1:13" ht="14">
      <c r="A716" s="12"/>
      <c r="B716" s="16"/>
      <c r="C716" s="12"/>
      <c r="D716" s="12"/>
      <c r="E716" s="12"/>
      <c r="F716" s="12"/>
      <c r="G716" s="12"/>
      <c r="H716" s="16"/>
      <c r="I716" s="12"/>
      <c r="J716" s="12"/>
      <c r="K716" s="12"/>
      <c r="L716" s="12"/>
      <c r="M716" s="12"/>
    </row>
    <row r="717" spans="1:13" ht="14">
      <c r="A717" s="12"/>
      <c r="B717" s="16"/>
      <c r="C717" s="12"/>
      <c r="D717" s="12"/>
      <c r="E717" s="12"/>
      <c r="F717" s="12"/>
      <c r="G717" s="12"/>
      <c r="H717" s="16"/>
      <c r="I717" s="12"/>
      <c r="J717" s="12"/>
      <c r="K717" s="12"/>
      <c r="L717" s="12"/>
      <c r="M717" s="12"/>
    </row>
    <row r="718" spans="1:13" ht="14">
      <c r="A718" s="12"/>
      <c r="B718" s="16"/>
      <c r="C718" s="12"/>
      <c r="D718" s="12"/>
      <c r="E718" s="12"/>
      <c r="F718" s="12"/>
      <c r="G718" s="12"/>
      <c r="H718" s="16"/>
      <c r="I718" s="12"/>
      <c r="J718" s="12"/>
      <c r="K718" s="12"/>
      <c r="L718" s="12"/>
      <c r="M718" s="12"/>
    </row>
    <row r="719" spans="1:13" ht="14">
      <c r="A719" s="12"/>
      <c r="B719" s="16"/>
      <c r="C719" s="12"/>
      <c r="D719" s="12"/>
      <c r="E719" s="12"/>
      <c r="F719" s="12"/>
      <c r="G719" s="12"/>
      <c r="H719" s="16"/>
      <c r="I719" s="12"/>
      <c r="J719" s="12"/>
      <c r="K719" s="12"/>
      <c r="L719" s="12"/>
      <c r="M719" s="12"/>
    </row>
    <row r="720" spans="1:13" ht="14">
      <c r="A720" s="12"/>
      <c r="B720" s="16"/>
      <c r="C720" s="12"/>
      <c r="D720" s="12"/>
      <c r="E720" s="12"/>
      <c r="F720" s="12"/>
      <c r="G720" s="12"/>
      <c r="H720" s="16"/>
      <c r="I720" s="12"/>
      <c r="J720" s="12"/>
      <c r="K720" s="12"/>
      <c r="L720" s="12"/>
      <c r="M720" s="12"/>
    </row>
    <row r="721" spans="1:13" ht="14">
      <c r="A721" s="12"/>
      <c r="B721" s="16"/>
      <c r="C721" s="12"/>
      <c r="D721" s="12"/>
      <c r="E721" s="12"/>
      <c r="F721" s="12"/>
      <c r="G721" s="12"/>
      <c r="H721" s="16"/>
      <c r="I721" s="12"/>
      <c r="J721" s="12"/>
      <c r="K721" s="12"/>
      <c r="L721" s="12"/>
      <c r="M721" s="12"/>
    </row>
    <row r="722" spans="1:13" ht="14">
      <c r="A722" s="12"/>
      <c r="B722" s="16"/>
      <c r="C722" s="12"/>
      <c r="D722" s="12"/>
      <c r="E722" s="12"/>
      <c r="F722" s="12"/>
      <c r="G722" s="12"/>
      <c r="H722" s="16"/>
      <c r="I722" s="12"/>
      <c r="J722" s="12"/>
      <c r="K722" s="12"/>
      <c r="L722" s="12"/>
      <c r="M722" s="12"/>
    </row>
    <row r="723" spans="1:13" ht="14">
      <c r="A723" s="12"/>
      <c r="B723" s="16"/>
      <c r="C723" s="12"/>
      <c r="D723" s="12"/>
      <c r="E723" s="12"/>
      <c r="F723" s="12"/>
      <c r="G723" s="12"/>
      <c r="H723" s="16"/>
      <c r="I723" s="12"/>
      <c r="J723" s="12"/>
      <c r="K723" s="12"/>
      <c r="L723" s="12"/>
      <c r="M723" s="12"/>
    </row>
    <row r="724" spans="1:13" ht="14">
      <c r="A724" s="12"/>
      <c r="B724" s="16"/>
      <c r="C724" s="12"/>
      <c r="D724" s="12"/>
      <c r="E724" s="12"/>
      <c r="F724" s="12"/>
      <c r="G724" s="12"/>
      <c r="H724" s="16"/>
      <c r="I724" s="12"/>
      <c r="J724" s="12"/>
      <c r="K724" s="12"/>
      <c r="L724" s="12"/>
      <c r="M724" s="12"/>
    </row>
    <row r="725" spans="1:13" ht="14">
      <c r="A725" s="12"/>
      <c r="B725" s="16"/>
      <c r="C725" s="12"/>
      <c r="D725" s="12"/>
      <c r="E725" s="12"/>
      <c r="F725" s="12"/>
      <c r="G725" s="12"/>
      <c r="H725" s="16"/>
      <c r="I725" s="12"/>
      <c r="J725" s="12"/>
      <c r="K725" s="12"/>
      <c r="L725" s="12"/>
      <c r="M725" s="12"/>
    </row>
    <row r="726" spans="1:13" ht="14">
      <c r="A726" s="12"/>
      <c r="B726" s="16"/>
      <c r="C726" s="12"/>
      <c r="D726" s="12"/>
      <c r="E726" s="12"/>
      <c r="F726" s="12"/>
      <c r="G726" s="12"/>
      <c r="H726" s="16"/>
      <c r="I726" s="12"/>
      <c r="J726" s="12"/>
      <c r="K726" s="12"/>
      <c r="L726" s="12"/>
      <c r="M726" s="12"/>
    </row>
    <row r="727" spans="1:13" ht="14">
      <c r="A727" s="12"/>
      <c r="B727" s="16"/>
      <c r="C727" s="12"/>
      <c r="D727" s="12"/>
      <c r="E727" s="12"/>
      <c r="F727" s="12"/>
      <c r="G727" s="12"/>
      <c r="H727" s="16"/>
      <c r="I727" s="12"/>
      <c r="J727" s="12"/>
      <c r="K727" s="12"/>
      <c r="L727" s="12"/>
      <c r="M727" s="12"/>
    </row>
    <row r="728" spans="1:13" ht="14">
      <c r="A728" s="12"/>
      <c r="B728" s="16"/>
      <c r="C728" s="12"/>
      <c r="D728" s="12"/>
      <c r="E728" s="12"/>
      <c r="F728" s="12"/>
      <c r="G728" s="12"/>
      <c r="H728" s="16"/>
      <c r="I728" s="12"/>
      <c r="J728" s="12"/>
      <c r="K728" s="12"/>
      <c r="L728" s="12"/>
      <c r="M728" s="12"/>
    </row>
    <row r="729" spans="1:13" ht="14">
      <c r="A729" s="12"/>
      <c r="B729" s="16"/>
      <c r="C729" s="12"/>
      <c r="D729" s="12"/>
      <c r="E729" s="12"/>
      <c r="F729" s="12"/>
      <c r="G729" s="12"/>
      <c r="H729" s="16"/>
      <c r="I729" s="12"/>
      <c r="J729" s="12"/>
      <c r="K729" s="12"/>
      <c r="L729" s="12"/>
      <c r="M729" s="12"/>
    </row>
    <row r="730" spans="1:13" ht="14">
      <c r="A730" s="12"/>
      <c r="B730" s="16"/>
      <c r="C730" s="12"/>
      <c r="D730" s="12"/>
      <c r="E730" s="12"/>
      <c r="F730" s="12"/>
      <c r="G730" s="12"/>
      <c r="H730" s="16"/>
      <c r="I730" s="12"/>
      <c r="J730" s="12"/>
      <c r="K730" s="12"/>
      <c r="L730" s="12"/>
      <c r="M730" s="12"/>
    </row>
    <row r="731" spans="1:13" ht="14">
      <c r="A731" s="12"/>
      <c r="B731" s="16"/>
      <c r="C731" s="12"/>
      <c r="D731" s="12"/>
      <c r="E731" s="12"/>
      <c r="F731" s="12"/>
      <c r="G731" s="12"/>
      <c r="H731" s="16"/>
      <c r="I731" s="12"/>
      <c r="J731" s="12"/>
      <c r="K731" s="12"/>
      <c r="L731" s="12"/>
      <c r="M731" s="12"/>
    </row>
    <row r="732" spans="1:13" ht="14">
      <c r="A732" s="12"/>
      <c r="B732" s="16"/>
      <c r="C732" s="12"/>
      <c r="D732" s="12"/>
      <c r="E732" s="12"/>
      <c r="F732" s="12"/>
      <c r="G732" s="12"/>
      <c r="H732" s="16"/>
      <c r="I732" s="12"/>
      <c r="J732" s="12"/>
      <c r="K732" s="12"/>
      <c r="L732" s="12"/>
      <c r="M732" s="12"/>
    </row>
    <row r="733" spans="1:13" ht="14">
      <c r="A733" s="12"/>
      <c r="B733" s="16"/>
      <c r="C733" s="12"/>
      <c r="D733" s="12"/>
      <c r="E733" s="12"/>
      <c r="F733" s="12"/>
      <c r="G733" s="12"/>
      <c r="H733" s="16"/>
      <c r="I733" s="12"/>
      <c r="J733" s="12"/>
      <c r="K733" s="12"/>
      <c r="L733" s="12"/>
      <c r="M733" s="12"/>
    </row>
    <row r="734" spans="1:13" ht="14">
      <c r="A734" s="12"/>
      <c r="B734" s="16"/>
      <c r="C734" s="12"/>
      <c r="D734" s="12"/>
      <c r="E734" s="12"/>
      <c r="F734" s="12"/>
      <c r="G734" s="12"/>
      <c r="H734" s="16"/>
      <c r="I734" s="12"/>
      <c r="J734" s="12"/>
      <c r="K734" s="12"/>
      <c r="L734" s="12"/>
      <c r="M734" s="12"/>
    </row>
    <row r="735" spans="1:13" ht="14">
      <c r="A735" s="12"/>
      <c r="B735" s="16"/>
      <c r="C735" s="12"/>
      <c r="D735" s="12"/>
      <c r="E735" s="12"/>
      <c r="F735" s="12"/>
      <c r="G735" s="12"/>
      <c r="H735" s="16"/>
      <c r="I735" s="12"/>
      <c r="J735" s="12"/>
      <c r="K735" s="12"/>
      <c r="L735" s="12"/>
      <c r="M735" s="12"/>
    </row>
    <row r="736" spans="1:13" ht="14">
      <c r="A736" s="12"/>
      <c r="B736" s="16"/>
      <c r="C736" s="12"/>
      <c r="D736" s="12"/>
      <c r="E736" s="12"/>
      <c r="F736" s="12"/>
      <c r="G736" s="12"/>
      <c r="H736" s="16"/>
      <c r="I736" s="12"/>
      <c r="J736" s="12"/>
      <c r="K736" s="12"/>
      <c r="L736" s="12"/>
      <c r="M736" s="12"/>
    </row>
    <row r="737" spans="1:13" ht="14">
      <c r="A737" s="12"/>
      <c r="B737" s="16"/>
      <c r="C737" s="12"/>
      <c r="D737" s="12"/>
      <c r="E737" s="12"/>
      <c r="F737" s="12"/>
      <c r="G737" s="12"/>
      <c r="H737" s="16"/>
      <c r="I737" s="12"/>
      <c r="J737" s="12"/>
      <c r="K737" s="12"/>
      <c r="L737" s="12"/>
      <c r="M737" s="12"/>
    </row>
    <row r="738" spans="1:13" ht="14">
      <c r="A738" s="12"/>
      <c r="B738" s="16"/>
      <c r="C738" s="12"/>
      <c r="D738" s="12"/>
      <c r="E738" s="12"/>
      <c r="F738" s="12"/>
      <c r="G738" s="12"/>
      <c r="H738" s="16"/>
      <c r="I738" s="12"/>
      <c r="J738" s="12"/>
      <c r="K738" s="12"/>
      <c r="L738" s="12"/>
      <c r="M738" s="12"/>
    </row>
    <row r="739" spans="1:13" ht="14">
      <c r="A739" s="12"/>
      <c r="B739" s="16"/>
      <c r="C739" s="12"/>
      <c r="D739" s="12"/>
      <c r="E739" s="12"/>
      <c r="F739" s="12"/>
      <c r="G739" s="12"/>
      <c r="H739" s="16"/>
      <c r="I739" s="12"/>
      <c r="J739" s="12"/>
      <c r="K739" s="12"/>
      <c r="L739" s="12"/>
      <c r="M739" s="12"/>
    </row>
    <row r="740" spans="1:13" ht="14">
      <c r="A740" s="12"/>
      <c r="B740" s="16"/>
      <c r="C740" s="12"/>
      <c r="D740" s="12"/>
      <c r="E740" s="12"/>
      <c r="F740" s="12"/>
      <c r="G740" s="12"/>
      <c r="H740" s="16"/>
      <c r="I740" s="12"/>
      <c r="J740" s="12"/>
      <c r="K740" s="12"/>
      <c r="L740" s="12"/>
      <c r="M740" s="12"/>
    </row>
    <row r="741" spans="1:13" ht="14">
      <c r="A741" s="12"/>
      <c r="B741" s="16"/>
      <c r="C741" s="12"/>
      <c r="D741" s="12"/>
      <c r="E741" s="12"/>
      <c r="F741" s="12"/>
      <c r="G741" s="12"/>
      <c r="H741" s="16"/>
      <c r="I741" s="12"/>
      <c r="J741" s="12"/>
      <c r="K741" s="12"/>
      <c r="L741" s="12"/>
      <c r="M741" s="12"/>
    </row>
    <row r="742" spans="1:13" ht="14">
      <c r="A742" s="12"/>
      <c r="B742" s="16"/>
      <c r="C742" s="12"/>
      <c r="D742" s="12"/>
      <c r="E742" s="12"/>
      <c r="F742" s="12"/>
      <c r="G742" s="12"/>
      <c r="H742" s="16"/>
      <c r="I742" s="12"/>
      <c r="J742" s="12"/>
      <c r="K742" s="12"/>
      <c r="L742" s="12"/>
      <c r="M742" s="12"/>
    </row>
    <row r="743" spans="1:13" ht="14">
      <c r="A743" s="12"/>
      <c r="B743" s="16"/>
      <c r="C743" s="12"/>
      <c r="D743" s="12"/>
      <c r="E743" s="12"/>
      <c r="F743" s="12"/>
      <c r="G743" s="12"/>
      <c r="H743" s="16"/>
      <c r="I743" s="12"/>
      <c r="J743" s="12"/>
      <c r="K743" s="12"/>
      <c r="L743" s="12"/>
      <c r="M743" s="12"/>
    </row>
    <row r="744" spans="1:13" ht="14">
      <c r="A744" s="12"/>
      <c r="B744" s="16"/>
      <c r="C744" s="12"/>
      <c r="D744" s="12"/>
      <c r="E744" s="12"/>
      <c r="F744" s="12"/>
      <c r="G744" s="12"/>
      <c r="H744" s="16"/>
      <c r="I744" s="12"/>
      <c r="J744" s="12"/>
      <c r="K744" s="12"/>
      <c r="L744" s="12"/>
      <c r="M744" s="12"/>
    </row>
    <row r="745" spans="1:13" ht="14">
      <c r="A745" s="12"/>
      <c r="B745" s="16"/>
      <c r="C745" s="12"/>
      <c r="D745" s="12"/>
      <c r="E745" s="12"/>
      <c r="F745" s="12"/>
      <c r="G745" s="12"/>
      <c r="H745" s="16"/>
      <c r="I745" s="12"/>
      <c r="J745" s="12"/>
      <c r="K745" s="12"/>
      <c r="L745" s="12"/>
      <c r="M745" s="12"/>
    </row>
    <row r="746" spans="1:13" ht="14">
      <c r="A746" s="12"/>
      <c r="B746" s="16"/>
      <c r="C746" s="12"/>
      <c r="D746" s="12"/>
      <c r="E746" s="12"/>
      <c r="F746" s="12"/>
      <c r="G746" s="12"/>
      <c r="H746" s="16"/>
      <c r="I746" s="12"/>
      <c r="J746" s="12"/>
      <c r="K746" s="12"/>
      <c r="L746" s="12"/>
      <c r="M746" s="12"/>
    </row>
    <row r="747" spans="1:13" ht="14">
      <c r="A747" s="12"/>
      <c r="B747" s="16"/>
      <c r="C747" s="12"/>
      <c r="D747" s="12"/>
      <c r="E747" s="12"/>
      <c r="F747" s="12"/>
      <c r="G747" s="12"/>
      <c r="H747" s="16"/>
      <c r="I747" s="12"/>
      <c r="J747" s="12"/>
      <c r="K747" s="12"/>
      <c r="L747" s="12"/>
      <c r="M747" s="12"/>
    </row>
    <row r="748" spans="1:13" ht="14">
      <c r="A748" s="12"/>
      <c r="B748" s="16"/>
      <c r="C748" s="12"/>
      <c r="D748" s="12"/>
      <c r="E748" s="12"/>
      <c r="F748" s="12"/>
      <c r="G748" s="12"/>
      <c r="H748" s="16"/>
      <c r="I748" s="12"/>
      <c r="J748" s="12"/>
      <c r="K748" s="12"/>
      <c r="L748" s="12"/>
      <c r="M748" s="12"/>
    </row>
    <row r="749" spans="1:13" ht="14">
      <c r="A749" s="12"/>
      <c r="B749" s="16"/>
      <c r="C749" s="12"/>
      <c r="D749" s="12"/>
      <c r="E749" s="12"/>
      <c r="F749" s="12"/>
      <c r="G749" s="12"/>
      <c r="H749" s="16"/>
      <c r="I749" s="12"/>
      <c r="J749" s="12"/>
      <c r="K749" s="12"/>
      <c r="L749" s="12"/>
      <c r="M749" s="12"/>
    </row>
    <row r="750" spans="1:13" ht="14">
      <c r="A750" s="12"/>
      <c r="B750" s="16"/>
      <c r="C750" s="12"/>
      <c r="D750" s="12"/>
      <c r="E750" s="12"/>
      <c r="F750" s="12"/>
      <c r="G750" s="12"/>
      <c r="H750" s="16"/>
      <c r="I750" s="12"/>
      <c r="J750" s="12"/>
      <c r="K750" s="12"/>
      <c r="L750" s="12"/>
      <c r="M750" s="12"/>
    </row>
    <row r="751" spans="1:13" ht="14">
      <c r="A751" s="12"/>
      <c r="B751" s="16"/>
      <c r="C751" s="12"/>
      <c r="D751" s="12"/>
      <c r="E751" s="12"/>
      <c r="F751" s="12"/>
      <c r="G751" s="12"/>
      <c r="H751" s="16"/>
      <c r="I751" s="12"/>
      <c r="J751" s="12"/>
      <c r="K751" s="12"/>
      <c r="L751" s="12"/>
      <c r="M751" s="12"/>
    </row>
    <row r="752" spans="1:13" ht="14">
      <c r="A752" s="12"/>
      <c r="B752" s="16"/>
      <c r="C752" s="12"/>
      <c r="D752" s="12"/>
      <c r="E752" s="12"/>
      <c r="F752" s="12"/>
      <c r="G752" s="12"/>
      <c r="H752" s="16"/>
      <c r="I752" s="12"/>
      <c r="J752" s="12"/>
      <c r="K752" s="12"/>
      <c r="L752" s="12"/>
      <c r="M752" s="12"/>
    </row>
    <row r="753" spans="1:13" ht="14">
      <c r="A753" s="12"/>
      <c r="B753" s="16"/>
      <c r="C753" s="12"/>
      <c r="D753" s="12"/>
      <c r="E753" s="12"/>
      <c r="F753" s="12"/>
      <c r="G753" s="12"/>
      <c r="H753" s="16"/>
      <c r="I753" s="12"/>
      <c r="J753" s="12"/>
      <c r="K753" s="12"/>
      <c r="L753" s="12"/>
      <c r="M753" s="12"/>
    </row>
    <row r="754" spans="1:13" ht="14">
      <c r="A754" s="12"/>
      <c r="B754" s="16"/>
      <c r="C754" s="12"/>
      <c r="D754" s="12"/>
      <c r="E754" s="12"/>
      <c r="F754" s="12"/>
      <c r="G754" s="12"/>
      <c r="H754" s="16"/>
      <c r="I754" s="12"/>
      <c r="J754" s="12"/>
      <c r="K754" s="12"/>
      <c r="L754" s="12"/>
      <c r="M754" s="12"/>
    </row>
    <row r="755" spans="1:13" ht="14">
      <c r="A755" s="12"/>
      <c r="B755" s="16"/>
      <c r="C755" s="12"/>
      <c r="D755" s="12"/>
      <c r="E755" s="12"/>
      <c r="F755" s="12"/>
      <c r="G755" s="12"/>
      <c r="H755" s="16"/>
      <c r="I755" s="12"/>
      <c r="J755" s="12"/>
      <c r="K755" s="12"/>
      <c r="L755" s="12"/>
      <c r="M755" s="12"/>
    </row>
    <row r="756" spans="1:13" ht="14">
      <c r="A756" s="12"/>
      <c r="B756" s="16"/>
      <c r="C756" s="12"/>
      <c r="D756" s="12"/>
      <c r="E756" s="12"/>
      <c r="F756" s="12"/>
      <c r="G756" s="12"/>
      <c r="H756" s="16"/>
      <c r="I756" s="12"/>
      <c r="J756" s="12"/>
      <c r="K756" s="12"/>
      <c r="L756" s="12"/>
      <c r="M756" s="12"/>
    </row>
    <row r="757" spans="1:13" ht="14">
      <c r="A757" s="12"/>
      <c r="B757" s="16"/>
      <c r="C757" s="12"/>
      <c r="D757" s="12"/>
      <c r="E757" s="12"/>
      <c r="F757" s="12"/>
      <c r="G757" s="12"/>
      <c r="H757" s="16"/>
      <c r="I757" s="12"/>
      <c r="J757" s="12"/>
      <c r="K757" s="12"/>
      <c r="L757" s="12"/>
      <c r="M757" s="12"/>
    </row>
    <row r="758" spans="1:13" ht="14">
      <c r="A758" s="12"/>
      <c r="B758" s="16"/>
      <c r="C758" s="12"/>
      <c r="D758" s="12"/>
      <c r="E758" s="12"/>
      <c r="F758" s="12"/>
      <c r="G758" s="12"/>
      <c r="H758" s="16"/>
      <c r="I758" s="12"/>
      <c r="J758" s="12"/>
      <c r="K758" s="12"/>
      <c r="L758" s="12"/>
      <c r="M758" s="12"/>
    </row>
    <row r="759" spans="1:13" ht="14">
      <c r="A759" s="12"/>
      <c r="B759" s="16"/>
      <c r="C759" s="12"/>
      <c r="D759" s="12"/>
      <c r="E759" s="12"/>
      <c r="F759" s="12"/>
      <c r="G759" s="12"/>
      <c r="H759" s="16"/>
      <c r="I759" s="12"/>
      <c r="J759" s="12"/>
      <c r="K759" s="12"/>
      <c r="L759" s="12"/>
      <c r="M759" s="12"/>
    </row>
    <row r="760" spans="1:13" ht="14">
      <c r="A760" s="12"/>
      <c r="B760" s="16"/>
      <c r="C760" s="12"/>
      <c r="D760" s="12"/>
      <c r="E760" s="12"/>
      <c r="F760" s="12"/>
      <c r="G760" s="12"/>
      <c r="H760" s="16"/>
      <c r="I760" s="12"/>
      <c r="J760" s="12"/>
      <c r="K760" s="12"/>
      <c r="L760" s="12"/>
      <c r="M760" s="12"/>
    </row>
    <row r="761" spans="1:13" ht="14">
      <c r="A761" s="12"/>
      <c r="B761" s="16"/>
      <c r="C761" s="12"/>
      <c r="D761" s="12"/>
      <c r="E761" s="12"/>
      <c r="F761" s="12"/>
      <c r="G761" s="12"/>
      <c r="H761" s="16"/>
      <c r="I761" s="12"/>
      <c r="J761" s="12"/>
      <c r="K761" s="12"/>
      <c r="L761" s="12"/>
      <c r="M761" s="12"/>
    </row>
    <row r="762" spans="1:13" ht="14">
      <c r="A762" s="12"/>
      <c r="B762" s="16"/>
      <c r="C762" s="12"/>
      <c r="D762" s="12"/>
      <c r="E762" s="12"/>
      <c r="F762" s="12"/>
      <c r="G762" s="12"/>
      <c r="H762" s="16"/>
      <c r="I762" s="12"/>
      <c r="J762" s="12"/>
      <c r="K762" s="12"/>
      <c r="L762" s="12"/>
      <c r="M762" s="12"/>
    </row>
    <row r="763" spans="1:13" ht="14">
      <c r="A763" s="12"/>
      <c r="B763" s="16"/>
      <c r="C763" s="12"/>
      <c r="D763" s="12"/>
      <c r="E763" s="12"/>
      <c r="F763" s="12"/>
      <c r="G763" s="12"/>
      <c r="H763" s="16"/>
      <c r="I763" s="12"/>
      <c r="J763" s="12"/>
      <c r="K763" s="12"/>
      <c r="L763" s="12"/>
      <c r="M763" s="12"/>
    </row>
    <row r="764" spans="1:13" ht="14">
      <c r="A764" s="12"/>
      <c r="B764" s="16"/>
      <c r="C764" s="12"/>
      <c r="D764" s="12"/>
      <c r="E764" s="12"/>
      <c r="F764" s="12"/>
      <c r="G764" s="12"/>
      <c r="H764" s="16"/>
      <c r="I764" s="12"/>
      <c r="J764" s="12"/>
      <c r="K764" s="12"/>
      <c r="L764" s="12"/>
      <c r="M764" s="12"/>
    </row>
    <row r="765" spans="1:13" ht="14">
      <c r="A765" s="12"/>
      <c r="B765" s="16"/>
      <c r="C765" s="12"/>
      <c r="D765" s="12"/>
      <c r="E765" s="12"/>
      <c r="F765" s="12"/>
      <c r="G765" s="12"/>
      <c r="H765" s="16"/>
      <c r="I765" s="12"/>
      <c r="J765" s="12"/>
      <c r="K765" s="12"/>
      <c r="L765" s="12"/>
      <c r="M765" s="12"/>
    </row>
    <row r="766" spans="1:13" ht="14">
      <c r="A766" s="12"/>
      <c r="B766" s="16"/>
      <c r="C766" s="12"/>
      <c r="D766" s="12"/>
      <c r="E766" s="12"/>
      <c r="F766" s="12"/>
      <c r="G766" s="12"/>
      <c r="H766" s="16"/>
      <c r="I766" s="12"/>
      <c r="J766" s="12"/>
      <c r="K766" s="12"/>
      <c r="L766" s="12"/>
      <c r="M766" s="12"/>
    </row>
    <row r="767" spans="1:13" ht="14">
      <c r="A767" s="12"/>
      <c r="B767" s="16"/>
      <c r="C767" s="12"/>
      <c r="D767" s="12"/>
      <c r="E767" s="12"/>
      <c r="F767" s="12"/>
      <c r="G767" s="12"/>
      <c r="H767" s="16"/>
      <c r="I767" s="12"/>
      <c r="J767" s="12"/>
      <c r="K767" s="12"/>
      <c r="L767" s="12"/>
      <c r="M767" s="12"/>
    </row>
    <row r="768" spans="1:13" ht="14">
      <c r="A768" s="12"/>
      <c r="B768" s="16"/>
      <c r="C768" s="12"/>
      <c r="D768" s="12"/>
      <c r="E768" s="12"/>
      <c r="F768" s="12"/>
      <c r="G768" s="12"/>
      <c r="H768" s="16"/>
      <c r="I768" s="12"/>
      <c r="J768" s="12"/>
      <c r="K768" s="12"/>
      <c r="L768" s="12"/>
      <c r="M768" s="12"/>
    </row>
    <row r="769" spans="1:13" ht="14">
      <c r="A769" s="12"/>
      <c r="B769" s="16"/>
      <c r="C769" s="12"/>
      <c r="D769" s="12"/>
      <c r="E769" s="12"/>
      <c r="F769" s="12"/>
      <c r="G769" s="12"/>
      <c r="H769" s="16"/>
      <c r="I769" s="12"/>
      <c r="J769" s="12"/>
      <c r="K769" s="12"/>
      <c r="L769" s="12"/>
      <c r="M769" s="12"/>
    </row>
    <row r="770" spans="1:13" ht="14">
      <c r="A770" s="12"/>
      <c r="B770" s="16"/>
      <c r="C770" s="12"/>
      <c r="D770" s="12"/>
      <c r="E770" s="12"/>
      <c r="F770" s="12"/>
      <c r="G770" s="12"/>
      <c r="H770" s="16"/>
      <c r="I770" s="12"/>
      <c r="J770" s="12"/>
      <c r="K770" s="12"/>
      <c r="L770" s="12"/>
      <c r="M770" s="12"/>
    </row>
    <row r="771" spans="1:13" ht="14">
      <c r="A771" s="12"/>
      <c r="B771" s="16"/>
      <c r="C771" s="12"/>
      <c r="D771" s="12"/>
      <c r="E771" s="12"/>
      <c r="F771" s="12"/>
      <c r="G771" s="12"/>
      <c r="H771" s="16"/>
      <c r="I771" s="12"/>
      <c r="J771" s="12"/>
      <c r="K771" s="12"/>
      <c r="L771" s="12"/>
      <c r="M771" s="12"/>
    </row>
    <row r="772" spans="1:13" ht="14">
      <c r="A772" s="12"/>
      <c r="B772" s="16"/>
      <c r="C772" s="12"/>
      <c r="D772" s="12"/>
      <c r="E772" s="12"/>
      <c r="F772" s="12"/>
      <c r="G772" s="12"/>
      <c r="H772" s="16"/>
      <c r="I772" s="12"/>
      <c r="J772" s="12"/>
      <c r="K772" s="12"/>
      <c r="L772" s="12"/>
      <c r="M772" s="12"/>
    </row>
    <row r="773" spans="1:13" ht="14">
      <c r="A773" s="12"/>
      <c r="B773" s="16"/>
      <c r="C773" s="12"/>
      <c r="D773" s="12"/>
      <c r="E773" s="12"/>
      <c r="F773" s="12"/>
      <c r="G773" s="12"/>
      <c r="H773" s="16"/>
      <c r="I773" s="12"/>
      <c r="J773" s="12"/>
      <c r="K773" s="12"/>
      <c r="L773" s="12"/>
      <c r="M773" s="12"/>
    </row>
    <row r="774" spans="1:13" ht="14">
      <c r="A774" s="12"/>
      <c r="B774" s="16"/>
      <c r="C774" s="12"/>
      <c r="D774" s="12"/>
      <c r="E774" s="12"/>
      <c r="F774" s="12"/>
      <c r="G774" s="12"/>
      <c r="H774" s="16"/>
      <c r="I774" s="12"/>
      <c r="J774" s="12"/>
      <c r="K774" s="12"/>
      <c r="L774" s="12"/>
      <c r="M774" s="12"/>
    </row>
    <row r="775" spans="1:13" ht="14">
      <c r="A775" s="12"/>
      <c r="B775" s="16"/>
      <c r="C775" s="12"/>
      <c r="D775" s="12"/>
      <c r="E775" s="12"/>
      <c r="F775" s="12"/>
      <c r="G775" s="12"/>
      <c r="H775" s="16"/>
      <c r="I775" s="12"/>
      <c r="J775" s="12"/>
      <c r="K775" s="12"/>
      <c r="L775" s="12"/>
      <c r="M775" s="12"/>
    </row>
    <row r="776" spans="1:13" ht="14">
      <c r="A776" s="12"/>
      <c r="B776" s="16"/>
      <c r="C776" s="12"/>
      <c r="D776" s="12"/>
      <c r="E776" s="12"/>
      <c r="F776" s="12"/>
      <c r="G776" s="12"/>
      <c r="H776" s="16"/>
      <c r="I776" s="12"/>
      <c r="J776" s="12"/>
      <c r="K776" s="12"/>
      <c r="L776" s="12"/>
      <c r="M776" s="12"/>
    </row>
    <row r="777" spans="1:13" ht="14">
      <c r="A777" s="12"/>
      <c r="B777" s="16"/>
      <c r="C777" s="12"/>
      <c r="D777" s="12"/>
      <c r="E777" s="12"/>
      <c r="F777" s="12"/>
      <c r="G777" s="12"/>
      <c r="H777" s="16"/>
      <c r="I777" s="12"/>
      <c r="J777" s="12"/>
      <c r="K777" s="12"/>
      <c r="L777" s="12"/>
      <c r="M777" s="12"/>
    </row>
    <row r="778" spans="1:13" ht="14">
      <c r="A778" s="12"/>
      <c r="B778" s="16"/>
      <c r="C778" s="12"/>
      <c r="D778" s="12"/>
      <c r="E778" s="12"/>
      <c r="F778" s="12"/>
      <c r="G778" s="12"/>
      <c r="H778" s="16"/>
      <c r="I778" s="12"/>
      <c r="J778" s="12"/>
      <c r="K778" s="12"/>
      <c r="L778" s="12"/>
      <c r="M778" s="12"/>
    </row>
    <row r="779" spans="1:13" ht="14">
      <c r="A779" s="12"/>
      <c r="B779" s="16"/>
      <c r="C779" s="12"/>
      <c r="D779" s="12"/>
      <c r="E779" s="12"/>
      <c r="F779" s="12"/>
      <c r="G779" s="12"/>
      <c r="H779" s="16"/>
      <c r="I779" s="12"/>
      <c r="J779" s="12"/>
      <c r="K779" s="12"/>
      <c r="L779" s="12"/>
      <c r="M779" s="12"/>
    </row>
    <row r="780" spans="1:13" ht="14">
      <c r="A780" s="12"/>
      <c r="B780" s="16"/>
      <c r="C780" s="12"/>
      <c r="D780" s="12"/>
      <c r="E780" s="12"/>
      <c r="F780" s="12"/>
      <c r="G780" s="12"/>
      <c r="H780" s="16"/>
      <c r="I780" s="12"/>
      <c r="J780" s="12"/>
      <c r="K780" s="12"/>
      <c r="L780" s="12"/>
      <c r="M780" s="12"/>
    </row>
    <row r="781" spans="1:13" ht="14">
      <c r="A781" s="12"/>
      <c r="B781" s="16"/>
      <c r="C781" s="12"/>
      <c r="D781" s="12"/>
      <c r="E781" s="12"/>
      <c r="F781" s="12"/>
      <c r="G781" s="12"/>
      <c r="H781" s="16"/>
      <c r="I781" s="12"/>
      <c r="J781" s="12"/>
      <c r="K781" s="12"/>
      <c r="L781" s="12"/>
      <c r="M781" s="12"/>
    </row>
    <row r="782" spans="1:13" ht="14">
      <c r="A782" s="12"/>
      <c r="B782" s="16"/>
      <c r="C782" s="12"/>
      <c r="D782" s="12"/>
      <c r="E782" s="12"/>
      <c r="F782" s="12"/>
      <c r="G782" s="12"/>
      <c r="H782" s="16"/>
      <c r="I782" s="12"/>
      <c r="J782" s="12"/>
      <c r="K782" s="12"/>
      <c r="L782" s="12"/>
      <c r="M782" s="12"/>
    </row>
    <row r="783" spans="1:13" ht="14">
      <c r="A783" s="12"/>
      <c r="B783" s="16"/>
      <c r="C783" s="12"/>
      <c r="D783" s="12"/>
      <c r="E783" s="12"/>
      <c r="F783" s="12"/>
      <c r="G783" s="12"/>
      <c r="H783" s="16"/>
      <c r="I783" s="12"/>
      <c r="J783" s="12"/>
      <c r="K783" s="12"/>
      <c r="L783" s="12"/>
      <c r="M783" s="12"/>
    </row>
    <row r="784" spans="1:13" ht="14">
      <c r="A784" s="12"/>
      <c r="B784" s="16"/>
      <c r="C784" s="12"/>
      <c r="D784" s="12"/>
      <c r="E784" s="12"/>
      <c r="F784" s="12"/>
      <c r="G784" s="12"/>
      <c r="H784" s="16"/>
      <c r="I784" s="12"/>
      <c r="J784" s="12"/>
      <c r="K784" s="12"/>
      <c r="L784" s="12"/>
      <c r="M784" s="12"/>
    </row>
    <row r="785" spans="1:13" ht="14">
      <c r="A785" s="12"/>
      <c r="B785" s="16"/>
      <c r="C785" s="12"/>
      <c r="D785" s="12"/>
      <c r="E785" s="12"/>
      <c r="F785" s="12"/>
      <c r="G785" s="12"/>
      <c r="H785" s="16"/>
      <c r="I785" s="12"/>
      <c r="J785" s="12"/>
      <c r="K785" s="12"/>
      <c r="L785" s="12"/>
      <c r="M785" s="12"/>
    </row>
    <row r="786" spans="1:13" ht="14">
      <c r="A786" s="12"/>
      <c r="B786" s="16"/>
      <c r="C786" s="12"/>
      <c r="D786" s="12"/>
      <c r="E786" s="12"/>
      <c r="F786" s="12"/>
      <c r="G786" s="12"/>
      <c r="H786" s="16"/>
      <c r="I786" s="12"/>
      <c r="J786" s="12"/>
      <c r="K786" s="12"/>
      <c r="L786" s="12"/>
      <c r="M786" s="12"/>
    </row>
    <row r="787" spans="1:13" ht="14">
      <c r="A787" s="12"/>
      <c r="B787" s="16"/>
      <c r="C787" s="12"/>
      <c r="D787" s="12"/>
      <c r="E787" s="12"/>
      <c r="F787" s="12"/>
      <c r="G787" s="12"/>
      <c r="H787" s="16"/>
      <c r="I787" s="12"/>
      <c r="J787" s="12"/>
      <c r="K787" s="12"/>
      <c r="L787" s="12"/>
      <c r="M787" s="12"/>
    </row>
    <row r="788" spans="1:13" ht="14">
      <c r="A788" s="12"/>
      <c r="B788" s="16"/>
      <c r="C788" s="12"/>
      <c r="D788" s="12"/>
      <c r="E788" s="12"/>
      <c r="F788" s="12"/>
      <c r="G788" s="12"/>
      <c r="H788" s="16"/>
      <c r="I788" s="12"/>
      <c r="J788" s="12"/>
      <c r="K788" s="12"/>
      <c r="L788" s="12"/>
      <c r="M788" s="12"/>
    </row>
    <row r="789" spans="1:13" ht="14">
      <c r="A789" s="12"/>
      <c r="B789" s="16"/>
      <c r="C789" s="12"/>
      <c r="D789" s="12"/>
      <c r="E789" s="12"/>
      <c r="F789" s="12"/>
      <c r="G789" s="12"/>
      <c r="H789" s="16"/>
      <c r="I789" s="12"/>
      <c r="J789" s="12"/>
      <c r="K789" s="12"/>
      <c r="L789" s="12"/>
      <c r="M789" s="12"/>
    </row>
    <row r="790" spans="1:13" ht="14">
      <c r="A790" s="12"/>
      <c r="B790" s="16"/>
      <c r="C790" s="12"/>
      <c r="D790" s="12"/>
      <c r="E790" s="12"/>
      <c r="F790" s="12"/>
      <c r="G790" s="12"/>
      <c r="H790" s="16"/>
      <c r="I790" s="12"/>
      <c r="J790" s="12"/>
      <c r="K790" s="12"/>
      <c r="L790" s="12"/>
      <c r="M790" s="12"/>
    </row>
    <row r="791" spans="1:13" ht="14">
      <c r="A791" s="12"/>
      <c r="B791" s="16"/>
      <c r="C791" s="12"/>
      <c r="D791" s="12"/>
      <c r="E791" s="12"/>
      <c r="F791" s="12"/>
      <c r="G791" s="12"/>
      <c r="H791" s="16"/>
      <c r="I791" s="12"/>
      <c r="J791" s="12"/>
      <c r="K791" s="12"/>
      <c r="L791" s="12"/>
      <c r="M791" s="12"/>
    </row>
    <row r="792" spans="1:13" ht="14">
      <c r="A792" s="12"/>
      <c r="B792" s="16"/>
      <c r="C792" s="12"/>
      <c r="D792" s="12"/>
      <c r="E792" s="12"/>
      <c r="F792" s="12"/>
      <c r="G792" s="12"/>
      <c r="H792" s="16"/>
      <c r="I792" s="12"/>
      <c r="J792" s="12"/>
      <c r="K792" s="12"/>
      <c r="L792" s="12"/>
      <c r="M792" s="12"/>
    </row>
    <row r="793" spans="1:13" ht="14">
      <c r="A793" s="12"/>
      <c r="B793" s="16"/>
      <c r="C793" s="12"/>
      <c r="D793" s="12"/>
      <c r="E793" s="12"/>
      <c r="F793" s="12"/>
      <c r="G793" s="12"/>
      <c r="H793" s="16"/>
      <c r="I793" s="12"/>
      <c r="J793" s="12"/>
      <c r="K793" s="12"/>
      <c r="L793" s="12"/>
      <c r="M793" s="12"/>
    </row>
    <row r="794" spans="1:13" ht="14">
      <c r="A794" s="12"/>
      <c r="B794" s="16"/>
      <c r="C794" s="12"/>
      <c r="D794" s="12"/>
      <c r="E794" s="12"/>
      <c r="F794" s="12"/>
      <c r="G794" s="12"/>
      <c r="H794" s="16"/>
      <c r="I794" s="12"/>
      <c r="J794" s="12"/>
      <c r="K794" s="12"/>
      <c r="L794" s="12"/>
      <c r="M794" s="12"/>
    </row>
    <row r="795" spans="1:13" ht="14">
      <c r="A795" s="12"/>
      <c r="B795" s="16"/>
      <c r="C795" s="12"/>
      <c r="D795" s="12"/>
      <c r="E795" s="12"/>
      <c r="F795" s="12"/>
      <c r="G795" s="12"/>
      <c r="H795" s="16"/>
      <c r="I795" s="12"/>
      <c r="J795" s="12"/>
      <c r="K795" s="12"/>
      <c r="L795" s="12"/>
      <c r="M795" s="12"/>
    </row>
    <row r="796" spans="1:13" ht="14">
      <c r="A796" s="12"/>
      <c r="B796" s="16"/>
      <c r="C796" s="12"/>
      <c r="D796" s="12"/>
      <c r="E796" s="12"/>
      <c r="F796" s="12"/>
      <c r="G796" s="12"/>
      <c r="H796" s="16"/>
      <c r="I796" s="12"/>
      <c r="J796" s="12"/>
      <c r="K796" s="12"/>
      <c r="L796" s="12"/>
      <c r="M796" s="12"/>
    </row>
    <row r="797" spans="1:13" ht="14">
      <c r="A797" s="12"/>
      <c r="B797" s="16"/>
      <c r="C797" s="12"/>
      <c r="D797" s="12"/>
      <c r="E797" s="12"/>
      <c r="F797" s="12"/>
      <c r="G797" s="12"/>
      <c r="H797" s="16"/>
      <c r="I797" s="12"/>
      <c r="J797" s="12"/>
      <c r="K797" s="12"/>
      <c r="L797" s="12"/>
      <c r="M797" s="12"/>
    </row>
    <row r="798" spans="1:13" ht="14">
      <c r="A798" s="12"/>
      <c r="B798" s="16"/>
      <c r="C798" s="12"/>
      <c r="D798" s="12"/>
      <c r="E798" s="12"/>
      <c r="F798" s="12"/>
      <c r="G798" s="12"/>
      <c r="H798" s="16"/>
      <c r="I798" s="12"/>
      <c r="J798" s="12"/>
      <c r="K798" s="12"/>
      <c r="L798" s="12"/>
      <c r="M798" s="12"/>
    </row>
    <row r="799" spans="1:13" ht="14">
      <c r="A799" s="12"/>
      <c r="B799" s="16"/>
      <c r="C799" s="12"/>
      <c r="D799" s="12"/>
      <c r="E799" s="12"/>
      <c r="F799" s="12"/>
      <c r="G799" s="12"/>
      <c r="H799" s="16"/>
      <c r="I799" s="12"/>
      <c r="J799" s="12"/>
      <c r="K799" s="12"/>
      <c r="L799" s="12"/>
      <c r="M799" s="12"/>
    </row>
    <row r="800" spans="1:13" ht="14">
      <c r="A800" s="12"/>
      <c r="B800" s="16"/>
      <c r="C800" s="12"/>
      <c r="D800" s="12"/>
      <c r="E800" s="12"/>
      <c r="F800" s="12"/>
      <c r="G800" s="12"/>
      <c r="H800" s="16"/>
      <c r="I800" s="12"/>
      <c r="J800" s="12"/>
      <c r="K800" s="12"/>
      <c r="L800" s="12"/>
      <c r="M800" s="12"/>
    </row>
    <row r="801" spans="1:13" ht="14">
      <c r="A801" s="12"/>
      <c r="B801" s="16"/>
      <c r="C801" s="12"/>
      <c r="D801" s="12"/>
      <c r="E801" s="12"/>
      <c r="F801" s="12"/>
      <c r="G801" s="12"/>
      <c r="H801" s="16"/>
      <c r="I801" s="12"/>
      <c r="J801" s="12"/>
      <c r="K801" s="12"/>
      <c r="L801" s="12"/>
      <c r="M801" s="12"/>
    </row>
    <row r="802" spans="1:13" ht="14">
      <c r="A802" s="12"/>
      <c r="B802" s="16"/>
      <c r="C802" s="12"/>
      <c r="D802" s="12"/>
      <c r="E802" s="12"/>
      <c r="F802" s="12"/>
      <c r="G802" s="12"/>
      <c r="H802" s="16"/>
      <c r="I802" s="12"/>
      <c r="J802" s="12"/>
      <c r="K802" s="12"/>
      <c r="L802" s="12"/>
      <c r="M802" s="12"/>
    </row>
    <row r="803" spans="1:13" ht="14">
      <c r="A803" s="12"/>
      <c r="B803" s="16"/>
      <c r="C803" s="12"/>
      <c r="D803" s="12"/>
      <c r="E803" s="12"/>
      <c r="F803" s="12"/>
      <c r="G803" s="12"/>
      <c r="H803" s="16"/>
      <c r="I803" s="12"/>
      <c r="J803" s="12"/>
      <c r="K803" s="12"/>
      <c r="L803" s="12"/>
      <c r="M803" s="12"/>
    </row>
    <row r="804" spans="1:13" ht="14">
      <c r="A804" s="12"/>
      <c r="B804" s="16"/>
      <c r="C804" s="12"/>
      <c r="D804" s="12"/>
      <c r="E804" s="12"/>
      <c r="F804" s="12"/>
      <c r="G804" s="12"/>
      <c r="H804" s="16"/>
      <c r="I804" s="12"/>
      <c r="J804" s="12"/>
      <c r="K804" s="12"/>
      <c r="L804" s="12"/>
      <c r="M804" s="12"/>
    </row>
    <row r="805" spans="1:13" ht="14">
      <c r="A805" s="12"/>
      <c r="B805" s="16"/>
      <c r="C805" s="12"/>
      <c r="D805" s="12"/>
      <c r="E805" s="12"/>
      <c r="F805" s="12"/>
      <c r="G805" s="12"/>
      <c r="H805" s="16"/>
      <c r="I805" s="12"/>
      <c r="J805" s="12"/>
      <c r="K805" s="12"/>
      <c r="L805" s="12"/>
      <c r="M805" s="12"/>
    </row>
    <row r="806" spans="1:13" ht="14">
      <c r="A806" s="12"/>
      <c r="B806" s="16"/>
      <c r="C806" s="12"/>
      <c r="D806" s="12"/>
      <c r="E806" s="12"/>
      <c r="F806" s="12"/>
      <c r="G806" s="12"/>
      <c r="H806" s="16"/>
      <c r="I806" s="12"/>
      <c r="J806" s="12"/>
      <c r="K806" s="12"/>
      <c r="L806" s="12"/>
      <c r="M806" s="12"/>
    </row>
    <row r="807" spans="1:13" ht="14">
      <c r="A807" s="12"/>
      <c r="B807" s="16"/>
      <c r="C807" s="12"/>
      <c r="D807" s="12"/>
      <c r="E807" s="12"/>
      <c r="F807" s="12"/>
      <c r="G807" s="12"/>
      <c r="H807" s="16"/>
      <c r="I807" s="12"/>
      <c r="J807" s="12"/>
      <c r="K807" s="12"/>
      <c r="L807" s="12"/>
      <c r="M807" s="12"/>
    </row>
    <row r="808" spans="1:13" ht="14">
      <c r="A808" s="12"/>
      <c r="B808" s="16"/>
      <c r="C808" s="12"/>
      <c r="D808" s="12"/>
      <c r="E808" s="12"/>
      <c r="F808" s="12"/>
      <c r="G808" s="12"/>
      <c r="H808" s="16"/>
      <c r="I808" s="12"/>
      <c r="J808" s="12"/>
      <c r="K808" s="12"/>
      <c r="L808" s="12"/>
      <c r="M808" s="12"/>
    </row>
    <row r="809" spans="1:13" ht="14">
      <c r="A809" s="12"/>
      <c r="B809" s="16"/>
      <c r="C809" s="12"/>
      <c r="D809" s="12"/>
      <c r="E809" s="12"/>
      <c r="F809" s="12"/>
      <c r="G809" s="12"/>
      <c r="H809" s="16"/>
      <c r="I809" s="12"/>
      <c r="J809" s="12"/>
      <c r="K809" s="12"/>
      <c r="L809" s="12"/>
      <c r="M809" s="12"/>
    </row>
    <row r="810" spans="1:13" ht="14">
      <c r="A810" s="12"/>
      <c r="B810" s="16"/>
      <c r="C810" s="12"/>
      <c r="D810" s="12"/>
      <c r="E810" s="12"/>
      <c r="F810" s="12"/>
      <c r="G810" s="12"/>
      <c r="H810" s="16"/>
      <c r="I810" s="12"/>
      <c r="J810" s="12"/>
      <c r="K810" s="12"/>
      <c r="L810" s="12"/>
      <c r="M810" s="12"/>
    </row>
    <row r="811" spans="1:13" ht="14">
      <c r="A811" s="12"/>
      <c r="B811" s="16"/>
      <c r="C811" s="12"/>
      <c r="D811" s="12"/>
      <c r="E811" s="12"/>
      <c r="F811" s="12"/>
      <c r="G811" s="12"/>
      <c r="H811" s="16"/>
      <c r="I811" s="12"/>
      <c r="J811" s="12"/>
      <c r="K811" s="12"/>
      <c r="L811" s="12"/>
      <c r="M811" s="12"/>
    </row>
    <row r="812" spans="1:13" ht="14">
      <c r="A812" s="12"/>
      <c r="B812" s="16"/>
      <c r="C812" s="12"/>
      <c r="D812" s="12"/>
      <c r="E812" s="12"/>
      <c r="F812" s="12"/>
      <c r="G812" s="12"/>
      <c r="H812" s="16"/>
      <c r="I812" s="12"/>
      <c r="J812" s="12"/>
      <c r="K812" s="12"/>
      <c r="L812" s="12"/>
      <c r="M812" s="12"/>
    </row>
    <row r="813" spans="1:13" ht="14">
      <c r="A813" s="12"/>
      <c r="B813" s="16"/>
      <c r="C813" s="12"/>
      <c r="D813" s="12"/>
      <c r="E813" s="12"/>
      <c r="F813" s="12"/>
      <c r="G813" s="12"/>
      <c r="H813" s="16"/>
      <c r="I813" s="12"/>
      <c r="J813" s="12"/>
      <c r="K813" s="12"/>
      <c r="L813" s="12"/>
      <c r="M813" s="12"/>
    </row>
    <row r="814" spans="1:13" ht="14">
      <c r="A814" s="12"/>
      <c r="B814" s="16"/>
      <c r="C814" s="12"/>
      <c r="D814" s="12"/>
      <c r="E814" s="12"/>
      <c r="F814" s="12"/>
      <c r="G814" s="12"/>
      <c r="H814" s="16"/>
      <c r="I814" s="12"/>
      <c r="J814" s="12"/>
      <c r="K814" s="12"/>
      <c r="L814" s="12"/>
      <c r="M814" s="12"/>
    </row>
    <row r="815" spans="1:13" ht="14">
      <c r="A815" s="12"/>
      <c r="B815" s="16"/>
      <c r="C815" s="12"/>
      <c r="D815" s="12"/>
      <c r="E815" s="12"/>
      <c r="F815" s="12"/>
      <c r="G815" s="12"/>
      <c r="H815" s="16"/>
      <c r="I815" s="12"/>
      <c r="J815" s="12"/>
      <c r="K815" s="12"/>
      <c r="L815" s="12"/>
      <c r="M815" s="12"/>
    </row>
    <row r="816" spans="1:13" ht="14">
      <c r="A816" s="12"/>
      <c r="B816" s="16"/>
      <c r="C816" s="12"/>
      <c r="D816" s="12"/>
      <c r="E816" s="12"/>
      <c r="F816" s="12"/>
      <c r="G816" s="12"/>
      <c r="H816" s="16"/>
      <c r="I816" s="12"/>
      <c r="J816" s="12"/>
      <c r="K816" s="12"/>
      <c r="L816" s="12"/>
      <c r="M816" s="12"/>
    </row>
    <row r="817" spans="1:13" ht="14">
      <c r="A817" s="12"/>
      <c r="B817" s="16"/>
      <c r="C817" s="12"/>
      <c r="D817" s="12"/>
      <c r="E817" s="12"/>
      <c r="F817" s="12"/>
      <c r="G817" s="12"/>
      <c r="H817" s="16"/>
      <c r="I817" s="12"/>
      <c r="J817" s="12"/>
      <c r="K817" s="12"/>
      <c r="L817" s="12"/>
      <c r="M817" s="12"/>
    </row>
    <row r="818" spans="1:13" ht="14">
      <c r="A818" s="12"/>
      <c r="B818" s="16"/>
      <c r="C818" s="12"/>
      <c r="D818" s="12"/>
      <c r="E818" s="12"/>
      <c r="F818" s="12"/>
      <c r="G818" s="12"/>
      <c r="H818" s="16"/>
      <c r="I818" s="12"/>
      <c r="J818" s="12"/>
      <c r="K818" s="12"/>
      <c r="L818" s="12"/>
      <c r="M818" s="12"/>
    </row>
    <row r="819" spans="1:13" ht="14">
      <c r="A819" s="12"/>
      <c r="B819" s="16"/>
      <c r="C819" s="12"/>
      <c r="D819" s="12"/>
      <c r="E819" s="12"/>
      <c r="F819" s="12"/>
      <c r="G819" s="12"/>
      <c r="H819" s="16"/>
      <c r="I819" s="12"/>
      <c r="J819" s="12"/>
      <c r="K819" s="12"/>
      <c r="L819" s="12"/>
      <c r="M819" s="12"/>
    </row>
    <row r="820" spans="1:13" ht="14">
      <c r="A820" s="12"/>
      <c r="B820" s="16"/>
      <c r="C820" s="12"/>
      <c r="D820" s="12"/>
      <c r="E820" s="12"/>
      <c r="F820" s="12"/>
      <c r="G820" s="12"/>
      <c r="H820" s="16"/>
      <c r="I820" s="12"/>
      <c r="J820" s="12"/>
      <c r="K820" s="12"/>
      <c r="L820" s="12"/>
      <c r="M820" s="12"/>
    </row>
    <row r="821" spans="1:13" ht="14">
      <c r="A821" s="12"/>
      <c r="B821" s="16"/>
      <c r="C821" s="12"/>
      <c r="D821" s="12"/>
      <c r="E821" s="12"/>
      <c r="F821" s="12"/>
      <c r="G821" s="12"/>
      <c r="H821" s="16"/>
      <c r="I821" s="12"/>
      <c r="J821" s="12"/>
      <c r="K821" s="12"/>
      <c r="L821" s="12"/>
      <c r="M821" s="12"/>
    </row>
    <row r="822" spans="1:13" ht="14">
      <c r="A822" s="12"/>
      <c r="B822" s="16"/>
      <c r="C822" s="12"/>
      <c r="D822" s="12"/>
      <c r="E822" s="12"/>
      <c r="F822" s="12"/>
      <c r="G822" s="12"/>
      <c r="H822" s="16"/>
      <c r="I822" s="12"/>
      <c r="J822" s="12"/>
      <c r="K822" s="12"/>
      <c r="L822" s="12"/>
      <c r="M822" s="12"/>
    </row>
    <row r="823" spans="1:13" ht="14">
      <c r="A823" s="12"/>
      <c r="B823" s="16"/>
      <c r="C823" s="12"/>
      <c r="D823" s="12"/>
      <c r="E823" s="12"/>
      <c r="F823" s="12"/>
      <c r="G823" s="12"/>
      <c r="H823" s="16"/>
      <c r="I823" s="12"/>
      <c r="J823" s="12"/>
      <c r="K823" s="12"/>
      <c r="L823" s="12"/>
      <c r="M823" s="12"/>
    </row>
    <row r="824" spans="1:13" ht="14">
      <c r="A824" s="12"/>
      <c r="B824" s="16"/>
      <c r="C824" s="12"/>
      <c r="D824" s="12"/>
      <c r="E824" s="12"/>
      <c r="F824" s="12"/>
      <c r="G824" s="12"/>
      <c r="H824" s="16"/>
      <c r="I824" s="12"/>
      <c r="J824" s="12"/>
      <c r="K824" s="12"/>
      <c r="L824" s="12"/>
      <c r="M824" s="12"/>
    </row>
    <row r="825" spans="1:13" ht="14">
      <c r="A825" s="12"/>
      <c r="B825" s="16"/>
      <c r="C825" s="12"/>
      <c r="D825" s="12"/>
      <c r="E825" s="12"/>
      <c r="F825" s="12"/>
      <c r="G825" s="12"/>
      <c r="H825" s="16"/>
      <c r="I825" s="12"/>
      <c r="J825" s="12"/>
      <c r="K825" s="12"/>
      <c r="L825" s="12"/>
      <c r="M825" s="12"/>
    </row>
    <row r="826" spans="1:13" ht="14">
      <c r="A826" s="12"/>
      <c r="B826" s="16"/>
      <c r="C826" s="12"/>
      <c r="D826" s="12"/>
      <c r="E826" s="12"/>
      <c r="F826" s="12"/>
      <c r="G826" s="12"/>
      <c r="H826" s="16"/>
      <c r="I826" s="12"/>
      <c r="J826" s="12"/>
      <c r="K826" s="12"/>
      <c r="L826" s="12"/>
      <c r="M826" s="12"/>
    </row>
    <row r="827" spans="1:13" ht="14">
      <c r="A827" s="12"/>
      <c r="B827" s="16"/>
      <c r="C827" s="12"/>
      <c r="D827" s="12"/>
      <c r="E827" s="12"/>
      <c r="F827" s="12"/>
      <c r="G827" s="12"/>
      <c r="H827" s="16"/>
      <c r="I827" s="12"/>
      <c r="J827" s="12"/>
      <c r="K827" s="12"/>
      <c r="L827" s="12"/>
      <c r="M827" s="12"/>
    </row>
    <row r="828" spans="1:13" ht="14">
      <c r="A828" s="12"/>
      <c r="B828" s="16"/>
      <c r="C828" s="12"/>
      <c r="D828" s="12"/>
      <c r="E828" s="12"/>
      <c r="F828" s="12"/>
      <c r="G828" s="12"/>
      <c r="H828" s="16"/>
      <c r="I828" s="12"/>
      <c r="J828" s="12"/>
      <c r="K828" s="12"/>
      <c r="L828" s="12"/>
      <c r="M828" s="12"/>
    </row>
    <row r="829" spans="1:13" ht="14">
      <c r="A829" s="12"/>
      <c r="B829" s="16"/>
      <c r="C829" s="12"/>
      <c r="D829" s="12"/>
      <c r="E829" s="12"/>
      <c r="F829" s="12"/>
      <c r="G829" s="12"/>
      <c r="H829" s="16"/>
      <c r="I829" s="12"/>
      <c r="J829" s="12"/>
      <c r="K829" s="12"/>
      <c r="L829" s="12"/>
      <c r="M829" s="12"/>
    </row>
    <row r="830" spans="1:13" ht="14">
      <c r="A830" s="12"/>
      <c r="B830" s="16"/>
      <c r="C830" s="12"/>
      <c r="D830" s="12"/>
      <c r="E830" s="12"/>
      <c r="F830" s="12"/>
      <c r="G830" s="12"/>
      <c r="H830" s="16"/>
      <c r="I830" s="12"/>
      <c r="J830" s="12"/>
      <c r="K830" s="12"/>
      <c r="L830" s="12"/>
      <c r="M830" s="12"/>
    </row>
    <row r="831" spans="1:13" ht="14">
      <c r="A831" s="12"/>
      <c r="B831" s="16"/>
      <c r="C831" s="12"/>
      <c r="D831" s="12"/>
      <c r="E831" s="12"/>
      <c r="F831" s="12"/>
      <c r="G831" s="12"/>
      <c r="H831" s="16"/>
      <c r="I831" s="12"/>
      <c r="J831" s="12"/>
      <c r="K831" s="12"/>
      <c r="L831" s="12"/>
      <c r="M831" s="12"/>
    </row>
    <row r="832" spans="1:13" ht="14">
      <c r="A832" s="12"/>
      <c r="B832" s="16"/>
      <c r="C832" s="12"/>
      <c r="D832" s="12"/>
      <c r="E832" s="12"/>
      <c r="F832" s="12"/>
      <c r="G832" s="12"/>
      <c r="H832" s="16"/>
      <c r="I832" s="12"/>
      <c r="J832" s="12"/>
      <c r="K832" s="12"/>
      <c r="L832" s="12"/>
      <c r="M832" s="12"/>
    </row>
    <row r="833" spans="1:13" ht="14">
      <c r="A833" s="12"/>
      <c r="B833" s="16"/>
      <c r="C833" s="12"/>
      <c r="D833" s="12"/>
      <c r="E833" s="12"/>
      <c r="F833" s="12"/>
      <c r="G833" s="12"/>
      <c r="H833" s="16"/>
      <c r="I833" s="12"/>
      <c r="J833" s="12"/>
      <c r="K833" s="12"/>
      <c r="L833" s="12"/>
      <c r="M833" s="12"/>
    </row>
    <row r="834" spans="1:13" ht="14">
      <c r="A834" s="12"/>
      <c r="B834" s="16"/>
      <c r="C834" s="12"/>
      <c r="D834" s="12"/>
      <c r="E834" s="12"/>
      <c r="F834" s="12"/>
      <c r="G834" s="12"/>
      <c r="H834" s="16"/>
      <c r="I834" s="12"/>
      <c r="J834" s="12"/>
      <c r="K834" s="12"/>
      <c r="L834" s="12"/>
      <c r="M834" s="12"/>
    </row>
    <row r="835" spans="1:13" ht="14">
      <c r="A835" s="12"/>
      <c r="B835" s="16"/>
      <c r="C835" s="12"/>
      <c r="D835" s="12"/>
      <c r="E835" s="12"/>
      <c r="F835" s="12"/>
      <c r="G835" s="12"/>
      <c r="H835" s="16"/>
      <c r="I835" s="12"/>
      <c r="J835" s="12"/>
      <c r="K835" s="12"/>
      <c r="L835" s="12"/>
      <c r="M835" s="12"/>
    </row>
    <row r="836" spans="1:13" ht="14">
      <c r="A836" s="12"/>
      <c r="B836" s="16"/>
      <c r="C836" s="12"/>
      <c r="D836" s="12"/>
      <c r="E836" s="12"/>
      <c r="F836" s="12"/>
      <c r="G836" s="12"/>
      <c r="H836" s="16"/>
      <c r="I836" s="12"/>
      <c r="J836" s="12"/>
      <c r="K836" s="12"/>
      <c r="L836" s="12"/>
      <c r="M836" s="12"/>
    </row>
    <row r="837" spans="1:13" ht="14">
      <c r="A837" s="12"/>
      <c r="B837" s="16"/>
      <c r="C837" s="12"/>
      <c r="D837" s="12"/>
      <c r="E837" s="12"/>
      <c r="F837" s="12"/>
      <c r="G837" s="12"/>
      <c r="H837" s="16"/>
      <c r="I837" s="12"/>
      <c r="J837" s="12"/>
      <c r="K837" s="12"/>
      <c r="L837" s="12"/>
      <c r="M837" s="12"/>
    </row>
    <row r="838" spans="1:13" ht="14">
      <c r="A838" s="12"/>
      <c r="B838" s="16"/>
      <c r="C838" s="12"/>
      <c r="D838" s="12"/>
      <c r="E838" s="12"/>
      <c r="F838" s="12"/>
      <c r="G838" s="12"/>
      <c r="H838" s="16"/>
      <c r="I838" s="12"/>
      <c r="J838" s="12"/>
      <c r="K838" s="12"/>
      <c r="L838" s="12"/>
      <c r="M838" s="12"/>
    </row>
    <row r="839" spans="1:13" ht="14">
      <c r="A839" s="12"/>
      <c r="B839" s="16"/>
      <c r="C839" s="12"/>
      <c r="D839" s="12"/>
      <c r="E839" s="12"/>
      <c r="F839" s="12"/>
      <c r="G839" s="12"/>
      <c r="H839" s="16"/>
      <c r="I839" s="12"/>
      <c r="J839" s="12"/>
      <c r="K839" s="12"/>
      <c r="L839" s="12"/>
      <c r="M839" s="12"/>
    </row>
    <row r="840" spans="1:13" ht="14">
      <c r="A840" s="12"/>
      <c r="B840" s="16"/>
      <c r="C840" s="12"/>
      <c r="D840" s="12"/>
      <c r="E840" s="12"/>
      <c r="F840" s="12"/>
      <c r="G840" s="12"/>
      <c r="H840" s="16"/>
      <c r="I840" s="12"/>
      <c r="J840" s="12"/>
      <c r="K840" s="12"/>
      <c r="L840" s="12"/>
      <c r="M840" s="12"/>
    </row>
    <row r="841" spans="1:13" ht="14">
      <c r="A841" s="12"/>
      <c r="B841" s="16"/>
      <c r="C841" s="12"/>
      <c r="D841" s="12"/>
      <c r="E841" s="12"/>
      <c r="F841" s="12"/>
      <c r="G841" s="12"/>
      <c r="H841" s="16"/>
      <c r="I841" s="12"/>
      <c r="J841" s="12"/>
      <c r="K841" s="12"/>
      <c r="L841" s="12"/>
      <c r="M841" s="12"/>
    </row>
    <row r="842" spans="1:13" ht="14">
      <c r="A842" s="12"/>
      <c r="B842" s="16"/>
      <c r="C842" s="12"/>
      <c r="D842" s="12"/>
      <c r="E842" s="12"/>
      <c r="F842" s="12"/>
      <c r="G842" s="12"/>
      <c r="H842" s="16"/>
      <c r="I842" s="12"/>
      <c r="J842" s="12"/>
      <c r="K842" s="12"/>
      <c r="L842" s="12"/>
      <c r="M842" s="12"/>
    </row>
    <row r="843" spans="1:13" ht="14">
      <c r="A843" s="12"/>
      <c r="B843" s="16"/>
      <c r="C843" s="12"/>
      <c r="D843" s="12"/>
      <c r="E843" s="12"/>
      <c r="F843" s="12"/>
      <c r="G843" s="12"/>
      <c r="H843" s="16"/>
      <c r="I843" s="12"/>
      <c r="J843" s="12"/>
      <c r="K843" s="12"/>
      <c r="L843" s="12"/>
      <c r="M843" s="12"/>
    </row>
    <row r="844" spans="1:13" ht="14">
      <c r="A844" s="12"/>
      <c r="B844" s="16"/>
      <c r="C844" s="12"/>
      <c r="D844" s="12"/>
      <c r="E844" s="12"/>
      <c r="F844" s="12"/>
      <c r="G844" s="12"/>
      <c r="H844" s="16"/>
      <c r="I844" s="12"/>
      <c r="J844" s="12"/>
      <c r="K844" s="12"/>
      <c r="L844" s="12"/>
      <c r="M844" s="12"/>
    </row>
    <row r="845" spans="1:13" ht="14">
      <c r="A845" s="12"/>
      <c r="B845" s="16"/>
      <c r="C845" s="12"/>
      <c r="D845" s="12"/>
      <c r="E845" s="12"/>
      <c r="F845" s="12"/>
      <c r="G845" s="12"/>
      <c r="H845" s="16"/>
      <c r="I845" s="12"/>
      <c r="J845" s="12"/>
      <c r="K845" s="12"/>
      <c r="L845" s="12"/>
      <c r="M845" s="12"/>
    </row>
    <row r="846" spans="1:13" ht="14">
      <c r="A846" s="12"/>
      <c r="B846" s="16"/>
      <c r="C846" s="12"/>
      <c r="D846" s="12"/>
      <c r="E846" s="12"/>
      <c r="F846" s="12"/>
      <c r="G846" s="12"/>
      <c r="H846" s="16"/>
      <c r="I846" s="12"/>
      <c r="J846" s="12"/>
      <c r="K846" s="12"/>
      <c r="L846" s="12"/>
      <c r="M846" s="12"/>
    </row>
    <row r="847" spans="1:13" ht="14">
      <c r="A847" s="12"/>
      <c r="B847" s="16"/>
      <c r="C847" s="12"/>
      <c r="D847" s="12"/>
      <c r="E847" s="12"/>
      <c r="F847" s="12"/>
      <c r="G847" s="12"/>
      <c r="H847" s="16"/>
      <c r="I847" s="12"/>
      <c r="J847" s="12"/>
      <c r="K847" s="12"/>
      <c r="L847" s="12"/>
      <c r="M847" s="12"/>
    </row>
    <row r="848" spans="1:13" ht="14">
      <c r="A848" s="12"/>
      <c r="B848" s="16"/>
      <c r="C848" s="12"/>
      <c r="D848" s="12"/>
      <c r="E848" s="12"/>
      <c r="F848" s="12"/>
      <c r="G848" s="12"/>
      <c r="H848" s="16"/>
      <c r="I848" s="12"/>
      <c r="J848" s="12"/>
      <c r="K848" s="12"/>
      <c r="L848" s="12"/>
      <c r="M848" s="12"/>
    </row>
    <row r="849" spans="1:13" ht="14">
      <c r="A849" s="12"/>
      <c r="B849" s="16"/>
      <c r="C849" s="12"/>
      <c r="D849" s="12"/>
      <c r="E849" s="12"/>
      <c r="F849" s="12"/>
      <c r="G849" s="12"/>
      <c r="H849" s="16"/>
      <c r="I849" s="12"/>
      <c r="J849" s="12"/>
      <c r="K849" s="12"/>
      <c r="L849" s="12"/>
      <c r="M849" s="12"/>
    </row>
    <row r="850" spans="1:13" ht="14">
      <c r="A850" s="12"/>
      <c r="B850" s="16"/>
      <c r="C850" s="12"/>
      <c r="D850" s="12"/>
      <c r="E850" s="12"/>
      <c r="F850" s="12"/>
      <c r="G850" s="12"/>
      <c r="H850" s="16"/>
      <c r="I850" s="12"/>
      <c r="J850" s="12"/>
      <c r="K850" s="12"/>
      <c r="L850" s="12"/>
      <c r="M850" s="12"/>
    </row>
    <row r="851" spans="1:13" ht="14">
      <c r="A851" s="12"/>
      <c r="B851" s="16"/>
      <c r="C851" s="12"/>
      <c r="D851" s="12"/>
      <c r="E851" s="12"/>
      <c r="F851" s="12"/>
      <c r="G851" s="12"/>
      <c r="H851" s="16"/>
      <c r="I851" s="12"/>
      <c r="J851" s="12"/>
      <c r="K851" s="12"/>
      <c r="L851" s="12"/>
      <c r="M851" s="12"/>
    </row>
    <row r="852" spans="1:13" ht="14">
      <c r="A852" s="12"/>
      <c r="B852" s="16"/>
      <c r="C852" s="12"/>
      <c r="D852" s="12"/>
      <c r="E852" s="12"/>
      <c r="F852" s="12"/>
      <c r="G852" s="12"/>
      <c r="H852" s="16"/>
      <c r="I852" s="12"/>
      <c r="J852" s="12"/>
      <c r="K852" s="12"/>
      <c r="L852" s="12"/>
      <c r="M852" s="12"/>
    </row>
    <row r="853" spans="1:13" ht="14">
      <c r="A853" s="12"/>
      <c r="B853" s="16"/>
      <c r="C853" s="12"/>
      <c r="D853" s="12"/>
      <c r="E853" s="12"/>
      <c r="F853" s="12"/>
      <c r="G853" s="12"/>
      <c r="H853" s="16"/>
      <c r="I853" s="12"/>
      <c r="J853" s="12"/>
      <c r="K853" s="12"/>
      <c r="L853" s="12"/>
      <c r="M853" s="12"/>
    </row>
    <row r="854" spans="1:13" ht="14">
      <c r="A854" s="12"/>
      <c r="B854" s="16"/>
      <c r="C854" s="12"/>
      <c r="D854" s="12"/>
      <c r="E854" s="12"/>
      <c r="F854" s="12"/>
      <c r="G854" s="12"/>
      <c r="H854" s="16"/>
      <c r="I854" s="12"/>
      <c r="J854" s="12"/>
      <c r="K854" s="12"/>
      <c r="L854" s="12"/>
      <c r="M854" s="12"/>
    </row>
    <row r="855" spans="1:13" ht="14">
      <c r="A855" s="12"/>
      <c r="B855" s="16"/>
      <c r="C855" s="12"/>
      <c r="D855" s="12"/>
      <c r="E855" s="12"/>
      <c r="F855" s="12"/>
      <c r="G855" s="12"/>
      <c r="H855" s="16"/>
      <c r="I855" s="12"/>
      <c r="J855" s="12"/>
      <c r="K855" s="12"/>
      <c r="L855" s="12"/>
      <c r="M855" s="12"/>
    </row>
    <row r="856" spans="1:13" ht="14">
      <c r="A856" s="12"/>
      <c r="B856" s="16"/>
      <c r="C856" s="12"/>
      <c r="D856" s="12"/>
      <c r="E856" s="12"/>
      <c r="F856" s="12"/>
      <c r="G856" s="12"/>
      <c r="H856" s="16"/>
      <c r="I856" s="12"/>
      <c r="J856" s="12"/>
      <c r="K856" s="12"/>
      <c r="L856" s="12"/>
      <c r="M856" s="12"/>
    </row>
    <row r="857" spans="1:13" ht="14">
      <c r="A857" s="12"/>
      <c r="B857" s="16"/>
      <c r="C857" s="12"/>
      <c r="D857" s="12"/>
      <c r="E857" s="12"/>
      <c r="F857" s="12"/>
      <c r="G857" s="12"/>
      <c r="H857" s="16"/>
      <c r="I857" s="12"/>
      <c r="J857" s="12"/>
      <c r="K857" s="12"/>
      <c r="L857" s="12"/>
      <c r="M857" s="12"/>
    </row>
    <row r="858" spans="1:13" ht="14">
      <c r="A858" s="12"/>
      <c r="B858" s="16"/>
      <c r="C858" s="12"/>
      <c r="D858" s="12"/>
      <c r="E858" s="12"/>
      <c r="F858" s="12"/>
      <c r="G858" s="12"/>
      <c r="H858" s="16"/>
      <c r="I858" s="12"/>
      <c r="J858" s="12"/>
      <c r="K858" s="12"/>
      <c r="L858" s="12"/>
      <c r="M858" s="12"/>
    </row>
    <row r="859" spans="1:13" ht="14">
      <c r="A859" s="12"/>
      <c r="B859" s="16"/>
      <c r="C859" s="12"/>
      <c r="D859" s="12"/>
      <c r="E859" s="12"/>
      <c r="F859" s="12"/>
      <c r="G859" s="12"/>
      <c r="H859" s="16"/>
      <c r="I859" s="12"/>
      <c r="J859" s="12"/>
      <c r="K859" s="12"/>
      <c r="L859" s="12"/>
      <c r="M859" s="12"/>
    </row>
    <row r="860" spans="1:13" ht="14">
      <c r="A860" s="12"/>
      <c r="B860" s="16"/>
      <c r="C860" s="12"/>
      <c r="D860" s="12"/>
      <c r="E860" s="12"/>
      <c r="F860" s="12"/>
      <c r="G860" s="12"/>
      <c r="H860" s="16"/>
      <c r="I860" s="12"/>
      <c r="J860" s="12"/>
      <c r="K860" s="12"/>
      <c r="L860" s="12"/>
      <c r="M860" s="12"/>
    </row>
    <row r="861" spans="1:13" ht="14">
      <c r="A861" s="12"/>
      <c r="B861" s="16"/>
      <c r="C861" s="12"/>
      <c r="D861" s="12"/>
      <c r="E861" s="12"/>
      <c r="F861" s="12"/>
      <c r="G861" s="12"/>
      <c r="H861" s="16"/>
      <c r="I861" s="12"/>
      <c r="J861" s="12"/>
      <c r="K861" s="12"/>
      <c r="L861" s="12"/>
      <c r="M861" s="12"/>
    </row>
    <row r="862" spans="1:13" ht="14">
      <c r="A862" s="12"/>
      <c r="B862" s="16"/>
      <c r="C862" s="12"/>
      <c r="D862" s="12"/>
      <c r="E862" s="12"/>
      <c r="F862" s="12"/>
      <c r="G862" s="12"/>
      <c r="H862" s="16"/>
      <c r="I862" s="12"/>
      <c r="J862" s="12"/>
      <c r="K862" s="12"/>
      <c r="L862" s="12"/>
      <c r="M862" s="12"/>
    </row>
    <row r="863" spans="1:13" ht="14">
      <c r="A863" s="12"/>
      <c r="B863" s="16"/>
      <c r="C863" s="12"/>
      <c r="D863" s="12"/>
      <c r="E863" s="12"/>
      <c r="F863" s="12"/>
      <c r="G863" s="12"/>
      <c r="H863" s="16"/>
      <c r="I863" s="12"/>
      <c r="J863" s="12"/>
      <c r="K863" s="12"/>
      <c r="L863" s="12"/>
      <c r="M863" s="12"/>
    </row>
    <row r="864" spans="1:13" ht="14">
      <c r="A864" s="12"/>
      <c r="B864" s="16"/>
      <c r="C864" s="12"/>
      <c r="D864" s="12"/>
      <c r="E864" s="12"/>
      <c r="F864" s="12"/>
      <c r="G864" s="12"/>
      <c r="H864" s="16"/>
      <c r="I864" s="12"/>
      <c r="J864" s="12"/>
      <c r="K864" s="12"/>
      <c r="L864" s="12"/>
      <c r="M864" s="12"/>
    </row>
    <row r="865" spans="1:13" ht="14">
      <c r="A865" s="12"/>
      <c r="B865" s="16"/>
      <c r="C865" s="12"/>
      <c r="D865" s="12"/>
      <c r="E865" s="12"/>
      <c r="F865" s="12"/>
      <c r="G865" s="12"/>
      <c r="H865" s="16"/>
      <c r="I865" s="12"/>
      <c r="J865" s="12"/>
      <c r="K865" s="12"/>
      <c r="L865" s="12"/>
      <c r="M865" s="12"/>
    </row>
    <row r="866" spans="1:13" ht="14">
      <c r="A866" s="12"/>
      <c r="B866" s="16"/>
      <c r="C866" s="12"/>
      <c r="D866" s="12"/>
      <c r="E866" s="12"/>
      <c r="F866" s="12"/>
      <c r="G866" s="12"/>
      <c r="H866" s="16"/>
      <c r="I866" s="12"/>
      <c r="J866" s="12"/>
      <c r="K866" s="12"/>
      <c r="L866" s="12"/>
      <c r="M866" s="12"/>
    </row>
    <row r="867" spans="1:13" ht="14">
      <c r="A867" s="12"/>
      <c r="B867" s="16"/>
      <c r="C867" s="12"/>
      <c r="D867" s="12"/>
      <c r="E867" s="12"/>
      <c r="F867" s="12"/>
      <c r="G867" s="12"/>
      <c r="H867" s="16"/>
      <c r="I867" s="12"/>
      <c r="J867" s="12"/>
      <c r="K867" s="12"/>
      <c r="L867" s="12"/>
      <c r="M867" s="12"/>
    </row>
    <row r="868" spans="1:13" ht="14">
      <c r="A868" s="12"/>
      <c r="B868" s="16"/>
      <c r="C868" s="12"/>
      <c r="D868" s="12"/>
      <c r="E868" s="12"/>
      <c r="F868" s="12"/>
      <c r="G868" s="12"/>
      <c r="H868" s="16"/>
      <c r="I868" s="12"/>
      <c r="J868" s="12"/>
      <c r="K868" s="12"/>
      <c r="L868" s="12"/>
      <c r="M868" s="12"/>
    </row>
    <row r="869" spans="1:13" ht="14">
      <c r="A869" s="12"/>
      <c r="B869" s="16"/>
      <c r="C869" s="12"/>
      <c r="D869" s="12"/>
      <c r="E869" s="12"/>
      <c r="F869" s="12"/>
      <c r="G869" s="12"/>
      <c r="H869" s="16"/>
      <c r="I869" s="12"/>
      <c r="J869" s="12"/>
      <c r="K869" s="12"/>
      <c r="L869" s="12"/>
      <c r="M869" s="12"/>
    </row>
    <row r="870" spans="1:13" ht="14">
      <c r="A870" s="12"/>
      <c r="B870" s="16"/>
      <c r="C870" s="12"/>
      <c r="D870" s="12"/>
      <c r="E870" s="12"/>
      <c r="F870" s="12"/>
      <c r="G870" s="12"/>
      <c r="H870" s="16"/>
      <c r="I870" s="12"/>
      <c r="J870" s="12"/>
      <c r="K870" s="12"/>
      <c r="L870" s="12"/>
      <c r="M870" s="12"/>
    </row>
    <row r="871" spans="1:13" ht="14">
      <c r="A871" s="12"/>
      <c r="B871" s="16"/>
      <c r="C871" s="12"/>
      <c r="D871" s="12"/>
      <c r="E871" s="12"/>
      <c r="F871" s="12"/>
      <c r="G871" s="12"/>
      <c r="H871" s="16"/>
      <c r="I871" s="12"/>
      <c r="J871" s="12"/>
      <c r="K871" s="12"/>
      <c r="L871" s="12"/>
      <c r="M871" s="12"/>
    </row>
    <row r="872" spans="1:13" ht="14">
      <c r="A872" s="12"/>
      <c r="B872" s="16"/>
      <c r="C872" s="12"/>
      <c r="D872" s="12"/>
      <c r="E872" s="12"/>
      <c r="F872" s="12"/>
      <c r="G872" s="12"/>
      <c r="H872" s="16"/>
      <c r="I872" s="12"/>
      <c r="J872" s="12"/>
      <c r="K872" s="12"/>
      <c r="L872" s="12"/>
      <c r="M872" s="12"/>
    </row>
    <row r="873" spans="1:13" ht="14">
      <c r="A873" s="12"/>
      <c r="B873" s="16"/>
      <c r="C873" s="12"/>
      <c r="D873" s="12"/>
      <c r="E873" s="12"/>
      <c r="F873" s="12"/>
      <c r="G873" s="12"/>
      <c r="H873" s="16"/>
      <c r="I873" s="12"/>
      <c r="J873" s="12"/>
      <c r="K873" s="12"/>
      <c r="L873" s="12"/>
      <c r="M873" s="12"/>
    </row>
    <row r="874" spans="1:13" ht="14">
      <c r="A874" s="12"/>
      <c r="B874" s="16"/>
      <c r="C874" s="12"/>
      <c r="D874" s="12"/>
      <c r="E874" s="12"/>
      <c r="F874" s="12"/>
      <c r="G874" s="12"/>
      <c r="H874" s="16"/>
      <c r="I874" s="12"/>
      <c r="J874" s="12"/>
      <c r="K874" s="12"/>
      <c r="L874" s="12"/>
      <c r="M874" s="12"/>
    </row>
    <row r="875" spans="1:13" ht="14">
      <c r="A875" s="12"/>
      <c r="B875" s="16"/>
      <c r="C875" s="12"/>
      <c r="D875" s="12"/>
      <c r="E875" s="12"/>
      <c r="F875" s="12"/>
      <c r="G875" s="12"/>
      <c r="H875" s="16"/>
      <c r="I875" s="12"/>
      <c r="J875" s="12"/>
      <c r="K875" s="12"/>
      <c r="L875" s="12"/>
      <c r="M875" s="12"/>
    </row>
    <row r="876" spans="1:13" ht="14">
      <c r="A876" s="12"/>
      <c r="B876" s="16"/>
      <c r="C876" s="12"/>
      <c r="D876" s="12"/>
      <c r="E876" s="12"/>
      <c r="F876" s="12"/>
      <c r="G876" s="12"/>
      <c r="H876" s="16"/>
      <c r="I876" s="12"/>
      <c r="J876" s="12"/>
      <c r="K876" s="12"/>
      <c r="L876" s="12"/>
      <c r="M876" s="12"/>
    </row>
    <row r="877" spans="1:13" ht="14">
      <c r="A877" s="12"/>
      <c r="B877" s="16"/>
      <c r="C877" s="12"/>
      <c r="D877" s="12"/>
      <c r="E877" s="12"/>
      <c r="F877" s="12"/>
      <c r="G877" s="12"/>
      <c r="H877" s="16"/>
      <c r="I877" s="12"/>
      <c r="J877" s="12"/>
      <c r="K877" s="12"/>
      <c r="L877" s="12"/>
      <c r="M877" s="12"/>
    </row>
    <row r="878" spans="1:13" ht="14">
      <c r="A878" s="12"/>
      <c r="B878" s="16"/>
      <c r="C878" s="12"/>
      <c r="D878" s="12"/>
      <c r="E878" s="12"/>
      <c r="F878" s="12"/>
      <c r="G878" s="12"/>
      <c r="H878" s="16"/>
      <c r="I878" s="12"/>
      <c r="J878" s="12"/>
      <c r="K878" s="12"/>
      <c r="L878" s="12"/>
      <c r="M878" s="12"/>
    </row>
    <row r="879" spans="1:13" ht="14">
      <c r="A879" s="12"/>
      <c r="B879" s="16"/>
      <c r="C879" s="12"/>
      <c r="D879" s="12"/>
      <c r="E879" s="12"/>
      <c r="F879" s="12"/>
      <c r="G879" s="12"/>
      <c r="H879" s="16"/>
      <c r="I879" s="12"/>
      <c r="J879" s="12"/>
      <c r="K879" s="12"/>
      <c r="L879" s="12"/>
      <c r="M879" s="12"/>
    </row>
    <row r="880" spans="1:13" ht="14">
      <c r="A880" s="12"/>
      <c r="B880" s="16"/>
      <c r="C880" s="12"/>
      <c r="D880" s="12"/>
      <c r="E880" s="12"/>
      <c r="F880" s="12"/>
      <c r="G880" s="12"/>
      <c r="H880" s="16"/>
      <c r="I880" s="12"/>
      <c r="J880" s="12"/>
      <c r="K880" s="12"/>
      <c r="L880" s="12"/>
      <c r="M880" s="12"/>
    </row>
    <row r="881" spans="1:13" ht="14">
      <c r="A881" s="12"/>
      <c r="B881" s="16"/>
      <c r="C881" s="12"/>
      <c r="D881" s="12"/>
      <c r="E881" s="12"/>
      <c r="F881" s="12"/>
      <c r="G881" s="12"/>
      <c r="H881" s="16"/>
      <c r="I881" s="12"/>
      <c r="J881" s="12"/>
      <c r="K881" s="12"/>
      <c r="L881" s="12"/>
      <c r="M881" s="12"/>
    </row>
    <row r="882" spans="1:13" ht="14">
      <c r="A882" s="12"/>
      <c r="B882" s="16"/>
      <c r="C882" s="12"/>
      <c r="D882" s="12"/>
      <c r="E882" s="12"/>
      <c r="F882" s="12"/>
      <c r="G882" s="12"/>
      <c r="H882" s="16"/>
      <c r="I882" s="12"/>
      <c r="J882" s="12"/>
      <c r="K882" s="12"/>
      <c r="L882" s="12"/>
      <c r="M882" s="12"/>
    </row>
    <row r="883" spans="1:13" ht="14">
      <c r="A883" s="12"/>
      <c r="B883" s="16"/>
      <c r="C883" s="12"/>
      <c r="D883" s="12"/>
      <c r="E883" s="12"/>
      <c r="F883" s="12"/>
      <c r="G883" s="12"/>
      <c r="H883" s="16"/>
      <c r="I883" s="12"/>
      <c r="J883" s="12"/>
      <c r="K883" s="12"/>
      <c r="L883" s="12"/>
      <c r="M883" s="12"/>
    </row>
    <row r="884" spans="1:13" ht="14">
      <c r="A884" s="12"/>
      <c r="B884" s="16"/>
      <c r="C884" s="12"/>
      <c r="D884" s="12"/>
      <c r="E884" s="12"/>
      <c r="F884" s="12"/>
      <c r="G884" s="12"/>
      <c r="H884" s="16"/>
      <c r="I884" s="12"/>
      <c r="J884" s="12"/>
      <c r="K884" s="12"/>
      <c r="L884" s="12"/>
      <c r="M884" s="12"/>
    </row>
    <row r="885" spans="1:13" ht="14">
      <c r="A885" s="12"/>
      <c r="B885" s="16"/>
      <c r="C885" s="12"/>
      <c r="D885" s="12"/>
      <c r="E885" s="12"/>
      <c r="F885" s="12"/>
      <c r="G885" s="12"/>
      <c r="H885" s="16"/>
      <c r="I885" s="12"/>
      <c r="J885" s="12"/>
      <c r="K885" s="12"/>
      <c r="L885" s="12"/>
      <c r="M885" s="12"/>
    </row>
    <row r="886" spans="1:13" ht="14">
      <c r="A886" s="12"/>
      <c r="B886" s="16"/>
      <c r="C886" s="12"/>
      <c r="D886" s="12"/>
      <c r="E886" s="12"/>
      <c r="F886" s="12"/>
      <c r="G886" s="12"/>
      <c r="H886" s="16"/>
      <c r="I886" s="12"/>
      <c r="J886" s="12"/>
      <c r="K886" s="12"/>
      <c r="L886" s="12"/>
      <c r="M886" s="12"/>
    </row>
    <row r="887" spans="1:13" ht="14">
      <c r="A887" s="12"/>
      <c r="B887" s="16"/>
      <c r="C887" s="12"/>
      <c r="D887" s="12"/>
      <c r="E887" s="12"/>
      <c r="F887" s="12"/>
      <c r="G887" s="12"/>
      <c r="H887" s="16"/>
      <c r="I887" s="12"/>
      <c r="J887" s="12"/>
      <c r="K887" s="12"/>
      <c r="L887" s="12"/>
      <c r="M887" s="12"/>
    </row>
    <row r="888" spans="1:13" ht="14">
      <c r="A888" s="12"/>
      <c r="B888" s="16"/>
      <c r="C888" s="12"/>
      <c r="D888" s="12"/>
      <c r="E888" s="12"/>
      <c r="F888" s="12"/>
      <c r="G888" s="12"/>
      <c r="H888" s="16"/>
      <c r="I888" s="12"/>
      <c r="J888" s="12"/>
      <c r="K888" s="12"/>
      <c r="L888" s="12"/>
      <c r="M888" s="12"/>
    </row>
    <row r="889" spans="1:13" ht="14">
      <c r="A889" s="12"/>
      <c r="B889" s="16"/>
      <c r="C889" s="12"/>
      <c r="D889" s="12"/>
      <c r="E889" s="12"/>
      <c r="F889" s="12"/>
      <c r="G889" s="12"/>
      <c r="H889" s="16"/>
      <c r="I889" s="12"/>
      <c r="J889" s="12"/>
      <c r="K889" s="12"/>
      <c r="L889" s="12"/>
      <c r="M889" s="12"/>
    </row>
    <row r="890" spans="1:13" ht="14">
      <c r="A890" s="12"/>
      <c r="B890" s="16"/>
      <c r="C890" s="12"/>
      <c r="D890" s="12"/>
      <c r="E890" s="12"/>
      <c r="F890" s="12"/>
      <c r="G890" s="12"/>
      <c r="H890" s="16"/>
      <c r="I890" s="12"/>
      <c r="J890" s="12"/>
      <c r="K890" s="12"/>
      <c r="L890" s="12"/>
      <c r="M890" s="12"/>
    </row>
    <row r="891" spans="1:13" ht="14">
      <c r="A891" s="12"/>
      <c r="B891" s="16"/>
      <c r="C891" s="12"/>
      <c r="D891" s="12"/>
      <c r="E891" s="12"/>
      <c r="F891" s="12"/>
      <c r="G891" s="12"/>
      <c r="H891" s="16"/>
      <c r="I891" s="12"/>
      <c r="J891" s="12"/>
      <c r="K891" s="12"/>
      <c r="L891" s="12"/>
      <c r="M891" s="12"/>
    </row>
    <row r="892" spans="1:13" ht="14">
      <c r="A892" s="12"/>
      <c r="B892" s="16"/>
      <c r="C892" s="12"/>
      <c r="D892" s="12"/>
      <c r="E892" s="12"/>
      <c r="F892" s="12"/>
      <c r="G892" s="12"/>
      <c r="H892" s="16"/>
      <c r="I892" s="12"/>
      <c r="J892" s="12"/>
      <c r="K892" s="12"/>
      <c r="L892" s="12"/>
      <c r="M892" s="12"/>
    </row>
    <row r="893" spans="1:13" ht="14">
      <c r="A893" s="12"/>
      <c r="B893" s="16"/>
      <c r="C893" s="12"/>
      <c r="D893" s="12"/>
      <c r="E893" s="12"/>
      <c r="F893" s="12"/>
      <c r="G893" s="12"/>
      <c r="H893" s="16"/>
      <c r="I893" s="12"/>
      <c r="J893" s="12"/>
      <c r="K893" s="12"/>
      <c r="L893" s="12"/>
      <c r="M893" s="12"/>
    </row>
    <row r="894" spans="1:13" ht="14">
      <c r="A894" s="12"/>
      <c r="B894" s="16"/>
      <c r="C894" s="12"/>
      <c r="D894" s="12"/>
      <c r="E894" s="12"/>
      <c r="F894" s="12"/>
      <c r="G894" s="12"/>
      <c r="H894" s="16"/>
      <c r="I894" s="12"/>
      <c r="J894" s="12"/>
      <c r="K894" s="12"/>
      <c r="L894" s="12"/>
      <c r="M894" s="12"/>
    </row>
    <row r="895" spans="1:13" ht="14">
      <c r="A895" s="12"/>
      <c r="B895" s="16"/>
      <c r="C895" s="12"/>
      <c r="D895" s="12"/>
      <c r="E895" s="12"/>
      <c r="F895" s="12"/>
      <c r="G895" s="12"/>
      <c r="H895" s="16"/>
      <c r="I895" s="12"/>
      <c r="J895" s="12"/>
      <c r="K895" s="12"/>
      <c r="L895" s="12"/>
      <c r="M895" s="12"/>
    </row>
    <row r="896" spans="1:13" ht="14">
      <c r="A896" s="12"/>
      <c r="B896" s="16"/>
      <c r="C896" s="12"/>
      <c r="D896" s="12"/>
      <c r="E896" s="12"/>
      <c r="F896" s="12"/>
      <c r="G896" s="12"/>
      <c r="H896" s="16"/>
      <c r="I896" s="12"/>
      <c r="J896" s="12"/>
      <c r="K896" s="12"/>
      <c r="L896" s="12"/>
      <c r="M896" s="12"/>
    </row>
    <row r="897" spans="1:13" ht="14">
      <c r="A897" s="12"/>
      <c r="B897" s="16"/>
      <c r="C897" s="12"/>
      <c r="D897" s="12"/>
      <c r="E897" s="12"/>
      <c r="F897" s="12"/>
      <c r="G897" s="12"/>
      <c r="H897" s="16"/>
      <c r="I897" s="12"/>
      <c r="J897" s="12"/>
      <c r="K897" s="12"/>
      <c r="L897" s="12"/>
      <c r="M897" s="12"/>
    </row>
    <row r="898" spans="1:13" ht="14">
      <c r="A898" s="12"/>
      <c r="B898" s="16"/>
      <c r="C898" s="12"/>
      <c r="D898" s="12"/>
      <c r="E898" s="12"/>
      <c r="F898" s="12"/>
      <c r="G898" s="12"/>
      <c r="H898" s="16"/>
      <c r="I898" s="12"/>
      <c r="J898" s="12"/>
      <c r="K898" s="12"/>
      <c r="L898" s="12"/>
      <c r="M898" s="12"/>
    </row>
    <row r="899" spans="1:13" ht="14">
      <c r="A899" s="12"/>
      <c r="B899" s="16"/>
      <c r="C899" s="12"/>
      <c r="D899" s="12"/>
      <c r="E899" s="12"/>
      <c r="F899" s="12"/>
      <c r="G899" s="12"/>
      <c r="H899" s="16"/>
      <c r="I899" s="12"/>
      <c r="J899" s="12"/>
      <c r="K899" s="12"/>
      <c r="L899" s="12"/>
      <c r="M899" s="12"/>
    </row>
    <row r="900" spans="1:13" ht="14">
      <c r="A900" s="12"/>
      <c r="B900" s="16"/>
      <c r="C900" s="12"/>
      <c r="D900" s="12"/>
      <c r="E900" s="12"/>
      <c r="F900" s="12"/>
      <c r="G900" s="12"/>
      <c r="H900" s="16"/>
      <c r="I900" s="12"/>
      <c r="J900" s="12"/>
      <c r="K900" s="12"/>
      <c r="L900" s="12"/>
      <c r="M900" s="12"/>
    </row>
    <row r="901" spans="1:13" ht="14">
      <c r="A901" s="12"/>
      <c r="B901" s="16"/>
      <c r="C901" s="12"/>
      <c r="D901" s="12"/>
      <c r="E901" s="12"/>
      <c r="F901" s="12"/>
      <c r="G901" s="12"/>
      <c r="H901" s="16"/>
      <c r="I901" s="12"/>
      <c r="J901" s="12"/>
      <c r="K901" s="12"/>
      <c r="L901" s="12"/>
      <c r="M901" s="12"/>
    </row>
    <row r="902" spans="1:13" ht="14">
      <c r="A902" s="12"/>
      <c r="B902" s="16"/>
      <c r="C902" s="12"/>
      <c r="D902" s="12"/>
      <c r="E902" s="12"/>
      <c r="F902" s="12"/>
      <c r="G902" s="12"/>
      <c r="H902" s="16"/>
      <c r="I902" s="12"/>
      <c r="J902" s="12"/>
      <c r="K902" s="12"/>
      <c r="L902" s="12"/>
      <c r="M902" s="12"/>
    </row>
    <row r="903" spans="1:13" ht="14">
      <c r="A903" s="12"/>
      <c r="B903" s="16"/>
      <c r="C903" s="12"/>
      <c r="D903" s="12"/>
      <c r="E903" s="12"/>
      <c r="F903" s="12"/>
      <c r="G903" s="12"/>
      <c r="H903" s="16"/>
      <c r="I903" s="12"/>
      <c r="J903" s="12"/>
      <c r="K903" s="12"/>
      <c r="L903" s="12"/>
      <c r="M903" s="12"/>
    </row>
    <row r="904" spans="1:13" ht="14">
      <c r="A904" s="12"/>
      <c r="B904" s="16"/>
      <c r="C904" s="12"/>
      <c r="D904" s="12"/>
      <c r="E904" s="12"/>
      <c r="F904" s="12"/>
      <c r="G904" s="12"/>
      <c r="H904" s="16"/>
      <c r="I904" s="12"/>
      <c r="J904" s="12"/>
      <c r="K904" s="12"/>
      <c r="L904" s="12"/>
      <c r="M904" s="12"/>
    </row>
    <row r="905" spans="1:13" ht="14">
      <c r="A905" s="12"/>
      <c r="B905" s="16"/>
      <c r="C905" s="12"/>
      <c r="D905" s="12"/>
      <c r="E905" s="12"/>
      <c r="F905" s="12"/>
      <c r="G905" s="12"/>
      <c r="H905" s="16"/>
      <c r="I905" s="12"/>
      <c r="J905" s="12"/>
      <c r="K905" s="12"/>
      <c r="L905" s="12"/>
      <c r="M905" s="12"/>
    </row>
    <row r="906" spans="1:13" ht="14">
      <c r="A906" s="12"/>
      <c r="B906" s="16"/>
      <c r="C906" s="12"/>
      <c r="D906" s="12"/>
      <c r="E906" s="12"/>
      <c r="F906" s="12"/>
      <c r="G906" s="12"/>
      <c r="H906" s="16"/>
      <c r="I906" s="12"/>
      <c r="J906" s="12"/>
      <c r="K906" s="12"/>
      <c r="L906" s="12"/>
      <c r="M906" s="12"/>
    </row>
    <row r="907" spans="1:13" ht="14">
      <c r="A907" s="12"/>
      <c r="B907" s="16"/>
      <c r="C907" s="12"/>
      <c r="D907" s="12"/>
      <c r="E907" s="12"/>
      <c r="F907" s="12"/>
      <c r="G907" s="12"/>
      <c r="H907" s="16"/>
      <c r="I907" s="12"/>
      <c r="J907" s="12"/>
      <c r="K907" s="12"/>
      <c r="L907" s="12"/>
      <c r="M907" s="12"/>
    </row>
    <row r="908" spans="1:13" ht="14">
      <c r="A908" s="12"/>
      <c r="B908" s="16"/>
      <c r="C908" s="12"/>
      <c r="D908" s="12"/>
      <c r="E908" s="12"/>
      <c r="F908" s="12"/>
      <c r="G908" s="12"/>
      <c r="H908" s="16"/>
      <c r="I908" s="12"/>
      <c r="J908" s="12"/>
      <c r="K908" s="12"/>
      <c r="L908" s="12"/>
      <c r="M908" s="12"/>
    </row>
    <row r="909" spans="1:13" ht="14">
      <c r="A909" s="12"/>
      <c r="B909" s="16"/>
      <c r="C909" s="12"/>
      <c r="D909" s="12"/>
      <c r="E909" s="12"/>
      <c r="F909" s="12"/>
      <c r="G909" s="12"/>
      <c r="H909" s="16"/>
      <c r="I909" s="12"/>
      <c r="J909" s="12"/>
      <c r="K909" s="12"/>
      <c r="L909" s="12"/>
      <c r="M909" s="12"/>
    </row>
    <row r="910" spans="1:13" ht="14">
      <c r="A910" s="12"/>
      <c r="B910" s="16"/>
      <c r="C910" s="12"/>
      <c r="D910" s="12"/>
      <c r="E910" s="12"/>
      <c r="F910" s="12"/>
      <c r="G910" s="12"/>
      <c r="H910" s="16"/>
      <c r="I910" s="12"/>
      <c r="J910" s="12"/>
      <c r="K910" s="12"/>
      <c r="L910" s="12"/>
      <c r="M910" s="12"/>
    </row>
    <row r="911" spans="1:13" ht="14">
      <c r="A911" s="12"/>
      <c r="B911" s="16"/>
      <c r="C911" s="12"/>
      <c r="D911" s="12"/>
      <c r="E911" s="12"/>
      <c r="F911" s="12"/>
      <c r="G911" s="12"/>
      <c r="H911" s="16"/>
      <c r="I911" s="12"/>
      <c r="J911" s="12"/>
      <c r="K911" s="12"/>
      <c r="L911" s="12"/>
      <c r="M911" s="12"/>
    </row>
    <row r="912" spans="1:13" ht="14">
      <c r="A912" s="12"/>
      <c r="B912" s="16"/>
      <c r="C912" s="12"/>
      <c r="D912" s="12"/>
      <c r="E912" s="12"/>
      <c r="F912" s="12"/>
      <c r="G912" s="12"/>
      <c r="H912" s="16"/>
      <c r="I912" s="12"/>
      <c r="J912" s="12"/>
      <c r="K912" s="12"/>
      <c r="L912" s="12"/>
      <c r="M912" s="12"/>
    </row>
    <row r="913" spans="1:13" ht="14">
      <c r="A913" s="12"/>
      <c r="B913" s="16"/>
      <c r="C913" s="12"/>
      <c r="D913" s="12"/>
      <c r="E913" s="12"/>
      <c r="F913" s="12"/>
      <c r="G913" s="12"/>
      <c r="H913" s="16"/>
      <c r="I913" s="12"/>
      <c r="J913" s="12"/>
      <c r="K913" s="12"/>
      <c r="L913" s="12"/>
      <c r="M913" s="12"/>
    </row>
    <row r="914" spans="1:13" ht="14">
      <c r="A914" s="12"/>
      <c r="B914" s="16"/>
      <c r="C914" s="12"/>
      <c r="D914" s="12"/>
      <c r="E914" s="12"/>
      <c r="F914" s="12"/>
      <c r="G914" s="12"/>
      <c r="H914" s="16"/>
      <c r="I914" s="12"/>
      <c r="J914" s="12"/>
      <c r="K914" s="12"/>
      <c r="L914" s="12"/>
      <c r="M914" s="12"/>
    </row>
    <row r="915" spans="1:13" ht="14">
      <c r="A915" s="12"/>
      <c r="B915" s="16"/>
      <c r="C915" s="12"/>
      <c r="D915" s="12"/>
      <c r="E915" s="12"/>
      <c r="F915" s="12"/>
      <c r="G915" s="12"/>
      <c r="H915" s="16"/>
      <c r="I915" s="12"/>
      <c r="J915" s="12"/>
      <c r="K915" s="12"/>
      <c r="L915" s="12"/>
      <c r="M915" s="12"/>
    </row>
    <row r="916" spans="1:13" ht="14">
      <c r="A916" s="12"/>
      <c r="B916" s="16"/>
      <c r="C916" s="12"/>
      <c r="D916" s="12"/>
      <c r="E916" s="12"/>
      <c r="F916" s="12"/>
      <c r="G916" s="12"/>
      <c r="H916" s="16"/>
      <c r="I916" s="12"/>
      <c r="J916" s="12"/>
      <c r="K916" s="12"/>
      <c r="L916" s="12"/>
      <c r="M916" s="12"/>
    </row>
    <row r="917" spans="1:13" ht="14">
      <c r="A917" s="12"/>
      <c r="B917" s="16"/>
      <c r="C917" s="12"/>
      <c r="D917" s="12"/>
      <c r="E917" s="12"/>
      <c r="F917" s="12"/>
      <c r="G917" s="12"/>
      <c r="H917" s="16"/>
      <c r="I917" s="12"/>
      <c r="J917" s="12"/>
      <c r="K917" s="12"/>
      <c r="L917" s="12"/>
      <c r="M917" s="12"/>
    </row>
    <row r="918" spans="1:13" ht="14">
      <c r="A918" s="12"/>
      <c r="B918" s="16"/>
      <c r="C918" s="12"/>
      <c r="D918" s="12"/>
      <c r="E918" s="12"/>
      <c r="F918" s="12"/>
      <c r="G918" s="12"/>
      <c r="H918" s="16"/>
      <c r="I918" s="12"/>
      <c r="J918" s="12"/>
      <c r="K918" s="12"/>
      <c r="L918" s="12"/>
      <c r="M918" s="12"/>
    </row>
    <row r="919" spans="1:13" ht="14">
      <c r="A919" s="12"/>
      <c r="B919" s="16"/>
      <c r="C919" s="12"/>
      <c r="D919" s="12"/>
      <c r="E919" s="12"/>
      <c r="F919" s="12"/>
      <c r="G919" s="12"/>
      <c r="H919" s="16"/>
      <c r="I919" s="12"/>
      <c r="J919" s="12"/>
      <c r="K919" s="12"/>
      <c r="L919" s="12"/>
      <c r="M919" s="12"/>
    </row>
    <row r="920" spans="1:13" ht="14">
      <c r="A920" s="12"/>
      <c r="B920" s="16"/>
      <c r="C920" s="12"/>
      <c r="D920" s="12"/>
      <c r="E920" s="12"/>
      <c r="F920" s="12"/>
      <c r="G920" s="12"/>
      <c r="H920" s="16"/>
      <c r="I920" s="12"/>
      <c r="J920" s="12"/>
      <c r="K920" s="12"/>
      <c r="L920" s="12"/>
      <c r="M920" s="12"/>
    </row>
    <row r="921" spans="1:13" ht="14">
      <c r="A921" s="12"/>
      <c r="B921" s="16"/>
      <c r="C921" s="12"/>
      <c r="D921" s="12"/>
      <c r="E921" s="12"/>
      <c r="F921" s="12"/>
      <c r="G921" s="12"/>
      <c r="H921" s="16"/>
      <c r="I921" s="12"/>
      <c r="J921" s="12"/>
      <c r="K921" s="12"/>
      <c r="L921" s="12"/>
      <c r="M921" s="12"/>
    </row>
    <row r="922" spans="1:13" ht="14">
      <c r="A922" s="12"/>
      <c r="B922" s="16"/>
      <c r="C922" s="12"/>
      <c r="D922" s="12"/>
      <c r="E922" s="12"/>
      <c r="F922" s="12"/>
      <c r="G922" s="12"/>
      <c r="H922" s="16"/>
      <c r="I922" s="12"/>
      <c r="J922" s="12"/>
      <c r="K922" s="12"/>
      <c r="L922" s="12"/>
      <c r="M922" s="12"/>
    </row>
    <row r="923" spans="1:13" ht="14">
      <c r="A923" s="12"/>
      <c r="B923" s="16"/>
      <c r="C923" s="12"/>
      <c r="D923" s="12"/>
      <c r="E923" s="12"/>
      <c r="F923" s="12"/>
      <c r="G923" s="12"/>
      <c r="H923" s="16"/>
      <c r="I923" s="12"/>
      <c r="J923" s="12"/>
      <c r="K923" s="12"/>
      <c r="L923" s="12"/>
      <c r="M923" s="12"/>
    </row>
    <row r="924" spans="1:13" ht="14">
      <c r="A924" s="12"/>
      <c r="B924" s="16"/>
      <c r="C924" s="12"/>
      <c r="D924" s="12"/>
      <c r="E924" s="12"/>
      <c r="F924" s="12"/>
      <c r="G924" s="12"/>
      <c r="H924" s="16"/>
      <c r="I924" s="12"/>
      <c r="J924" s="12"/>
      <c r="K924" s="12"/>
      <c r="L924" s="12"/>
      <c r="M924" s="12"/>
    </row>
    <row r="925" spans="1:13" ht="14">
      <c r="A925" s="12"/>
      <c r="B925" s="16"/>
      <c r="C925" s="12"/>
      <c r="D925" s="12"/>
      <c r="E925" s="12"/>
      <c r="F925" s="12"/>
      <c r="G925" s="12"/>
      <c r="H925" s="16"/>
      <c r="I925" s="12"/>
      <c r="J925" s="12"/>
      <c r="K925" s="12"/>
      <c r="L925" s="12"/>
      <c r="M925" s="12"/>
    </row>
    <row r="926" spans="1:13" ht="14">
      <c r="A926" s="12"/>
      <c r="B926" s="16"/>
      <c r="C926" s="12"/>
      <c r="D926" s="12"/>
      <c r="E926" s="12"/>
      <c r="F926" s="12"/>
      <c r="G926" s="12"/>
      <c r="H926" s="16"/>
      <c r="I926" s="12"/>
      <c r="J926" s="12"/>
      <c r="K926" s="12"/>
      <c r="L926" s="12"/>
      <c r="M926" s="12"/>
    </row>
    <row r="927" spans="1:13" ht="14">
      <c r="A927" s="12"/>
      <c r="B927" s="16"/>
      <c r="C927" s="12"/>
      <c r="D927" s="12"/>
      <c r="E927" s="12"/>
      <c r="F927" s="12"/>
      <c r="G927" s="12"/>
      <c r="H927" s="16"/>
      <c r="I927" s="12"/>
      <c r="J927" s="12"/>
      <c r="K927" s="12"/>
      <c r="L927" s="12"/>
      <c r="M927" s="12"/>
    </row>
    <row r="928" spans="1:13" ht="14">
      <c r="A928" s="12"/>
      <c r="B928" s="16"/>
      <c r="C928" s="12"/>
      <c r="D928" s="12"/>
      <c r="E928" s="12"/>
      <c r="F928" s="12"/>
      <c r="G928" s="12"/>
      <c r="H928" s="16"/>
      <c r="I928" s="12"/>
      <c r="J928" s="12"/>
      <c r="K928" s="12"/>
      <c r="L928" s="12"/>
      <c r="M928" s="12"/>
    </row>
    <row r="929" spans="1:13" ht="14">
      <c r="A929" s="12"/>
      <c r="B929" s="16"/>
      <c r="C929" s="12"/>
      <c r="D929" s="12"/>
      <c r="E929" s="12"/>
      <c r="F929" s="12"/>
      <c r="G929" s="12"/>
      <c r="H929" s="16"/>
      <c r="I929" s="12"/>
      <c r="J929" s="12"/>
      <c r="K929" s="12"/>
      <c r="L929" s="12"/>
      <c r="M929" s="12"/>
    </row>
    <row r="930" spans="1:13" ht="14">
      <c r="A930" s="12"/>
      <c r="B930" s="16"/>
      <c r="C930" s="12"/>
      <c r="D930" s="12"/>
      <c r="E930" s="12"/>
      <c r="F930" s="12"/>
      <c r="G930" s="12"/>
      <c r="H930" s="16"/>
      <c r="I930" s="12"/>
      <c r="J930" s="12"/>
      <c r="K930" s="12"/>
      <c r="L930" s="12"/>
      <c r="M930" s="12"/>
    </row>
    <row r="931" spans="1:13" ht="14">
      <c r="A931" s="12"/>
      <c r="B931" s="16"/>
      <c r="C931" s="12"/>
      <c r="D931" s="12"/>
      <c r="E931" s="12"/>
      <c r="F931" s="12"/>
      <c r="G931" s="12"/>
      <c r="H931" s="16"/>
      <c r="I931" s="12"/>
      <c r="J931" s="12"/>
      <c r="K931" s="12"/>
      <c r="L931" s="12"/>
      <c r="M931" s="12"/>
    </row>
    <row r="932" spans="1:13" ht="14">
      <c r="A932" s="12"/>
      <c r="B932" s="16"/>
      <c r="C932" s="12"/>
      <c r="D932" s="12"/>
      <c r="E932" s="12"/>
      <c r="F932" s="12"/>
      <c r="G932" s="12"/>
      <c r="H932" s="16"/>
      <c r="I932" s="12"/>
      <c r="J932" s="12"/>
      <c r="K932" s="12"/>
      <c r="L932" s="12"/>
      <c r="M932" s="12"/>
    </row>
    <row r="933" spans="1:13" ht="14">
      <c r="A933" s="12"/>
      <c r="B933" s="16"/>
      <c r="C933" s="12"/>
      <c r="D933" s="12"/>
      <c r="E933" s="12"/>
      <c r="F933" s="12"/>
      <c r="G933" s="12"/>
      <c r="H933" s="16"/>
      <c r="I933" s="12"/>
      <c r="J933" s="12"/>
      <c r="K933" s="12"/>
      <c r="L933" s="12"/>
      <c r="M933" s="12"/>
    </row>
    <row r="934" spans="1:13" ht="14">
      <c r="A934" s="12"/>
      <c r="B934" s="16"/>
      <c r="C934" s="12"/>
      <c r="D934" s="12"/>
      <c r="E934" s="12"/>
      <c r="F934" s="12"/>
      <c r="G934" s="12"/>
      <c r="H934" s="16"/>
      <c r="I934" s="12"/>
      <c r="J934" s="12"/>
      <c r="K934" s="12"/>
      <c r="L934" s="12"/>
      <c r="M934" s="12"/>
    </row>
    <row r="935" spans="1:13" ht="14">
      <c r="A935" s="12"/>
      <c r="B935" s="16"/>
      <c r="C935" s="12"/>
      <c r="D935" s="12"/>
      <c r="E935" s="12"/>
      <c r="F935" s="12"/>
      <c r="G935" s="12"/>
      <c r="H935" s="16"/>
      <c r="I935" s="12"/>
      <c r="J935" s="12"/>
      <c r="K935" s="12"/>
      <c r="L935" s="12"/>
      <c r="M935" s="12"/>
    </row>
    <row r="936" spans="1:13" ht="14">
      <c r="A936" s="12"/>
      <c r="B936" s="16"/>
      <c r="C936" s="12"/>
      <c r="D936" s="12"/>
      <c r="E936" s="12"/>
      <c r="F936" s="12"/>
      <c r="G936" s="12"/>
      <c r="H936" s="16"/>
      <c r="I936" s="12"/>
      <c r="J936" s="12"/>
      <c r="K936" s="12"/>
      <c r="L936" s="12"/>
      <c r="M936" s="12"/>
    </row>
    <row r="937" spans="1:13" ht="14">
      <c r="A937" s="12"/>
      <c r="B937" s="16"/>
      <c r="C937" s="12"/>
      <c r="D937" s="12"/>
      <c r="E937" s="12"/>
      <c r="F937" s="12"/>
      <c r="G937" s="12"/>
      <c r="H937" s="16"/>
      <c r="I937" s="12"/>
      <c r="J937" s="12"/>
      <c r="K937" s="12"/>
      <c r="L937" s="12"/>
      <c r="M937" s="12"/>
    </row>
    <row r="938" spans="1:13" ht="14">
      <c r="A938" s="12"/>
      <c r="B938" s="16"/>
      <c r="C938" s="12"/>
      <c r="D938" s="12"/>
      <c r="E938" s="12"/>
      <c r="F938" s="12"/>
      <c r="G938" s="12"/>
      <c r="H938" s="16"/>
      <c r="I938" s="12"/>
      <c r="J938" s="12"/>
      <c r="K938" s="12"/>
      <c r="L938" s="12"/>
      <c r="M938" s="12"/>
    </row>
    <row r="939" spans="1:13" ht="14">
      <c r="A939" s="12"/>
      <c r="B939" s="16"/>
      <c r="C939" s="12"/>
      <c r="D939" s="12"/>
      <c r="E939" s="12"/>
      <c r="F939" s="12"/>
      <c r="G939" s="12"/>
      <c r="H939" s="16"/>
      <c r="I939" s="12"/>
      <c r="J939" s="12"/>
      <c r="K939" s="12"/>
      <c r="L939" s="12"/>
      <c r="M939" s="12"/>
    </row>
    <row r="940" spans="1:13" ht="14">
      <c r="A940" s="12"/>
      <c r="B940" s="16"/>
      <c r="C940" s="12"/>
      <c r="D940" s="12"/>
      <c r="E940" s="12"/>
      <c r="F940" s="12"/>
      <c r="G940" s="12"/>
      <c r="H940" s="16"/>
      <c r="I940" s="12"/>
      <c r="J940" s="12"/>
      <c r="K940" s="12"/>
      <c r="L940" s="12"/>
      <c r="M940" s="12"/>
    </row>
    <row r="941" spans="1:13" ht="14">
      <c r="A941" s="12"/>
      <c r="B941" s="16"/>
      <c r="C941" s="12"/>
      <c r="D941" s="12"/>
      <c r="E941" s="12"/>
      <c r="F941" s="12"/>
      <c r="G941" s="12"/>
      <c r="H941" s="16"/>
      <c r="I941" s="12"/>
      <c r="J941" s="12"/>
      <c r="K941" s="12"/>
      <c r="L941" s="12"/>
      <c r="M941" s="12"/>
    </row>
    <row r="942" spans="1:13" ht="14">
      <c r="A942" s="12"/>
      <c r="B942" s="16"/>
      <c r="C942" s="12"/>
      <c r="D942" s="12"/>
      <c r="E942" s="12"/>
      <c r="F942" s="12"/>
      <c r="G942" s="12"/>
      <c r="H942" s="16"/>
      <c r="I942" s="12"/>
      <c r="J942" s="12"/>
      <c r="K942" s="12"/>
      <c r="L942" s="12"/>
      <c r="M942" s="12"/>
    </row>
    <row r="943" spans="1:13" ht="14">
      <c r="A943" s="12"/>
      <c r="B943" s="16"/>
      <c r="C943" s="12"/>
      <c r="D943" s="12"/>
      <c r="E943" s="12"/>
      <c r="F943" s="12"/>
      <c r="G943" s="12"/>
      <c r="H943" s="16"/>
      <c r="I943" s="12"/>
      <c r="J943" s="12"/>
      <c r="K943" s="12"/>
      <c r="L943" s="12"/>
      <c r="M943" s="12"/>
    </row>
    <row r="944" spans="1:13" ht="14">
      <c r="A944" s="12"/>
      <c r="B944" s="16"/>
      <c r="C944" s="12"/>
      <c r="D944" s="12"/>
      <c r="E944" s="12"/>
      <c r="F944" s="12"/>
      <c r="G944" s="12"/>
      <c r="H944" s="16"/>
      <c r="I944" s="12"/>
      <c r="J944" s="12"/>
      <c r="K944" s="12"/>
      <c r="L944" s="12"/>
      <c r="M944" s="12"/>
    </row>
    <row r="945" spans="1:13" ht="14">
      <c r="A945" s="12"/>
      <c r="B945" s="16"/>
      <c r="C945" s="12"/>
      <c r="D945" s="12"/>
      <c r="E945" s="12"/>
      <c r="F945" s="12"/>
      <c r="G945" s="12"/>
      <c r="H945" s="16"/>
      <c r="I945" s="12"/>
      <c r="J945" s="12"/>
      <c r="K945" s="12"/>
      <c r="L945" s="12"/>
      <c r="M945" s="12"/>
    </row>
    <row r="946" spans="1:13" ht="14">
      <c r="A946" s="12"/>
      <c r="B946" s="16"/>
      <c r="C946" s="12"/>
      <c r="D946" s="12"/>
      <c r="E946" s="12"/>
      <c r="F946" s="12"/>
      <c r="G946" s="12"/>
      <c r="H946" s="16"/>
      <c r="I946" s="12"/>
      <c r="J946" s="12"/>
      <c r="K946" s="12"/>
      <c r="L946" s="12"/>
      <c r="M946" s="12"/>
    </row>
    <row r="947" spans="1:13" ht="14">
      <c r="A947" s="12"/>
      <c r="B947" s="16"/>
      <c r="C947" s="12"/>
      <c r="D947" s="12"/>
      <c r="E947" s="12"/>
      <c r="F947" s="12"/>
      <c r="G947" s="12"/>
      <c r="H947" s="16"/>
      <c r="I947" s="12"/>
      <c r="J947" s="12"/>
      <c r="K947" s="12"/>
      <c r="L947" s="12"/>
      <c r="M947" s="12"/>
    </row>
    <row r="948" spans="1:13" ht="14">
      <c r="A948" s="12"/>
      <c r="B948" s="16"/>
      <c r="C948" s="12"/>
      <c r="D948" s="12"/>
      <c r="E948" s="12"/>
      <c r="F948" s="12"/>
      <c r="G948" s="12"/>
      <c r="H948" s="16"/>
      <c r="I948" s="12"/>
      <c r="J948" s="12"/>
      <c r="K948" s="12"/>
      <c r="L948" s="12"/>
      <c r="M948" s="12"/>
    </row>
    <row r="949" spans="1:13" ht="14">
      <c r="A949" s="12"/>
      <c r="B949" s="16"/>
      <c r="C949" s="12"/>
      <c r="D949" s="12"/>
      <c r="E949" s="12"/>
      <c r="F949" s="12"/>
      <c r="G949" s="12"/>
      <c r="H949" s="16"/>
      <c r="I949" s="12"/>
      <c r="J949" s="12"/>
      <c r="K949" s="12"/>
      <c r="L949" s="12"/>
      <c r="M949" s="12"/>
    </row>
    <row r="950" spans="1:13" ht="14">
      <c r="A950" s="12"/>
      <c r="B950" s="16"/>
      <c r="C950" s="12"/>
      <c r="D950" s="12"/>
      <c r="E950" s="12"/>
      <c r="F950" s="12"/>
      <c r="G950" s="12"/>
      <c r="H950" s="16"/>
      <c r="I950" s="12"/>
      <c r="J950" s="12"/>
      <c r="K950" s="12"/>
      <c r="L950" s="12"/>
      <c r="M950" s="12"/>
    </row>
    <row r="951" spans="1:13" ht="14">
      <c r="A951" s="12"/>
      <c r="B951" s="16"/>
      <c r="C951" s="12"/>
      <c r="D951" s="12"/>
      <c r="E951" s="12"/>
      <c r="F951" s="12"/>
      <c r="G951" s="12"/>
      <c r="H951" s="16"/>
      <c r="I951" s="12"/>
      <c r="J951" s="12"/>
      <c r="K951" s="12"/>
      <c r="L951" s="12"/>
      <c r="M951" s="12"/>
    </row>
    <row r="952" spans="1:13" ht="14">
      <c r="A952" s="12"/>
      <c r="B952" s="16"/>
      <c r="C952" s="12"/>
      <c r="D952" s="12"/>
      <c r="E952" s="12"/>
      <c r="F952" s="12"/>
      <c r="G952" s="12"/>
      <c r="H952" s="16"/>
      <c r="I952" s="12"/>
      <c r="J952" s="12"/>
      <c r="K952" s="12"/>
      <c r="L952" s="12"/>
      <c r="M952" s="12"/>
    </row>
    <row r="953" spans="1:13" ht="14">
      <c r="A953" s="12"/>
      <c r="B953" s="16"/>
      <c r="C953" s="12"/>
      <c r="D953" s="12"/>
      <c r="E953" s="12"/>
      <c r="F953" s="12"/>
      <c r="G953" s="12"/>
      <c r="H953" s="16"/>
      <c r="I953" s="12"/>
      <c r="J953" s="12"/>
      <c r="K953" s="12"/>
      <c r="L953" s="12"/>
      <c r="M953" s="12"/>
    </row>
    <row r="954" spans="1:13" ht="14">
      <c r="A954" s="12"/>
      <c r="B954" s="16"/>
      <c r="C954" s="12"/>
      <c r="D954" s="12"/>
      <c r="E954" s="12"/>
      <c r="F954" s="12"/>
      <c r="G954" s="12"/>
      <c r="H954" s="16"/>
      <c r="I954" s="12"/>
      <c r="J954" s="12"/>
      <c r="K954" s="12"/>
      <c r="L954" s="12"/>
      <c r="M954" s="12"/>
    </row>
    <row r="955" spans="1:13" ht="14">
      <c r="A955" s="12"/>
      <c r="B955" s="16"/>
      <c r="C955" s="12"/>
      <c r="D955" s="12"/>
      <c r="E955" s="12"/>
      <c r="F955" s="12"/>
      <c r="G955" s="12"/>
      <c r="H955" s="16"/>
      <c r="I955" s="12"/>
      <c r="J955" s="12"/>
      <c r="K955" s="12"/>
      <c r="L955" s="12"/>
      <c r="M955" s="12"/>
    </row>
    <row r="956" spans="1:13" ht="14">
      <c r="A956" s="12"/>
      <c r="B956" s="16"/>
      <c r="C956" s="12"/>
      <c r="D956" s="12"/>
      <c r="E956" s="12"/>
      <c r="F956" s="12"/>
      <c r="G956" s="12"/>
      <c r="H956" s="16"/>
      <c r="I956" s="12"/>
      <c r="J956" s="12"/>
      <c r="K956" s="12"/>
      <c r="L956" s="12"/>
      <c r="M956" s="12"/>
    </row>
    <row r="957" spans="1:13" ht="14">
      <c r="A957" s="12"/>
      <c r="B957" s="16"/>
      <c r="C957" s="12"/>
      <c r="D957" s="12"/>
      <c r="E957" s="12"/>
      <c r="F957" s="12"/>
      <c r="G957" s="12"/>
      <c r="H957" s="16"/>
      <c r="I957" s="12"/>
      <c r="J957" s="12"/>
      <c r="K957" s="12"/>
      <c r="L957" s="12"/>
      <c r="M957" s="12"/>
    </row>
    <row r="958" spans="1:13" ht="14">
      <c r="A958" s="12"/>
      <c r="B958" s="16"/>
      <c r="C958" s="12"/>
      <c r="D958" s="12"/>
      <c r="E958" s="12"/>
      <c r="F958" s="12"/>
      <c r="G958" s="12"/>
      <c r="H958" s="16"/>
      <c r="I958" s="12"/>
      <c r="J958" s="12"/>
      <c r="K958" s="12"/>
      <c r="L958" s="12"/>
      <c r="M958" s="12"/>
    </row>
    <row r="959" spans="1:13" ht="14">
      <c r="A959" s="12"/>
      <c r="B959" s="16"/>
      <c r="C959" s="12"/>
      <c r="D959" s="12"/>
      <c r="E959" s="12"/>
      <c r="F959" s="12"/>
      <c r="G959" s="12"/>
      <c r="H959" s="16"/>
      <c r="I959" s="12"/>
      <c r="J959" s="12"/>
      <c r="K959" s="12"/>
      <c r="L959" s="12"/>
      <c r="M959" s="12"/>
    </row>
    <row r="960" spans="1:13" ht="14">
      <c r="A960" s="12"/>
      <c r="B960" s="16"/>
      <c r="C960" s="12"/>
      <c r="D960" s="12"/>
      <c r="E960" s="12"/>
      <c r="F960" s="12"/>
      <c r="G960" s="12"/>
      <c r="H960" s="16"/>
      <c r="I960" s="12"/>
      <c r="J960" s="12"/>
      <c r="K960" s="12"/>
      <c r="L960" s="12"/>
      <c r="M960" s="12"/>
    </row>
    <row r="961" spans="1:13" ht="14">
      <c r="A961" s="12"/>
      <c r="B961" s="16"/>
      <c r="C961" s="12"/>
      <c r="D961" s="12"/>
      <c r="E961" s="12"/>
      <c r="F961" s="12"/>
      <c r="G961" s="12"/>
      <c r="H961" s="16"/>
      <c r="I961" s="12"/>
      <c r="J961" s="12"/>
      <c r="K961" s="12"/>
      <c r="L961" s="12"/>
      <c r="M961" s="12"/>
    </row>
    <row r="962" spans="1:13" ht="14">
      <c r="A962" s="12"/>
      <c r="B962" s="16"/>
      <c r="C962" s="12"/>
      <c r="D962" s="12"/>
      <c r="E962" s="12"/>
      <c r="F962" s="12"/>
      <c r="G962" s="12"/>
      <c r="H962" s="16"/>
      <c r="I962" s="12"/>
      <c r="J962" s="12"/>
      <c r="K962" s="12"/>
      <c r="L962" s="12"/>
      <c r="M962" s="12"/>
    </row>
    <row r="963" spans="1:13" ht="14">
      <c r="A963" s="12"/>
      <c r="B963" s="16"/>
      <c r="C963" s="12"/>
      <c r="D963" s="12"/>
      <c r="E963" s="12"/>
      <c r="F963" s="12"/>
      <c r="G963" s="12"/>
      <c r="H963" s="16"/>
      <c r="I963" s="12"/>
      <c r="J963" s="12"/>
      <c r="K963" s="12"/>
      <c r="L963" s="12"/>
      <c r="M963" s="12"/>
    </row>
    <row r="964" spans="1:13" ht="14">
      <c r="A964" s="12"/>
      <c r="B964" s="16"/>
      <c r="C964" s="12"/>
      <c r="D964" s="12"/>
      <c r="E964" s="12"/>
      <c r="F964" s="12"/>
      <c r="G964" s="12"/>
      <c r="H964" s="16"/>
      <c r="I964" s="12"/>
      <c r="J964" s="12"/>
      <c r="K964" s="12"/>
      <c r="L964" s="12"/>
      <c r="M964" s="12"/>
    </row>
    <row r="965" spans="1:13" ht="14">
      <c r="A965" s="12"/>
      <c r="B965" s="16"/>
      <c r="C965" s="12"/>
      <c r="D965" s="12"/>
      <c r="E965" s="12"/>
      <c r="F965" s="12"/>
      <c r="G965" s="12"/>
      <c r="H965" s="16"/>
      <c r="I965" s="12"/>
      <c r="J965" s="12"/>
      <c r="K965" s="12"/>
      <c r="L965" s="12"/>
      <c r="M965" s="12"/>
    </row>
    <row r="966" spans="1:13" ht="14">
      <c r="A966" s="12"/>
      <c r="B966" s="16"/>
      <c r="C966" s="12"/>
      <c r="D966" s="12"/>
      <c r="E966" s="12"/>
      <c r="F966" s="12"/>
      <c r="G966" s="12"/>
      <c r="H966" s="16"/>
      <c r="I966" s="12"/>
      <c r="J966" s="12"/>
      <c r="K966" s="12"/>
      <c r="L966" s="12"/>
      <c r="M966" s="12"/>
    </row>
    <row r="967" spans="1:13" ht="14">
      <c r="A967" s="12"/>
      <c r="B967" s="16"/>
      <c r="C967" s="12"/>
      <c r="D967" s="12"/>
      <c r="E967" s="12"/>
      <c r="F967" s="12"/>
      <c r="G967" s="12"/>
      <c r="H967" s="16"/>
      <c r="I967" s="12"/>
      <c r="J967" s="12"/>
      <c r="K967" s="12"/>
      <c r="L967" s="12"/>
      <c r="M967" s="12"/>
    </row>
    <row r="968" spans="1:13" ht="14">
      <c r="A968" s="12"/>
      <c r="B968" s="16"/>
      <c r="C968" s="12"/>
      <c r="D968" s="12"/>
      <c r="E968" s="12"/>
      <c r="F968" s="12"/>
      <c r="G968" s="12"/>
      <c r="H968" s="16"/>
      <c r="I968" s="12"/>
      <c r="J968" s="12"/>
      <c r="K968" s="12"/>
      <c r="L968" s="12"/>
      <c r="M968" s="12"/>
    </row>
    <row r="969" spans="1:13" ht="14">
      <c r="A969" s="12"/>
      <c r="B969" s="16"/>
      <c r="C969" s="12"/>
      <c r="D969" s="12"/>
      <c r="E969" s="12"/>
      <c r="F969" s="12"/>
      <c r="G969" s="12"/>
      <c r="H969" s="16"/>
      <c r="I969" s="12"/>
      <c r="J969" s="12"/>
      <c r="K969" s="12"/>
      <c r="L969" s="12"/>
      <c r="M969" s="12"/>
    </row>
    <row r="970" spans="1:13" ht="14">
      <c r="A970" s="12"/>
      <c r="B970" s="16"/>
      <c r="C970" s="12"/>
      <c r="D970" s="12"/>
      <c r="E970" s="12"/>
      <c r="F970" s="12"/>
      <c r="G970" s="12"/>
      <c r="H970" s="16"/>
      <c r="I970" s="12"/>
      <c r="J970" s="12"/>
      <c r="K970" s="12"/>
      <c r="L970" s="12"/>
      <c r="M970" s="12"/>
    </row>
    <row r="971" spans="1:13" ht="14">
      <c r="A971" s="12"/>
      <c r="B971" s="16"/>
      <c r="C971" s="12"/>
      <c r="D971" s="12"/>
      <c r="E971" s="12"/>
      <c r="F971" s="12"/>
      <c r="G971" s="12"/>
      <c r="H971" s="16"/>
      <c r="I971" s="12"/>
      <c r="J971" s="12"/>
      <c r="K971" s="12"/>
      <c r="L971" s="12"/>
      <c r="M971" s="12"/>
    </row>
    <row r="972" spans="1:13" ht="14">
      <c r="A972" s="12"/>
      <c r="B972" s="16"/>
      <c r="C972" s="12"/>
      <c r="D972" s="12"/>
      <c r="E972" s="12"/>
      <c r="F972" s="12"/>
      <c r="G972" s="12"/>
      <c r="H972" s="16"/>
      <c r="I972" s="12"/>
      <c r="J972" s="12"/>
      <c r="K972" s="12"/>
      <c r="L972" s="12"/>
      <c r="M972" s="12"/>
    </row>
  </sheetData>
  <autoFilter ref="A1:H257" xr:uid="{00000000-0009-0000-0000-000004000000}"/>
  <customSheetViews>
    <customSheetView guid="{A44B738E-B00B-46E4-A6CE-8158A397D167}" filter="1" showAutoFilter="1">
      <pageMargins left="0.7" right="0.7" top="0.75" bottom="0.75" header="0.3" footer="0.3"/>
      <autoFilter ref="A1:R1" xr:uid="{C66BB558-E35F-4AD3-ADA8-F47664C482AE}"/>
    </customSheetView>
    <customSheetView guid="{CAFE1228-1DB0-4020-8A7B-320CE92AD0BD}" filter="1" showAutoFilter="1">
      <pageMargins left="0.7" right="0.7" top="0.75" bottom="0.75" header="0.3" footer="0.3"/>
      <autoFilter ref="A1:S972" xr:uid="{E19813E2-5C72-4EBD-BA54-DA09DDBD919A}"/>
    </customSheetView>
    <customSheetView guid="{CCD55DB7-DFB6-42FA-995E-BB9EE27222D2}" filter="1" showAutoFilter="1">
      <pageMargins left="0.7" right="0.7" top="0.75" bottom="0.75" header="0.3" footer="0.3"/>
      <autoFilter ref="A1:AB972" xr:uid="{7BCDDF78-9A4E-4956-BA9F-4814D6289514}"/>
    </customSheetView>
    <customSheetView guid="{07BDF688-8229-49CD-8087-4AD364317D2B}" filter="1" showAutoFilter="1">
      <pageMargins left="0.7" right="0.7" top="0.75" bottom="0.75" header="0.3" footer="0.3"/>
      <autoFilter ref="A1:AB972" xr:uid="{417A9462-992F-438A-BB45-64CC7A44ECCC}"/>
    </customSheetView>
  </customSheetViews>
  <hyperlinks>
    <hyperlink ref="H182" r:id="rId1" xr:uid="{00000000-0004-0000-0400-000006000000}"/>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D2487"/>
  <sheetViews>
    <sheetView workbookViewId="0"/>
  </sheetViews>
  <sheetFormatPr baseColWidth="10" defaultColWidth="12.6328125" defaultRowHeight="15.75" customHeight="1"/>
  <sheetData>
    <row r="1" spans="1:4">
      <c r="A1" s="59" t="s">
        <v>1147</v>
      </c>
      <c r="B1" s="59" t="s">
        <v>1226</v>
      </c>
      <c r="C1" s="59" t="s">
        <v>719</v>
      </c>
      <c r="D1" s="59" t="s">
        <v>1229</v>
      </c>
    </row>
    <row r="2" spans="1:4">
      <c r="A2" s="60">
        <v>80198450</v>
      </c>
      <c r="B2" s="60" t="s">
        <v>2126</v>
      </c>
      <c r="C2" s="61" t="s">
        <v>1037</v>
      </c>
      <c r="D2" s="61"/>
    </row>
    <row r="3" spans="1:4">
      <c r="A3" s="60">
        <v>38601796</v>
      </c>
      <c r="B3" s="60" t="s">
        <v>2127</v>
      </c>
      <c r="C3" s="61" t="s">
        <v>1037</v>
      </c>
      <c r="D3" s="61"/>
    </row>
    <row r="4" spans="1:4">
      <c r="A4" s="60">
        <v>31149665</v>
      </c>
      <c r="B4" s="60" t="s">
        <v>2128</v>
      </c>
      <c r="C4" s="61" t="s">
        <v>1037</v>
      </c>
      <c r="D4" s="61"/>
    </row>
    <row r="5" spans="1:4">
      <c r="A5" s="60">
        <v>25617986</v>
      </c>
      <c r="B5" s="60" t="s">
        <v>2129</v>
      </c>
      <c r="C5" s="61" t="s">
        <v>1037</v>
      </c>
      <c r="D5" s="61"/>
    </row>
    <row r="6" spans="1:4">
      <c r="A6" s="60">
        <v>14955182</v>
      </c>
      <c r="B6" s="60" t="s">
        <v>2130</v>
      </c>
      <c r="C6" s="61" t="s">
        <v>1037</v>
      </c>
      <c r="D6" s="61"/>
    </row>
    <row r="7" spans="1:4">
      <c r="A7" s="60">
        <v>66821900</v>
      </c>
      <c r="B7" s="60" t="s">
        <v>2131</v>
      </c>
      <c r="C7" s="61" t="s">
        <v>1037</v>
      </c>
      <c r="D7" s="61"/>
    </row>
    <row r="8" spans="1:4">
      <c r="A8" s="62">
        <v>94456451</v>
      </c>
      <c r="B8" s="60" t="s">
        <v>2132</v>
      </c>
      <c r="C8" s="61" t="s">
        <v>1037</v>
      </c>
      <c r="D8" s="61"/>
    </row>
    <row r="9" spans="1:4">
      <c r="A9" s="60">
        <v>79557234</v>
      </c>
      <c r="B9" s="60" t="s">
        <v>2133</v>
      </c>
      <c r="C9" s="61" t="s">
        <v>1037</v>
      </c>
      <c r="D9" s="61"/>
    </row>
    <row r="10" spans="1:4">
      <c r="A10" s="62">
        <v>34546512</v>
      </c>
      <c r="B10" s="60" t="s">
        <v>2134</v>
      </c>
      <c r="C10" s="61" t="s">
        <v>1037</v>
      </c>
      <c r="D10" s="61"/>
    </row>
    <row r="11" spans="1:4">
      <c r="A11" s="60">
        <v>16689022</v>
      </c>
      <c r="B11" s="60" t="s">
        <v>2135</v>
      </c>
      <c r="C11" s="61" t="s">
        <v>1037</v>
      </c>
      <c r="D11" s="61"/>
    </row>
    <row r="12" spans="1:4">
      <c r="A12" s="60">
        <v>588395</v>
      </c>
      <c r="B12" s="60" t="s">
        <v>2136</v>
      </c>
      <c r="C12" s="61" t="s">
        <v>1037</v>
      </c>
      <c r="D12" s="61"/>
    </row>
    <row r="13" spans="1:4">
      <c r="A13" s="60">
        <v>29681482</v>
      </c>
      <c r="B13" s="60" t="s">
        <v>2137</v>
      </c>
      <c r="C13" s="61" t="s">
        <v>1037</v>
      </c>
      <c r="D13" s="61"/>
    </row>
    <row r="14" spans="1:4">
      <c r="A14" s="60">
        <v>98362129</v>
      </c>
      <c r="B14" s="60" t="s">
        <v>2138</v>
      </c>
      <c r="C14" s="61" t="s">
        <v>1037</v>
      </c>
      <c r="D14" s="61"/>
    </row>
    <row r="15" spans="1:4">
      <c r="A15" s="63">
        <v>38989734</v>
      </c>
      <c r="B15" s="60" t="s">
        <v>2139</v>
      </c>
      <c r="C15" s="61" t="s">
        <v>1037</v>
      </c>
      <c r="D15" s="61"/>
    </row>
    <row r="16" spans="1:4">
      <c r="A16" s="60">
        <v>94413165</v>
      </c>
      <c r="B16" s="60" t="s">
        <v>2140</v>
      </c>
      <c r="C16" s="61" t="s">
        <v>1037</v>
      </c>
      <c r="D16" s="61"/>
    </row>
    <row r="17" spans="1:4">
      <c r="A17" s="61">
        <v>31239484</v>
      </c>
      <c r="B17" s="61" t="s">
        <v>2141</v>
      </c>
      <c r="C17" s="61" t="s">
        <v>1037</v>
      </c>
      <c r="D17" s="61"/>
    </row>
    <row r="18" spans="1:4">
      <c r="A18" s="61">
        <v>19244591</v>
      </c>
      <c r="B18" s="61" t="s">
        <v>2142</v>
      </c>
      <c r="C18" s="61" t="s">
        <v>1037</v>
      </c>
      <c r="D18" s="61"/>
    </row>
    <row r="19" spans="1:4">
      <c r="A19" s="61">
        <v>7712363</v>
      </c>
      <c r="B19" s="61" t="s">
        <v>2143</v>
      </c>
      <c r="C19" s="61" t="s">
        <v>1037</v>
      </c>
      <c r="D19" s="61"/>
    </row>
    <row r="20" spans="1:4">
      <c r="A20" s="61">
        <v>31575498</v>
      </c>
      <c r="B20" s="61" t="s">
        <v>2144</v>
      </c>
      <c r="C20" s="61" t="s">
        <v>1037</v>
      </c>
      <c r="D20" s="61"/>
    </row>
    <row r="21" spans="1:4">
      <c r="A21" s="61">
        <v>16286520</v>
      </c>
      <c r="B21" s="61" t="s">
        <v>2145</v>
      </c>
      <c r="C21" s="61" t="s">
        <v>1037</v>
      </c>
      <c r="D21" s="61"/>
    </row>
    <row r="22" spans="1:4">
      <c r="A22" s="61">
        <v>38561038</v>
      </c>
      <c r="B22" s="61" t="s">
        <v>2146</v>
      </c>
      <c r="C22" s="61" t="s">
        <v>1037</v>
      </c>
      <c r="D22" s="61"/>
    </row>
    <row r="23" spans="1:4">
      <c r="A23" s="61">
        <v>31837348</v>
      </c>
      <c r="B23" s="61" t="s">
        <v>2147</v>
      </c>
      <c r="C23" s="61" t="s">
        <v>1037</v>
      </c>
      <c r="D23" s="61"/>
    </row>
    <row r="24" spans="1:4">
      <c r="A24" s="61">
        <v>16758020</v>
      </c>
      <c r="B24" s="61" t="s">
        <v>2148</v>
      </c>
      <c r="C24" s="61" t="s">
        <v>1037</v>
      </c>
      <c r="D24" s="61"/>
    </row>
    <row r="25" spans="1:4">
      <c r="A25" s="61">
        <v>66999537</v>
      </c>
      <c r="B25" s="61" t="s">
        <v>2149</v>
      </c>
      <c r="C25" s="61" t="s">
        <v>1037</v>
      </c>
      <c r="D25" s="61"/>
    </row>
    <row r="26" spans="1:4">
      <c r="A26" s="61">
        <v>94372835</v>
      </c>
      <c r="B26" s="61" t="s">
        <v>2150</v>
      </c>
      <c r="C26" s="61" t="s">
        <v>1037</v>
      </c>
      <c r="D26" s="61"/>
    </row>
    <row r="27" spans="1:4">
      <c r="A27" s="61">
        <v>67023719</v>
      </c>
      <c r="B27" s="61" t="s">
        <v>1232</v>
      </c>
      <c r="C27" s="61" t="s">
        <v>8</v>
      </c>
      <c r="D27" s="61"/>
    </row>
    <row r="28" spans="1:4">
      <c r="A28" s="61">
        <v>29177353</v>
      </c>
      <c r="B28" s="61" t="s">
        <v>1233</v>
      </c>
      <c r="C28" s="61" t="s">
        <v>8</v>
      </c>
      <c r="D28" s="61"/>
    </row>
    <row r="29" spans="1:4">
      <c r="A29" s="61">
        <v>94070686</v>
      </c>
      <c r="B29" s="61" t="s">
        <v>1234</v>
      </c>
      <c r="C29" s="61" t="s">
        <v>8</v>
      </c>
      <c r="D29" s="61"/>
    </row>
    <row r="30" spans="1:4">
      <c r="A30" s="61">
        <v>1053821358</v>
      </c>
      <c r="B30" s="61" t="s">
        <v>1235</v>
      </c>
      <c r="C30" s="61" t="s">
        <v>8</v>
      </c>
      <c r="D30" s="61"/>
    </row>
    <row r="31" spans="1:4">
      <c r="A31" s="61">
        <v>1143948416</v>
      </c>
      <c r="B31" s="61" t="s">
        <v>1237</v>
      </c>
      <c r="C31" s="61" t="s">
        <v>8</v>
      </c>
      <c r="D31" s="61"/>
    </row>
    <row r="32" spans="1:4">
      <c r="A32" s="61">
        <v>31320811</v>
      </c>
      <c r="B32" s="61" t="s">
        <v>2151</v>
      </c>
      <c r="C32" s="61" t="s">
        <v>8</v>
      </c>
      <c r="D32" s="61"/>
    </row>
    <row r="33" spans="1:4">
      <c r="A33" s="61">
        <v>31978656</v>
      </c>
      <c r="B33" s="61" t="s">
        <v>1238</v>
      </c>
      <c r="C33" s="61" t="s">
        <v>8</v>
      </c>
      <c r="D33" s="61"/>
    </row>
    <row r="34" spans="1:4">
      <c r="A34" s="61">
        <v>1144079468</v>
      </c>
      <c r="B34" s="61" t="s">
        <v>1239</v>
      </c>
      <c r="C34" s="61" t="s">
        <v>8</v>
      </c>
      <c r="D34" s="61"/>
    </row>
    <row r="35" spans="1:4">
      <c r="A35" s="61">
        <v>8262152</v>
      </c>
      <c r="B35" s="61" t="s">
        <v>1240</v>
      </c>
      <c r="C35" s="61" t="s">
        <v>8</v>
      </c>
      <c r="D35" s="61"/>
    </row>
    <row r="36" spans="1:4">
      <c r="A36" s="61">
        <v>1144184026</v>
      </c>
      <c r="B36" s="61" t="s">
        <v>1241</v>
      </c>
      <c r="C36" s="61" t="s">
        <v>8</v>
      </c>
      <c r="D36" s="61"/>
    </row>
    <row r="37" spans="1:4">
      <c r="A37" s="61">
        <v>16749174</v>
      </c>
      <c r="B37" s="61" t="s">
        <v>1242</v>
      </c>
      <c r="C37" s="61" t="s">
        <v>8</v>
      </c>
      <c r="D37" s="61"/>
    </row>
    <row r="38" spans="1:4">
      <c r="A38" s="61">
        <v>1113654194</v>
      </c>
      <c r="B38" s="61" t="s">
        <v>1243</v>
      </c>
      <c r="C38" s="61" t="s">
        <v>8</v>
      </c>
      <c r="D38" s="61"/>
    </row>
    <row r="39" spans="1:4">
      <c r="A39" s="61">
        <v>1130592018</v>
      </c>
      <c r="B39" s="61" t="s">
        <v>1244</v>
      </c>
      <c r="C39" s="61" t="s">
        <v>8</v>
      </c>
      <c r="D39" s="61"/>
    </row>
    <row r="40" spans="1:4">
      <c r="A40" s="61">
        <v>1144154498</v>
      </c>
      <c r="B40" s="61" t="s">
        <v>1245</v>
      </c>
      <c r="C40" s="61" t="s">
        <v>8</v>
      </c>
      <c r="D40" s="61"/>
    </row>
    <row r="41" spans="1:4">
      <c r="A41" s="61">
        <v>60286642</v>
      </c>
      <c r="B41" s="61" t="s">
        <v>1246</v>
      </c>
      <c r="C41" s="61" t="s">
        <v>8</v>
      </c>
      <c r="D41" s="61"/>
    </row>
    <row r="42" spans="1:4">
      <c r="A42" s="61">
        <v>1130595038</v>
      </c>
      <c r="B42" s="61" t="s">
        <v>1247</v>
      </c>
      <c r="C42" s="61" t="s">
        <v>8</v>
      </c>
      <c r="D42" s="61"/>
    </row>
    <row r="43" spans="1:4">
      <c r="A43" s="61">
        <v>1113684817</v>
      </c>
      <c r="B43" s="61" t="s">
        <v>1248</v>
      </c>
      <c r="C43" s="61" t="s">
        <v>8</v>
      </c>
      <c r="D43" s="61"/>
    </row>
    <row r="44" spans="1:4">
      <c r="A44" s="61">
        <v>38972505</v>
      </c>
      <c r="B44" s="61" t="s">
        <v>1249</v>
      </c>
      <c r="C44" s="61" t="s">
        <v>8</v>
      </c>
      <c r="D44" s="61"/>
    </row>
    <row r="45" spans="1:4">
      <c r="A45" s="61">
        <v>67022256</v>
      </c>
      <c r="B45" s="61" t="s">
        <v>1250</v>
      </c>
      <c r="C45" s="61" t="s">
        <v>8</v>
      </c>
      <c r="D45" s="61"/>
    </row>
    <row r="46" spans="1:4">
      <c r="A46" s="61">
        <v>31572153</v>
      </c>
      <c r="B46" s="61" t="s">
        <v>1251</v>
      </c>
      <c r="C46" s="61" t="s">
        <v>8</v>
      </c>
      <c r="D46" s="61"/>
    </row>
    <row r="47" spans="1:4">
      <c r="A47" s="61">
        <v>34326357</v>
      </c>
      <c r="B47" s="61" t="s">
        <v>2152</v>
      </c>
      <c r="C47" s="61" t="s">
        <v>8</v>
      </c>
      <c r="D47" s="61"/>
    </row>
    <row r="48" spans="1:4">
      <c r="A48" s="61">
        <v>1130641187</v>
      </c>
      <c r="B48" s="61" t="s">
        <v>1252</v>
      </c>
      <c r="C48" s="61" t="s">
        <v>8</v>
      </c>
      <c r="D48" s="61"/>
    </row>
    <row r="49" spans="1:4">
      <c r="A49" s="61">
        <v>16283024</v>
      </c>
      <c r="B49" s="61" t="s">
        <v>1254</v>
      </c>
      <c r="C49" s="61" t="s">
        <v>8</v>
      </c>
      <c r="D49" s="61"/>
    </row>
    <row r="50" spans="1:4">
      <c r="A50" s="61">
        <v>94429329</v>
      </c>
      <c r="B50" s="61" t="s">
        <v>1255</v>
      </c>
      <c r="C50" s="61" t="s">
        <v>8</v>
      </c>
      <c r="D50" s="61"/>
    </row>
    <row r="51" spans="1:4">
      <c r="A51" s="61">
        <v>16935542</v>
      </c>
      <c r="B51" s="61" t="s">
        <v>2153</v>
      </c>
      <c r="C51" s="61" t="s">
        <v>723</v>
      </c>
      <c r="D51" s="61"/>
    </row>
    <row r="52" spans="1:4">
      <c r="A52" s="61">
        <v>66856777</v>
      </c>
      <c r="B52" s="61" t="s">
        <v>2154</v>
      </c>
      <c r="C52" s="61" t="s">
        <v>723</v>
      </c>
      <c r="D52" s="61"/>
    </row>
    <row r="53" spans="1:4">
      <c r="A53" s="62">
        <v>67026585</v>
      </c>
      <c r="B53" s="61" t="s">
        <v>2155</v>
      </c>
      <c r="C53" s="61" t="s">
        <v>723</v>
      </c>
      <c r="D53" s="61"/>
    </row>
    <row r="54" spans="1:4">
      <c r="A54" s="61">
        <v>31985213</v>
      </c>
      <c r="B54" s="61" t="s">
        <v>2156</v>
      </c>
      <c r="C54" s="61" t="s">
        <v>723</v>
      </c>
      <c r="D54" s="61"/>
    </row>
    <row r="55" spans="1:4">
      <c r="A55" s="64">
        <v>16743102</v>
      </c>
      <c r="B55" s="61" t="s">
        <v>1256</v>
      </c>
      <c r="C55" s="61" t="s">
        <v>723</v>
      </c>
      <c r="D55" s="61"/>
    </row>
    <row r="56" spans="1:4">
      <c r="A56" s="61">
        <v>94405221</v>
      </c>
      <c r="B56" s="61" t="s">
        <v>2157</v>
      </c>
      <c r="C56" s="61" t="s">
        <v>723</v>
      </c>
      <c r="D56" s="61"/>
    </row>
    <row r="57" spans="1:4">
      <c r="A57" s="62">
        <v>256130</v>
      </c>
      <c r="B57" s="61" t="s">
        <v>2158</v>
      </c>
      <c r="C57" s="61" t="s">
        <v>723</v>
      </c>
      <c r="D57" s="61"/>
    </row>
    <row r="58" spans="1:4">
      <c r="A58" s="61">
        <v>10271248</v>
      </c>
      <c r="B58" s="61" t="s">
        <v>2159</v>
      </c>
      <c r="C58" s="61" t="s">
        <v>723</v>
      </c>
      <c r="D58" s="61"/>
    </row>
    <row r="59" spans="1:4">
      <c r="A59" s="61">
        <v>79628179</v>
      </c>
      <c r="B59" s="61" t="s">
        <v>2160</v>
      </c>
      <c r="C59" s="61" t="s">
        <v>723</v>
      </c>
      <c r="D59" s="61"/>
    </row>
    <row r="60" spans="1:4">
      <c r="A60" s="62">
        <v>79114944</v>
      </c>
      <c r="B60" s="61" t="s">
        <v>2161</v>
      </c>
      <c r="C60" s="61" t="s">
        <v>723</v>
      </c>
      <c r="D60" s="61"/>
    </row>
    <row r="61" spans="1:4">
      <c r="A61" s="64">
        <v>16203206</v>
      </c>
      <c r="B61" s="61" t="s">
        <v>2162</v>
      </c>
      <c r="C61" s="61" t="s">
        <v>723</v>
      </c>
      <c r="D61" s="61"/>
    </row>
    <row r="62" spans="1:4">
      <c r="A62" s="61">
        <v>16643508</v>
      </c>
      <c r="B62" s="61" t="s">
        <v>2163</v>
      </c>
      <c r="C62" s="61" t="s">
        <v>723</v>
      </c>
      <c r="D62" s="61"/>
    </row>
    <row r="63" spans="1:4">
      <c r="A63" s="61">
        <v>31983103</v>
      </c>
      <c r="B63" s="61" t="s">
        <v>2164</v>
      </c>
      <c r="C63" s="61" t="s">
        <v>723</v>
      </c>
      <c r="D63" s="61"/>
    </row>
    <row r="64" spans="1:4">
      <c r="A64" s="61">
        <v>14995292</v>
      </c>
      <c r="B64" s="61" t="s">
        <v>2165</v>
      </c>
      <c r="C64" s="61" t="s">
        <v>723</v>
      </c>
      <c r="D64" s="61"/>
    </row>
    <row r="65" spans="1:4">
      <c r="A65" s="61">
        <v>31924764</v>
      </c>
      <c r="B65" s="61" t="s">
        <v>2166</v>
      </c>
      <c r="C65" s="61" t="s">
        <v>723</v>
      </c>
      <c r="D65" s="61"/>
    </row>
    <row r="66" spans="1:4">
      <c r="A66" s="62">
        <v>94453722</v>
      </c>
      <c r="B66" s="61" t="s">
        <v>2167</v>
      </c>
      <c r="C66" s="61" t="s">
        <v>723</v>
      </c>
      <c r="D66" s="61"/>
    </row>
    <row r="67" spans="1:4">
      <c r="A67" s="64">
        <v>16471045</v>
      </c>
      <c r="B67" s="61" t="s">
        <v>2168</v>
      </c>
      <c r="C67" s="61" t="s">
        <v>723</v>
      </c>
      <c r="D67" s="61"/>
    </row>
    <row r="68" spans="1:4">
      <c r="A68" s="64">
        <v>66845059</v>
      </c>
      <c r="B68" s="61" t="s">
        <v>2169</v>
      </c>
      <c r="C68" s="61" t="s">
        <v>723</v>
      </c>
      <c r="D68" s="61"/>
    </row>
    <row r="69" spans="1:4">
      <c r="A69" s="61">
        <v>16929963</v>
      </c>
      <c r="B69" s="61" t="s">
        <v>2170</v>
      </c>
      <c r="C69" s="61" t="s">
        <v>723</v>
      </c>
      <c r="D69" s="61"/>
    </row>
    <row r="70" spans="1:4">
      <c r="A70" s="61">
        <v>12748283</v>
      </c>
      <c r="B70" s="61" t="s">
        <v>2171</v>
      </c>
      <c r="C70" s="61" t="s">
        <v>723</v>
      </c>
      <c r="D70" s="61"/>
    </row>
    <row r="71" spans="1:4">
      <c r="A71" s="61">
        <v>75082260</v>
      </c>
      <c r="B71" s="61" t="s">
        <v>2172</v>
      </c>
      <c r="C71" s="61" t="s">
        <v>723</v>
      </c>
      <c r="D71" s="61"/>
    </row>
    <row r="72" spans="1:4">
      <c r="A72" s="63">
        <v>52979717</v>
      </c>
      <c r="B72" s="61" t="s">
        <v>2173</v>
      </c>
      <c r="C72" s="61" t="s">
        <v>723</v>
      </c>
      <c r="D72" s="61"/>
    </row>
    <row r="73" spans="1:4">
      <c r="A73" s="63">
        <v>16661313</v>
      </c>
      <c r="B73" s="61" t="s">
        <v>2174</v>
      </c>
      <c r="C73" s="61" t="s">
        <v>723</v>
      </c>
      <c r="D73" s="61"/>
    </row>
    <row r="74" spans="1:4">
      <c r="A74" s="61">
        <v>31269000</v>
      </c>
      <c r="B74" s="61" t="s">
        <v>2175</v>
      </c>
      <c r="C74" s="61" t="s">
        <v>723</v>
      </c>
      <c r="D74" s="61"/>
    </row>
    <row r="75" spans="1:4">
      <c r="A75" s="63">
        <v>16662057</v>
      </c>
      <c r="B75" s="61" t="s">
        <v>2176</v>
      </c>
      <c r="C75" s="61" t="s">
        <v>723</v>
      </c>
      <c r="D75" s="61"/>
    </row>
    <row r="76" spans="1:4">
      <c r="A76" s="61">
        <v>75097693</v>
      </c>
      <c r="B76" s="61" t="s">
        <v>2177</v>
      </c>
      <c r="C76" s="61" t="s">
        <v>723</v>
      </c>
      <c r="D76" s="61"/>
    </row>
    <row r="77" spans="1:4">
      <c r="A77" s="61">
        <v>66807251</v>
      </c>
      <c r="B77" s="61" t="s">
        <v>2178</v>
      </c>
      <c r="C77" s="61" t="s">
        <v>723</v>
      </c>
      <c r="D77" s="61"/>
    </row>
    <row r="78" spans="1:4">
      <c r="A78" s="61">
        <v>29568475</v>
      </c>
      <c r="B78" s="61" t="s">
        <v>2179</v>
      </c>
      <c r="C78" s="61" t="s">
        <v>723</v>
      </c>
      <c r="D78" s="61"/>
    </row>
    <row r="79" spans="1:4">
      <c r="A79" s="61">
        <v>6389229</v>
      </c>
      <c r="B79" s="61" t="s">
        <v>2180</v>
      </c>
      <c r="C79" s="61" t="s">
        <v>723</v>
      </c>
      <c r="D79" s="61"/>
    </row>
    <row r="80" spans="1:4">
      <c r="A80" s="63">
        <v>299564</v>
      </c>
      <c r="B80" s="61" t="s">
        <v>2181</v>
      </c>
      <c r="C80" s="61" t="s">
        <v>723</v>
      </c>
      <c r="D80" s="61"/>
    </row>
    <row r="81" spans="1:4">
      <c r="A81" s="60">
        <v>14986481</v>
      </c>
      <c r="B81" s="61" t="s">
        <v>2182</v>
      </c>
      <c r="C81" s="61" t="s">
        <v>723</v>
      </c>
      <c r="D81" s="61"/>
    </row>
    <row r="82" spans="1:4">
      <c r="A82" s="61">
        <v>1069723479</v>
      </c>
      <c r="B82" s="61" t="s">
        <v>2183</v>
      </c>
      <c r="C82" s="61" t="s">
        <v>723</v>
      </c>
      <c r="D82" s="61"/>
    </row>
    <row r="83" spans="1:4">
      <c r="A83" s="61">
        <v>16662766</v>
      </c>
      <c r="B83" s="61" t="s">
        <v>2184</v>
      </c>
      <c r="C83" s="61" t="s">
        <v>723</v>
      </c>
      <c r="D83" s="61"/>
    </row>
    <row r="84" spans="1:4">
      <c r="A84" s="64">
        <v>16602298</v>
      </c>
      <c r="B84" s="61" t="s">
        <v>2185</v>
      </c>
      <c r="C84" s="61" t="s">
        <v>723</v>
      </c>
      <c r="D84" s="61"/>
    </row>
    <row r="85" spans="1:4">
      <c r="A85" s="61">
        <v>27081026</v>
      </c>
      <c r="B85" s="61" t="s">
        <v>2186</v>
      </c>
      <c r="C85" s="61" t="s">
        <v>723</v>
      </c>
      <c r="D85" s="61"/>
    </row>
    <row r="86" spans="1:4">
      <c r="A86" s="63">
        <v>31218902</v>
      </c>
      <c r="B86" s="61" t="s">
        <v>2187</v>
      </c>
      <c r="C86" s="61" t="s">
        <v>723</v>
      </c>
      <c r="D86" s="61"/>
    </row>
    <row r="87" spans="1:4">
      <c r="A87" s="61">
        <v>16709375</v>
      </c>
      <c r="B87" s="61" t="s">
        <v>2188</v>
      </c>
      <c r="C87" s="61" t="s">
        <v>723</v>
      </c>
      <c r="D87" s="61"/>
    </row>
    <row r="88" spans="1:4">
      <c r="A88" s="61">
        <v>30335674</v>
      </c>
      <c r="B88" s="61" t="s">
        <v>2189</v>
      </c>
      <c r="C88" s="61" t="s">
        <v>723</v>
      </c>
      <c r="D88" s="61"/>
    </row>
    <row r="89" spans="1:4">
      <c r="A89" s="61">
        <v>14568293</v>
      </c>
      <c r="B89" s="61" t="s">
        <v>2190</v>
      </c>
      <c r="C89" s="61" t="s">
        <v>723</v>
      </c>
      <c r="D89" s="61"/>
    </row>
    <row r="90" spans="1:4">
      <c r="A90" s="61">
        <v>16936308</v>
      </c>
      <c r="B90" s="61" t="s">
        <v>2191</v>
      </c>
      <c r="C90" s="61" t="s">
        <v>723</v>
      </c>
      <c r="D90" s="61"/>
    </row>
    <row r="91" spans="1:4">
      <c r="A91" s="63">
        <v>31206971</v>
      </c>
      <c r="B91" s="61" t="s">
        <v>2192</v>
      </c>
      <c r="C91" s="61" t="s">
        <v>723</v>
      </c>
      <c r="D91" s="61"/>
    </row>
    <row r="92" spans="1:4">
      <c r="A92" s="61">
        <v>53123696</v>
      </c>
      <c r="B92" s="61" t="s">
        <v>2193</v>
      </c>
      <c r="C92" s="61" t="s">
        <v>723</v>
      </c>
      <c r="D92" s="61"/>
    </row>
    <row r="93" spans="1:4">
      <c r="A93" s="61">
        <v>16664031</v>
      </c>
      <c r="B93" s="61" t="s">
        <v>2194</v>
      </c>
      <c r="C93" s="61" t="s">
        <v>723</v>
      </c>
      <c r="D93" s="61"/>
    </row>
    <row r="94" spans="1:4">
      <c r="A94" s="61">
        <v>10484235</v>
      </c>
      <c r="B94" s="61" t="s">
        <v>2195</v>
      </c>
      <c r="C94" s="61" t="s">
        <v>723</v>
      </c>
      <c r="D94" s="61"/>
    </row>
    <row r="95" spans="1:4">
      <c r="A95" s="61">
        <v>79154553</v>
      </c>
      <c r="B95" s="61" t="s">
        <v>2196</v>
      </c>
      <c r="C95" s="61" t="s">
        <v>723</v>
      </c>
      <c r="D95" s="61"/>
    </row>
    <row r="96" spans="1:4">
      <c r="A96" s="61">
        <v>72021044</v>
      </c>
      <c r="B96" s="61" t="s">
        <v>2197</v>
      </c>
      <c r="C96" s="61" t="s">
        <v>723</v>
      </c>
      <c r="D96" s="61"/>
    </row>
    <row r="97" spans="1:4">
      <c r="A97" s="61">
        <v>16606659</v>
      </c>
      <c r="B97" s="61" t="s">
        <v>2198</v>
      </c>
      <c r="C97" s="61" t="s">
        <v>723</v>
      </c>
      <c r="D97" s="61"/>
    </row>
    <row r="98" spans="1:4">
      <c r="A98" s="61">
        <v>14990383</v>
      </c>
      <c r="B98" s="61" t="s">
        <v>2199</v>
      </c>
      <c r="C98" s="61" t="s">
        <v>723</v>
      </c>
      <c r="D98" s="61"/>
    </row>
    <row r="99" spans="1:4">
      <c r="A99" s="64">
        <v>52422550</v>
      </c>
      <c r="B99" s="61" t="s">
        <v>2200</v>
      </c>
      <c r="C99" s="61" t="s">
        <v>723</v>
      </c>
      <c r="D99" s="61"/>
    </row>
    <row r="100" spans="1:4">
      <c r="A100" s="63">
        <v>16628688</v>
      </c>
      <c r="B100" s="61" t="s">
        <v>2201</v>
      </c>
      <c r="C100" s="61" t="s">
        <v>723</v>
      </c>
      <c r="D100" s="61"/>
    </row>
    <row r="101" spans="1:4">
      <c r="A101" s="64">
        <v>31216084</v>
      </c>
      <c r="B101" s="61" t="s">
        <v>2202</v>
      </c>
      <c r="C101" s="61" t="s">
        <v>723</v>
      </c>
      <c r="D101" s="61"/>
    </row>
    <row r="102" spans="1:4">
      <c r="A102" s="61">
        <v>79780118</v>
      </c>
      <c r="B102" s="61" t="s">
        <v>2203</v>
      </c>
      <c r="C102" s="61" t="s">
        <v>723</v>
      </c>
      <c r="D102" s="61"/>
    </row>
    <row r="103" spans="1:4">
      <c r="A103" s="61">
        <v>14996405</v>
      </c>
      <c r="B103" s="61" t="s">
        <v>2204</v>
      </c>
      <c r="C103" s="61" t="s">
        <v>723</v>
      </c>
      <c r="D103" s="61"/>
    </row>
    <row r="104" spans="1:4">
      <c r="A104" s="61">
        <v>6219871</v>
      </c>
      <c r="B104" s="61" t="s">
        <v>2205</v>
      </c>
      <c r="C104" s="61" t="s">
        <v>723</v>
      </c>
      <c r="D104" s="61"/>
    </row>
    <row r="105" spans="1:4">
      <c r="A105" s="61">
        <v>67010578</v>
      </c>
      <c r="B105" s="61" t="s">
        <v>2206</v>
      </c>
      <c r="C105" s="61" t="s">
        <v>723</v>
      </c>
      <c r="D105" s="61"/>
    </row>
    <row r="106" spans="1:4">
      <c r="A106" s="61">
        <v>75072944</v>
      </c>
      <c r="B106" s="61" t="s">
        <v>2207</v>
      </c>
      <c r="C106" s="61" t="s">
        <v>723</v>
      </c>
      <c r="D106" s="61"/>
    </row>
    <row r="107" spans="1:4">
      <c r="A107" s="63">
        <v>1032381432</v>
      </c>
      <c r="B107" s="61" t="s">
        <v>2208</v>
      </c>
      <c r="C107" s="61" t="s">
        <v>723</v>
      </c>
      <c r="D107" s="61"/>
    </row>
    <row r="108" spans="1:4">
      <c r="A108" s="61">
        <v>75085553</v>
      </c>
      <c r="B108" s="61" t="s">
        <v>2209</v>
      </c>
      <c r="C108" s="61" t="s">
        <v>723</v>
      </c>
      <c r="D108" s="61"/>
    </row>
    <row r="109" spans="1:4">
      <c r="A109" s="61">
        <v>79538626</v>
      </c>
      <c r="B109" s="61" t="s">
        <v>2210</v>
      </c>
      <c r="C109" s="61" t="s">
        <v>723</v>
      </c>
      <c r="D109" s="61"/>
    </row>
    <row r="110" spans="1:4">
      <c r="A110" s="61">
        <v>34525154</v>
      </c>
      <c r="B110" s="61" t="s">
        <v>2211</v>
      </c>
      <c r="C110" s="61" t="s">
        <v>723</v>
      </c>
      <c r="D110" s="61"/>
    </row>
    <row r="111" spans="1:4">
      <c r="A111" s="63">
        <v>5824322</v>
      </c>
      <c r="B111" s="61" t="s">
        <v>2212</v>
      </c>
      <c r="C111" s="61" t="s">
        <v>723</v>
      </c>
      <c r="D111" s="61"/>
    </row>
    <row r="112" spans="1:4">
      <c r="A112" s="61">
        <v>255163</v>
      </c>
      <c r="B112" s="61" t="s">
        <v>2213</v>
      </c>
      <c r="C112" s="61" t="s">
        <v>723</v>
      </c>
      <c r="D112" s="61"/>
    </row>
    <row r="113" spans="1:4">
      <c r="A113" s="64">
        <v>34373929</v>
      </c>
      <c r="B113" s="61" t="s">
        <v>2214</v>
      </c>
      <c r="C113" s="61" t="s">
        <v>723</v>
      </c>
      <c r="D113" s="61"/>
    </row>
    <row r="114" spans="1:4">
      <c r="A114" s="64">
        <v>16728485</v>
      </c>
      <c r="B114" s="61" t="s">
        <v>2215</v>
      </c>
      <c r="C114" s="61" t="s">
        <v>723</v>
      </c>
      <c r="D114" s="61"/>
    </row>
    <row r="115" spans="1:4">
      <c r="A115" s="63">
        <v>14973379</v>
      </c>
      <c r="B115" s="61" t="s">
        <v>2216</v>
      </c>
      <c r="C115" s="61" t="s">
        <v>723</v>
      </c>
      <c r="D115" s="61"/>
    </row>
    <row r="116" spans="1:4">
      <c r="A116" s="64">
        <v>14999744</v>
      </c>
      <c r="B116" s="61" t="s">
        <v>2217</v>
      </c>
      <c r="C116" s="61" t="s">
        <v>723</v>
      </c>
      <c r="D116" s="61"/>
    </row>
    <row r="117" spans="1:4">
      <c r="A117" s="63">
        <v>275801</v>
      </c>
      <c r="B117" s="61" t="s">
        <v>2218</v>
      </c>
      <c r="C117" s="61" t="s">
        <v>723</v>
      </c>
      <c r="D117" s="61"/>
    </row>
    <row r="118" spans="1:4">
      <c r="A118" s="63">
        <v>66991089</v>
      </c>
      <c r="B118" s="61" t="s">
        <v>2219</v>
      </c>
      <c r="C118" s="61" t="s">
        <v>723</v>
      </c>
      <c r="D118" s="61"/>
    </row>
    <row r="119" spans="1:4">
      <c r="A119" s="64">
        <v>94429761</v>
      </c>
      <c r="B119" s="61" t="s">
        <v>2220</v>
      </c>
      <c r="C119" s="61" t="s">
        <v>723</v>
      </c>
      <c r="D119" s="61"/>
    </row>
    <row r="120" spans="1:4">
      <c r="A120" s="61">
        <v>31869336</v>
      </c>
      <c r="B120" s="61" t="s">
        <v>2221</v>
      </c>
      <c r="C120" s="61" t="s">
        <v>723</v>
      </c>
      <c r="D120" s="61"/>
    </row>
    <row r="121" spans="1:4">
      <c r="A121" s="61">
        <v>16656867</v>
      </c>
      <c r="B121" s="61" t="s">
        <v>2222</v>
      </c>
      <c r="C121" s="61" t="s">
        <v>723</v>
      </c>
      <c r="D121" s="61"/>
    </row>
    <row r="122" spans="1:4">
      <c r="A122" s="64">
        <v>14441309</v>
      </c>
      <c r="B122" s="61" t="s">
        <v>2223</v>
      </c>
      <c r="C122" s="61" t="s">
        <v>723</v>
      </c>
      <c r="D122" s="61"/>
    </row>
    <row r="123" spans="1:4">
      <c r="A123" s="63">
        <v>16618495</v>
      </c>
      <c r="B123" s="61" t="s">
        <v>2224</v>
      </c>
      <c r="C123" s="61" t="s">
        <v>723</v>
      </c>
      <c r="D123" s="61"/>
    </row>
    <row r="124" spans="1:4">
      <c r="A124" s="63">
        <v>53139119</v>
      </c>
      <c r="B124" s="61" t="s">
        <v>2225</v>
      </c>
      <c r="C124" s="61" t="s">
        <v>723</v>
      </c>
      <c r="D124" s="61"/>
    </row>
    <row r="125" spans="1:4">
      <c r="A125" s="61">
        <v>16449189</v>
      </c>
      <c r="B125" s="61" t="s">
        <v>2226</v>
      </c>
      <c r="C125" s="61" t="s">
        <v>723</v>
      </c>
      <c r="D125" s="61"/>
    </row>
    <row r="126" spans="1:4">
      <c r="A126" s="61">
        <v>16798674</v>
      </c>
      <c r="B126" s="61" t="s">
        <v>2227</v>
      </c>
      <c r="C126" s="61" t="s">
        <v>723</v>
      </c>
      <c r="D126" s="61"/>
    </row>
    <row r="127" spans="1:4">
      <c r="A127" s="64">
        <v>16636965</v>
      </c>
      <c r="B127" s="61" t="s">
        <v>2228</v>
      </c>
      <c r="C127" s="61" t="s">
        <v>723</v>
      </c>
      <c r="D127" s="61"/>
    </row>
    <row r="128" spans="1:4">
      <c r="A128" s="61">
        <v>91494775</v>
      </c>
      <c r="B128" s="61" t="s">
        <v>2229</v>
      </c>
      <c r="C128" s="61" t="s">
        <v>723</v>
      </c>
      <c r="D128" s="61"/>
    </row>
    <row r="129" spans="1:4">
      <c r="A129" s="61">
        <v>19188358</v>
      </c>
      <c r="B129" s="61" t="s">
        <v>2230</v>
      </c>
      <c r="C129" s="61" t="s">
        <v>723</v>
      </c>
      <c r="D129" s="61"/>
    </row>
    <row r="130" spans="1:4">
      <c r="A130" s="63">
        <v>34319335</v>
      </c>
      <c r="B130" s="61" t="s">
        <v>2231</v>
      </c>
      <c r="C130" s="61" t="s">
        <v>723</v>
      </c>
      <c r="D130" s="61"/>
    </row>
    <row r="131" spans="1:4">
      <c r="A131" s="63">
        <v>1113620337</v>
      </c>
      <c r="B131" s="61" t="s">
        <v>2232</v>
      </c>
      <c r="C131" s="61" t="s">
        <v>723</v>
      </c>
      <c r="D131" s="61"/>
    </row>
    <row r="132" spans="1:4">
      <c r="A132" s="63">
        <v>66928188</v>
      </c>
      <c r="B132" s="61" t="s">
        <v>2233</v>
      </c>
      <c r="C132" s="61" t="s">
        <v>723</v>
      </c>
      <c r="D132" s="61"/>
    </row>
    <row r="133" spans="1:4">
      <c r="A133" s="63">
        <v>8299254</v>
      </c>
      <c r="B133" s="61" t="s">
        <v>2234</v>
      </c>
      <c r="C133" s="61" t="s">
        <v>723</v>
      </c>
      <c r="D133" s="61"/>
    </row>
    <row r="134" spans="1:4">
      <c r="A134" s="63">
        <v>16599064</v>
      </c>
      <c r="B134" s="61" t="s">
        <v>2235</v>
      </c>
      <c r="C134" s="61" t="s">
        <v>723</v>
      </c>
      <c r="D134" s="61"/>
    </row>
    <row r="135" spans="1:4">
      <c r="A135" s="63">
        <v>1130671671</v>
      </c>
      <c r="B135" s="61" t="s">
        <v>1273</v>
      </c>
      <c r="C135" s="61" t="s">
        <v>723</v>
      </c>
      <c r="D135" s="61"/>
    </row>
    <row r="136" spans="1:4">
      <c r="A136" s="61">
        <v>42159706</v>
      </c>
      <c r="B136" s="61" t="s">
        <v>2236</v>
      </c>
      <c r="C136" s="61" t="s">
        <v>723</v>
      </c>
      <c r="D136" s="61"/>
    </row>
    <row r="137" spans="1:4">
      <c r="A137" s="61">
        <v>16770538</v>
      </c>
      <c r="B137" s="61" t="s">
        <v>2237</v>
      </c>
      <c r="C137" s="61" t="s">
        <v>723</v>
      </c>
      <c r="D137" s="61"/>
    </row>
    <row r="138" spans="1:4">
      <c r="A138" s="61">
        <v>98567054</v>
      </c>
      <c r="B138" s="61" t="s">
        <v>2238</v>
      </c>
      <c r="C138" s="61" t="s">
        <v>723</v>
      </c>
      <c r="D138" s="61"/>
    </row>
    <row r="139" spans="1:4">
      <c r="A139" s="61">
        <v>244715</v>
      </c>
      <c r="B139" s="61" t="s">
        <v>2239</v>
      </c>
      <c r="C139" s="61" t="s">
        <v>723</v>
      </c>
      <c r="D139" s="61"/>
    </row>
    <row r="140" spans="1:4">
      <c r="A140" s="63">
        <v>94060579</v>
      </c>
      <c r="B140" s="61" t="s">
        <v>2240</v>
      </c>
      <c r="C140" s="61" t="s">
        <v>723</v>
      </c>
      <c r="D140" s="61"/>
    </row>
    <row r="141" spans="1:4">
      <c r="A141" s="61">
        <v>31864668</v>
      </c>
      <c r="B141" s="61" t="s">
        <v>2241</v>
      </c>
      <c r="C141" s="61" t="s">
        <v>723</v>
      </c>
      <c r="D141" s="61"/>
    </row>
    <row r="142" spans="1:4">
      <c r="A142" s="61">
        <v>66839618</v>
      </c>
      <c r="B142" s="61" t="s">
        <v>2242</v>
      </c>
      <c r="C142" s="61" t="s">
        <v>723</v>
      </c>
      <c r="D142" s="61"/>
    </row>
    <row r="143" spans="1:4">
      <c r="A143" s="61">
        <v>10084200</v>
      </c>
      <c r="B143" s="61" t="s">
        <v>2243</v>
      </c>
      <c r="C143" s="61" t="s">
        <v>723</v>
      </c>
      <c r="D143" s="61"/>
    </row>
    <row r="144" spans="1:4">
      <c r="A144" s="61">
        <v>66959454</v>
      </c>
      <c r="B144" s="61" t="s">
        <v>2244</v>
      </c>
      <c r="C144" s="61" t="s">
        <v>723</v>
      </c>
      <c r="D144" s="61"/>
    </row>
    <row r="145" spans="1:4">
      <c r="A145" s="61">
        <v>14987868</v>
      </c>
      <c r="B145" s="61" t="s">
        <v>2245</v>
      </c>
      <c r="C145" s="61" t="s">
        <v>723</v>
      </c>
      <c r="D145" s="61"/>
    </row>
    <row r="146" spans="1:4">
      <c r="A146" s="61">
        <v>91072220</v>
      </c>
      <c r="B146" s="61" t="s">
        <v>2246</v>
      </c>
      <c r="C146" s="61" t="s">
        <v>723</v>
      </c>
      <c r="D146" s="61"/>
    </row>
    <row r="147" spans="1:4">
      <c r="A147" s="60">
        <v>16446568</v>
      </c>
      <c r="B147" s="61" t="s">
        <v>2247</v>
      </c>
      <c r="C147" s="61" t="s">
        <v>723</v>
      </c>
      <c r="D147" s="61"/>
    </row>
    <row r="148" spans="1:4">
      <c r="A148" s="64">
        <v>94064340</v>
      </c>
      <c r="B148" s="61" t="s">
        <v>2248</v>
      </c>
      <c r="C148" s="61" t="s">
        <v>723</v>
      </c>
      <c r="D148" s="61"/>
    </row>
    <row r="149" spans="1:4">
      <c r="A149" s="61">
        <v>29108814</v>
      </c>
      <c r="B149" s="61" t="s">
        <v>2249</v>
      </c>
      <c r="C149" s="61" t="s">
        <v>723</v>
      </c>
      <c r="D149" s="61"/>
    </row>
    <row r="150" spans="1:4">
      <c r="A150" s="61">
        <v>94417306</v>
      </c>
      <c r="B150" s="61" t="s">
        <v>2250</v>
      </c>
      <c r="C150" s="61" t="s">
        <v>723</v>
      </c>
      <c r="D150" s="61"/>
    </row>
    <row r="151" spans="1:4">
      <c r="A151" s="64">
        <v>1107511746</v>
      </c>
      <c r="B151" s="61" t="s">
        <v>2251</v>
      </c>
      <c r="C151" s="61" t="s">
        <v>723</v>
      </c>
      <c r="D151" s="61"/>
    </row>
    <row r="152" spans="1:4">
      <c r="A152" s="63">
        <v>29993442</v>
      </c>
      <c r="B152" s="61" t="s">
        <v>2252</v>
      </c>
      <c r="C152" s="61" t="s">
        <v>723</v>
      </c>
      <c r="D152" s="61"/>
    </row>
    <row r="153" spans="1:4">
      <c r="A153" s="61">
        <v>79302705</v>
      </c>
      <c r="B153" s="61" t="s">
        <v>2253</v>
      </c>
      <c r="C153" s="61" t="s">
        <v>723</v>
      </c>
      <c r="D153" s="61"/>
    </row>
    <row r="154" spans="1:4">
      <c r="A154" s="64">
        <v>428415</v>
      </c>
      <c r="B154" s="61" t="s">
        <v>2254</v>
      </c>
      <c r="C154" s="61" t="s">
        <v>723</v>
      </c>
      <c r="D154" s="61"/>
    </row>
    <row r="155" spans="1:4">
      <c r="A155" s="61">
        <v>6560930</v>
      </c>
      <c r="B155" s="61" t="s">
        <v>2255</v>
      </c>
      <c r="C155" s="61" t="s">
        <v>723</v>
      </c>
      <c r="D155" s="61"/>
    </row>
    <row r="156" spans="1:4">
      <c r="A156" s="61">
        <v>1130669830</v>
      </c>
      <c r="B156" s="61" t="s">
        <v>2256</v>
      </c>
      <c r="C156" s="61" t="s">
        <v>10</v>
      </c>
      <c r="D156" s="61"/>
    </row>
    <row r="157" spans="1:4">
      <c r="A157" s="61">
        <v>6136258</v>
      </c>
      <c r="B157" s="61" t="s">
        <v>2257</v>
      </c>
      <c r="C157" s="61" t="s">
        <v>10</v>
      </c>
      <c r="D157" s="61"/>
    </row>
    <row r="158" spans="1:4">
      <c r="A158" s="61">
        <v>25706764</v>
      </c>
      <c r="B158" s="61" t="s">
        <v>2258</v>
      </c>
      <c r="C158" s="61" t="s">
        <v>10</v>
      </c>
      <c r="D158" s="61"/>
    </row>
    <row r="159" spans="1:4">
      <c r="A159" s="61">
        <v>94527855</v>
      </c>
      <c r="B159" s="61" t="s">
        <v>2259</v>
      </c>
      <c r="C159" s="61" t="s">
        <v>10</v>
      </c>
      <c r="D159" s="61"/>
    </row>
    <row r="160" spans="1:4">
      <c r="A160" s="60">
        <v>38600086</v>
      </c>
      <c r="B160" s="60" t="s">
        <v>2260</v>
      </c>
      <c r="C160" s="61" t="s">
        <v>10</v>
      </c>
      <c r="D160" s="61"/>
    </row>
    <row r="161" spans="1:4">
      <c r="A161" s="61">
        <v>80227871</v>
      </c>
      <c r="B161" s="61" t="s">
        <v>2261</v>
      </c>
      <c r="C161" s="61" t="s">
        <v>10</v>
      </c>
      <c r="D161" s="61"/>
    </row>
    <row r="162" spans="1:4">
      <c r="A162" s="61">
        <v>6394554</v>
      </c>
      <c r="B162" s="61" t="s">
        <v>2262</v>
      </c>
      <c r="C162" s="61" t="s">
        <v>10</v>
      </c>
      <c r="D162" s="61"/>
    </row>
    <row r="163" spans="1:4">
      <c r="A163" s="61">
        <v>31428754</v>
      </c>
      <c r="B163" s="61" t="s">
        <v>2263</v>
      </c>
      <c r="C163" s="61" t="s">
        <v>10</v>
      </c>
      <c r="D163" s="61"/>
    </row>
    <row r="164" spans="1:4">
      <c r="A164" s="61">
        <v>1113647829</v>
      </c>
      <c r="B164" s="61" t="s">
        <v>2264</v>
      </c>
      <c r="C164" s="61" t="s">
        <v>10</v>
      </c>
      <c r="D164" s="61"/>
    </row>
    <row r="165" spans="1:4">
      <c r="A165" s="61">
        <v>1151949791</v>
      </c>
      <c r="B165" s="61" t="s">
        <v>2265</v>
      </c>
      <c r="C165" s="61" t="s">
        <v>10</v>
      </c>
      <c r="D165" s="61"/>
    </row>
    <row r="166" spans="1:4">
      <c r="A166" s="61">
        <v>52517612</v>
      </c>
      <c r="B166" s="61" t="s">
        <v>2266</v>
      </c>
      <c r="C166" s="61" t="s">
        <v>10</v>
      </c>
      <c r="D166" s="61"/>
    </row>
    <row r="167" spans="1:4">
      <c r="A167" s="61">
        <v>16279865</v>
      </c>
      <c r="B167" s="61" t="s">
        <v>2267</v>
      </c>
      <c r="C167" s="61" t="s">
        <v>10</v>
      </c>
      <c r="D167" s="61"/>
    </row>
    <row r="168" spans="1:4">
      <c r="A168" s="61">
        <v>6136164</v>
      </c>
      <c r="B168" s="61" t="s">
        <v>2268</v>
      </c>
      <c r="C168" s="61" t="s">
        <v>10</v>
      </c>
      <c r="D168" s="61"/>
    </row>
    <row r="169" spans="1:4">
      <c r="A169" s="61">
        <v>16625649</v>
      </c>
      <c r="B169" s="61" t="s">
        <v>2269</v>
      </c>
      <c r="C169" s="61" t="s">
        <v>10</v>
      </c>
      <c r="D169" s="61"/>
    </row>
    <row r="170" spans="1:4">
      <c r="A170" s="61">
        <v>1130623464</v>
      </c>
      <c r="B170" s="61" t="s">
        <v>2270</v>
      </c>
      <c r="C170" s="61" t="s">
        <v>10</v>
      </c>
      <c r="D170" s="61"/>
    </row>
    <row r="171" spans="1:4">
      <c r="A171" s="61">
        <v>1015407376</v>
      </c>
      <c r="B171" s="61" t="s">
        <v>2271</v>
      </c>
      <c r="C171" s="61" t="s">
        <v>10</v>
      </c>
      <c r="D171" s="61"/>
    </row>
    <row r="172" spans="1:4">
      <c r="A172" s="61">
        <v>79626317</v>
      </c>
      <c r="B172" s="61" t="s">
        <v>2272</v>
      </c>
      <c r="C172" s="61" t="s">
        <v>10</v>
      </c>
      <c r="D172" s="61"/>
    </row>
    <row r="173" spans="1:4">
      <c r="A173" s="61">
        <v>94509614</v>
      </c>
      <c r="B173" s="61" t="s">
        <v>2273</v>
      </c>
      <c r="C173" s="61" t="s">
        <v>10</v>
      </c>
      <c r="D173" s="61"/>
    </row>
    <row r="174" spans="1:4">
      <c r="A174" s="61">
        <v>1130667721</v>
      </c>
      <c r="B174" s="61" t="s">
        <v>2274</v>
      </c>
      <c r="C174" s="61" t="s">
        <v>10</v>
      </c>
      <c r="D174" s="61"/>
    </row>
    <row r="175" spans="1:4">
      <c r="A175" s="61">
        <v>38595072</v>
      </c>
      <c r="B175" s="61" t="s">
        <v>2275</v>
      </c>
      <c r="C175" s="61" t="s">
        <v>10</v>
      </c>
      <c r="D175" s="61"/>
    </row>
    <row r="176" spans="1:4">
      <c r="A176" s="61">
        <v>1113642995</v>
      </c>
      <c r="B176" s="61" t="s">
        <v>2276</v>
      </c>
      <c r="C176" s="61" t="s">
        <v>10</v>
      </c>
      <c r="D176" s="61"/>
    </row>
    <row r="177" spans="1:4">
      <c r="A177" s="61">
        <v>19495774</v>
      </c>
      <c r="B177" s="61" t="s">
        <v>2277</v>
      </c>
      <c r="C177" s="61" t="s">
        <v>10</v>
      </c>
      <c r="D177" s="61"/>
    </row>
    <row r="178" spans="1:4">
      <c r="A178" s="61">
        <v>1130675697</v>
      </c>
      <c r="B178" s="61" t="s">
        <v>2278</v>
      </c>
      <c r="C178" s="61" t="s">
        <v>10</v>
      </c>
      <c r="D178" s="61"/>
    </row>
    <row r="179" spans="1:4">
      <c r="A179" s="60">
        <v>38554989</v>
      </c>
      <c r="B179" s="60" t="s">
        <v>2279</v>
      </c>
      <c r="C179" s="61" t="s">
        <v>10</v>
      </c>
      <c r="D179" s="61"/>
    </row>
    <row r="180" spans="1:4">
      <c r="A180" s="61">
        <v>14948746</v>
      </c>
      <c r="B180" s="61" t="s">
        <v>2280</v>
      </c>
      <c r="C180" s="61" t="s">
        <v>10</v>
      </c>
      <c r="D180" s="61"/>
    </row>
    <row r="181" spans="1:4">
      <c r="A181" s="61">
        <v>71375613</v>
      </c>
      <c r="B181" s="61" t="s">
        <v>2281</v>
      </c>
      <c r="C181" s="61" t="s">
        <v>10</v>
      </c>
      <c r="D181" s="61"/>
    </row>
    <row r="182" spans="1:4">
      <c r="A182" s="61">
        <v>67016753</v>
      </c>
      <c r="B182" s="61" t="s">
        <v>2282</v>
      </c>
      <c r="C182" s="61" t="s">
        <v>10</v>
      </c>
      <c r="D182" s="61"/>
    </row>
    <row r="183" spans="1:4">
      <c r="A183" s="61">
        <v>66999233</v>
      </c>
      <c r="B183" s="61" t="s">
        <v>2283</v>
      </c>
      <c r="C183" s="61" t="s">
        <v>10</v>
      </c>
      <c r="D183" s="61"/>
    </row>
    <row r="184" spans="1:4">
      <c r="A184" s="61">
        <v>31939428</v>
      </c>
      <c r="B184" s="61" t="s">
        <v>2284</v>
      </c>
      <c r="C184" s="61" t="s">
        <v>10</v>
      </c>
      <c r="D184" s="61"/>
    </row>
    <row r="185" spans="1:4">
      <c r="A185" s="61">
        <v>1061684863</v>
      </c>
      <c r="B185" s="61" t="s">
        <v>2285</v>
      </c>
      <c r="C185" s="61" t="s">
        <v>10</v>
      </c>
      <c r="D185" s="61"/>
    </row>
    <row r="186" spans="1:4">
      <c r="A186" s="61">
        <v>16766932</v>
      </c>
      <c r="B186" s="61" t="s">
        <v>2286</v>
      </c>
      <c r="C186" s="61" t="s">
        <v>10</v>
      </c>
      <c r="D186" s="61"/>
    </row>
    <row r="187" spans="1:4">
      <c r="A187" s="61">
        <v>309720</v>
      </c>
      <c r="B187" s="61" t="s">
        <v>2287</v>
      </c>
      <c r="C187" s="61" t="s">
        <v>10</v>
      </c>
      <c r="D187" s="61"/>
    </row>
    <row r="188" spans="1:4">
      <c r="A188" s="61">
        <v>31449949</v>
      </c>
      <c r="B188" s="61" t="s">
        <v>2288</v>
      </c>
      <c r="C188" s="61" t="s">
        <v>10</v>
      </c>
      <c r="D188" s="61"/>
    </row>
    <row r="189" spans="1:4">
      <c r="A189" s="61">
        <v>16535507</v>
      </c>
      <c r="B189" s="61" t="s">
        <v>2289</v>
      </c>
      <c r="C189" s="61" t="s">
        <v>10</v>
      </c>
      <c r="D189" s="61"/>
    </row>
    <row r="190" spans="1:4">
      <c r="A190" s="61">
        <v>14932491</v>
      </c>
      <c r="B190" s="61" t="s">
        <v>2290</v>
      </c>
      <c r="C190" s="61" t="s">
        <v>10</v>
      </c>
      <c r="D190" s="61"/>
    </row>
    <row r="191" spans="1:4">
      <c r="A191" s="61">
        <v>1130683416</v>
      </c>
      <c r="B191" s="61" t="s">
        <v>2291</v>
      </c>
      <c r="C191" s="61" t="s">
        <v>10</v>
      </c>
      <c r="D191" s="61"/>
    </row>
    <row r="192" spans="1:4">
      <c r="A192" s="61">
        <v>31214182</v>
      </c>
      <c r="B192" s="61" t="s">
        <v>2292</v>
      </c>
      <c r="C192" s="61" t="s">
        <v>10</v>
      </c>
      <c r="D192" s="61"/>
    </row>
    <row r="193" spans="1:4">
      <c r="A193" s="61">
        <v>29706986</v>
      </c>
      <c r="B193" s="61" t="s">
        <v>2293</v>
      </c>
      <c r="C193" s="61" t="s">
        <v>10</v>
      </c>
      <c r="D193" s="61"/>
    </row>
    <row r="194" spans="1:4">
      <c r="A194" s="61">
        <v>6394843</v>
      </c>
      <c r="B194" s="61" t="s">
        <v>2294</v>
      </c>
      <c r="C194" s="61" t="s">
        <v>10</v>
      </c>
      <c r="D194" s="61"/>
    </row>
    <row r="195" spans="1:4">
      <c r="A195" s="61">
        <v>76325400</v>
      </c>
      <c r="B195" s="61" t="s">
        <v>2295</v>
      </c>
      <c r="C195" s="61" t="s">
        <v>10</v>
      </c>
      <c r="D195" s="61"/>
    </row>
    <row r="196" spans="1:4">
      <c r="A196" s="61">
        <v>1112473105</v>
      </c>
      <c r="B196" s="61" t="s">
        <v>2296</v>
      </c>
      <c r="C196" s="61" t="s">
        <v>10</v>
      </c>
      <c r="D196" s="61"/>
    </row>
    <row r="197" spans="1:4">
      <c r="A197" s="61">
        <v>1143840314</v>
      </c>
      <c r="B197" s="61" t="s">
        <v>2297</v>
      </c>
      <c r="C197" s="61" t="s">
        <v>10</v>
      </c>
      <c r="D197" s="61"/>
    </row>
    <row r="198" spans="1:4">
      <c r="A198" s="61">
        <v>94151964</v>
      </c>
      <c r="B198" s="61" t="s">
        <v>2298</v>
      </c>
      <c r="C198" s="61" t="s">
        <v>10</v>
      </c>
      <c r="D198" s="61"/>
    </row>
    <row r="199" spans="1:4">
      <c r="A199" s="61">
        <v>16705636</v>
      </c>
      <c r="B199" s="61" t="s">
        <v>2299</v>
      </c>
      <c r="C199" s="61" t="s">
        <v>10</v>
      </c>
      <c r="D199" s="61"/>
    </row>
    <row r="200" spans="1:4">
      <c r="A200" s="61">
        <v>38603337</v>
      </c>
      <c r="B200" s="61" t="s">
        <v>2300</v>
      </c>
      <c r="C200" s="61" t="s">
        <v>10</v>
      </c>
      <c r="D200" s="61"/>
    </row>
    <row r="201" spans="1:4">
      <c r="A201" s="61">
        <v>16287421</v>
      </c>
      <c r="B201" s="61" t="s">
        <v>2301</v>
      </c>
      <c r="C201" s="61" t="s">
        <v>10</v>
      </c>
      <c r="D201" s="61"/>
    </row>
    <row r="202" spans="1:4">
      <c r="A202" s="61">
        <v>94377997</v>
      </c>
      <c r="B202" s="61" t="s">
        <v>2302</v>
      </c>
      <c r="C202" s="61" t="s">
        <v>10</v>
      </c>
      <c r="D202" s="61"/>
    </row>
    <row r="203" spans="1:4">
      <c r="A203" s="61">
        <v>14621194</v>
      </c>
      <c r="B203" s="61" t="s">
        <v>2303</v>
      </c>
      <c r="C203" s="61" t="s">
        <v>10</v>
      </c>
      <c r="D203" s="61"/>
    </row>
    <row r="204" spans="1:4">
      <c r="A204" s="61">
        <v>1144184948</v>
      </c>
      <c r="B204" s="61" t="s">
        <v>2304</v>
      </c>
      <c r="C204" s="61" t="s">
        <v>10</v>
      </c>
      <c r="D204" s="61"/>
    </row>
    <row r="205" spans="1:4">
      <c r="A205" s="61">
        <v>29675861</v>
      </c>
      <c r="B205" s="61" t="s">
        <v>2305</v>
      </c>
      <c r="C205" s="61" t="s">
        <v>10</v>
      </c>
      <c r="D205" s="61"/>
    </row>
    <row r="206" spans="1:4">
      <c r="A206" s="61">
        <v>10522522</v>
      </c>
      <c r="B206" s="61" t="s">
        <v>2306</v>
      </c>
      <c r="C206" s="61" t="s">
        <v>10</v>
      </c>
      <c r="D206" s="61"/>
    </row>
    <row r="207" spans="1:4">
      <c r="A207" s="61">
        <v>38554969</v>
      </c>
      <c r="B207" s="61" t="s">
        <v>2307</v>
      </c>
      <c r="C207" s="61" t="s">
        <v>10</v>
      </c>
      <c r="D207" s="61"/>
    </row>
    <row r="208" spans="1:4">
      <c r="A208" s="61">
        <v>1019019955</v>
      </c>
      <c r="B208" s="61" t="s">
        <v>2308</v>
      </c>
      <c r="C208" s="61" t="s">
        <v>10</v>
      </c>
      <c r="D208" s="61"/>
    </row>
    <row r="209" spans="1:4">
      <c r="A209" s="61">
        <v>31476063</v>
      </c>
      <c r="B209" s="61" t="s">
        <v>2309</v>
      </c>
      <c r="C209" s="61" t="s">
        <v>10</v>
      </c>
      <c r="D209" s="61"/>
    </row>
    <row r="210" spans="1:4">
      <c r="A210" s="61">
        <v>94531590</v>
      </c>
      <c r="B210" s="61" t="s">
        <v>2310</v>
      </c>
      <c r="C210" s="61" t="s">
        <v>10</v>
      </c>
      <c r="D210" s="61"/>
    </row>
    <row r="211" spans="1:4">
      <c r="A211" s="61">
        <v>52885977</v>
      </c>
      <c r="B211" s="61" t="s">
        <v>2311</v>
      </c>
      <c r="C211" s="61" t="s">
        <v>10</v>
      </c>
      <c r="D211" s="61"/>
    </row>
    <row r="212" spans="1:4">
      <c r="A212" s="61">
        <v>31959605</v>
      </c>
      <c r="B212" s="61" t="s">
        <v>2312</v>
      </c>
      <c r="C212" s="61" t="s">
        <v>10</v>
      </c>
      <c r="D212" s="61"/>
    </row>
    <row r="213" spans="1:4">
      <c r="A213" s="61">
        <v>16722090</v>
      </c>
      <c r="B213" s="61" t="s">
        <v>2313</v>
      </c>
      <c r="C213" s="61" t="s">
        <v>10</v>
      </c>
      <c r="D213" s="61"/>
    </row>
    <row r="214" spans="1:4">
      <c r="A214" s="61">
        <v>94509576</v>
      </c>
      <c r="B214" s="61" t="s">
        <v>2314</v>
      </c>
      <c r="C214" s="61" t="s">
        <v>10</v>
      </c>
      <c r="D214" s="61"/>
    </row>
    <row r="215" spans="1:4">
      <c r="A215" s="61">
        <v>1431226</v>
      </c>
      <c r="B215" s="61" t="s">
        <v>2315</v>
      </c>
      <c r="C215" s="61" t="s">
        <v>10</v>
      </c>
      <c r="D215" s="61"/>
    </row>
    <row r="216" spans="1:4">
      <c r="A216" s="61">
        <v>94429930</v>
      </c>
      <c r="B216" s="61" t="s">
        <v>2316</v>
      </c>
      <c r="C216" s="61" t="s">
        <v>10</v>
      </c>
      <c r="D216" s="61"/>
    </row>
    <row r="217" spans="1:4">
      <c r="A217" s="61">
        <v>1130619083</v>
      </c>
      <c r="B217" s="61" t="s">
        <v>2317</v>
      </c>
      <c r="C217" s="61" t="s">
        <v>10</v>
      </c>
      <c r="D217" s="61"/>
    </row>
    <row r="218" spans="1:4">
      <c r="A218" s="61">
        <v>31323121</v>
      </c>
      <c r="B218" s="61" t="s">
        <v>2318</v>
      </c>
      <c r="C218" s="61" t="s">
        <v>10</v>
      </c>
      <c r="D218" s="61"/>
    </row>
    <row r="219" spans="1:4">
      <c r="A219" s="61">
        <v>1144037072</v>
      </c>
      <c r="B219" s="61" t="s">
        <v>2319</v>
      </c>
      <c r="C219" s="61" t="s">
        <v>10</v>
      </c>
      <c r="D219" s="61"/>
    </row>
    <row r="220" spans="1:4">
      <c r="A220" s="61">
        <v>16681250</v>
      </c>
      <c r="B220" s="61" t="s">
        <v>2320</v>
      </c>
      <c r="C220" s="61" t="s">
        <v>10</v>
      </c>
      <c r="D220" s="61"/>
    </row>
    <row r="221" spans="1:4">
      <c r="A221" s="61">
        <v>16707473</v>
      </c>
      <c r="B221" s="61" t="s">
        <v>2321</v>
      </c>
      <c r="C221" s="61" t="s">
        <v>10</v>
      </c>
      <c r="D221" s="61"/>
    </row>
    <row r="222" spans="1:4">
      <c r="A222" s="61">
        <v>1144164383</v>
      </c>
      <c r="B222" s="61" t="s">
        <v>2322</v>
      </c>
      <c r="C222" s="61" t="s">
        <v>10</v>
      </c>
      <c r="D222" s="61"/>
    </row>
    <row r="223" spans="1:4">
      <c r="A223" s="61">
        <v>14623617</v>
      </c>
      <c r="B223" s="61" t="s">
        <v>2323</v>
      </c>
      <c r="C223" s="61" t="s">
        <v>10</v>
      </c>
      <c r="D223" s="61"/>
    </row>
    <row r="224" spans="1:4">
      <c r="A224" s="60">
        <v>79261452</v>
      </c>
      <c r="B224" s="60" t="s">
        <v>2324</v>
      </c>
      <c r="C224" s="61" t="s">
        <v>10</v>
      </c>
      <c r="D224" s="61"/>
    </row>
    <row r="225" spans="1:4">
      <c r="A225" s="60">
        <v>66986709</v>
      </c>
      <c r="B225" s="60" t="s">
        <v>2325</v>
      </c>
      <c r="C225" s="61" t="s">
        <v>10</v>
      </c>
      <c r="D225" s="61"/>
    </row>
    <row r="226" spans="1:4">
      <c r="A226" s="61">
        <v>10482208</v>
      </c>
      <c r="B226" s="61" t="s">
        <v>2326</v>
      </c>
      <c r="C226" s="61" t="s">
        <v>10</v>
      </c>
      <c r="D226" s="61"/>
    </row>
    <row r="227" spans="1:4">
      <c r="A227" s="61">
        <v>31937577</v>
      </c>
      <c r="B227" s="61" t="s">
        <v>2327</v>
      </c>
      <c r="C227" s="61" t="s">
        <v>10</v>
      </c>
      <c r="D227" s="61"/>
    </row>
    <row r="228" spans="1:4">
      <c r="A228" s="61">
        <v>94425137</v>
      </c>
      <c r="B228" s="61" t="s">
        <v>2328</v>
      </c>
      <c r="C228" s="61" t="s">
        <v>10</v>
      </c>
      <c r="D228" s="61"/>
    </row>
    <row r="229" spans="1:4">
      <c r="A229" s="61">
        <v>31964167</v>
      </c>
      <c r="B229" s="61" t="s">
        <v>2329</v>
      </c>
      <c r="C229" s="61" t="s">
        <v>10</v>
      </c>
      <c r="D229" s="61"/>
    </row>
    <row r="230" spans="1:4">
      <c r="A230" s="61">
        <v>1107070650</v>
      </c>
      <c r="B230" s="61" t="s">
        <v>2330</v>
      </c>
      <c r="C230" s="61" t="s">
        <v>10</v>
      </c>
      <c r="D230" s="61"/>
    </row>
    <row r="231" spans="1:4">
      <c r="A231" s="61">
        <v>79568093</v>
      </c>
      <c r="B231" s="61" t="s">
        <v>2331</v>
      </c>
      <c r="C231" s="61" t="s">
        <v>10</v>
      </c>
      <c r="D231" s="61"/>
    </row>
    <row r="232" spans="1:4">
      <c r="A232" s="61">
        <v>31898590</v>
      </c>
      <c r="B232" s="61" t="s">
        <v>2332</v>
      </c>
      <c r="C232" s="61" t="s">
        <v>10</v>
      </c>
      <c r="D232" s="61"/>
    </row>
    <row r="233" spans="1:4">
      <c r="A233" s="61">
        <v>16836727</v>
      </c>
      <c r="B233" s="61" t="s">
        <v>2333</v>
      </c>
      <c r="C233" s="61" t="s">
        <v>10</v>
      </c>
      <c r="D233" s="61"/>
    </row>
    <row r="234" spans="1:4">
      <c r="A234" s="61">
        <v>174178</v>
      </c>
      <c r="B234" s="61" t="s">
        <v>2334</v>
      </c>
      <c r="C234" s="61" t="s">
        <v>10</v>
      </c>
      <c r="D234" s="61"/>
    </row>
    <row r="235" spans="1:4">
      <c r="A235" s="61">
        <v>31895784</v>
      </c>
      <c r="B235" s="61" t="s">
        <v>2335</v>
      </c>
      <c r="C235" s="61" t="s">
        <v>10</v>
      </c>
      <c r="D235" s="61"/>
    </row>
    <row r="236" spans="1:4">
      <c r="A236" s="61">
        <v>66955801</v>
      </c>
      <c r="B236" s="61" t="s">
        <v>2336</v>
      </c>
      <c r="C236" s="61" t="s">
        <v>10</v>
      </c>
      <c r="D236" s="61"/>
    </row>
    <row r="237" spans="1:4">
      <c r="A237" s="61">
        <v>29672547</v>
      </c>
      <c r="B237" s="61" t="s">
        <v>2337</v>
      </c>
      <c r="C237" s="61" t="s">
        <v>10</v>
      </c>
      <c r="D237" s="61"/>
    </row>
    <row r="238" spans="1:4">
      <c r="A238" s="61">
        <v>94384555</v>
      </c>
      <c r="B238" s="61" t="s">
        <v>2338</v>
      </c>
      <c r="C238" s="61" t="s">
        <v>10</v>
      </c>
      <c r="D238" s="61"/>
    </row>
    <row r="239" spans="1:4">
      <c r="A239" s="60">
        <v>14978428</v>
      </c>
      <c r="B239" s="60" t="s">
        <v>2339</v>
      </c>
      <c r="C239" s="61" t="s">
        <v>10</v>
      </c>
      <c r="D239" s="61"/>
    </row>
    <row r="240" spans="1:4">
      <c r="A240" s="61">
        <v>1107051518</v>
      </c>
      <c r="B240" s="61" t="s">
        <v>2340</v>
      </c>
      <c r="C240" s="61" t="s">
        <v>10</v>
      </c>
      <c r="D240" s="61"/>
    </row>
    <row r="241" spans="1:4">
      <c r="A241" s="61">
        <v>16448759</v>
      </c>
      <c r="B241" s="61" t="s">
        <v>2341</v>
      </c>
      <c r="C241" s="61" t="s">
        <v>10</v>
      </c>
      <c r="D241" s="61"/>
    </row>
    <row r="242" spans="1:4">
      <c r="A242" s="61">
        <v>14838464</v>
      </c>
      <c r="B242" s="61" t="s">
        <v>2342</v>
      </c>
      <c r="C242" s="61" t="s">
        <v>10</v>
      </c>
      <c r="D242" s="61"/>
    </row>
    <row r="243" spans="1:4">
      <c r="A243" s="61">
        <v>14620548</v>
      </c>
      <c r="B243" s="61" t="s">
        <v>2343</v>
      </c>
      <c r="C243" s="61" t="s">
        <v>10</v>
      </c>
      <c r="D243" s="61"/>
    </row>
    <row r="244" spans="1:4">
      <c r="A244" s="61">
        <v>93409918</v>
      </c>
      <c r="B244" s="61" t="s">
        <v>2344</v>
      </c>
      <c r="C244" s="61" t="s">
        <v>10</v>
      </c>
      <c r="D244" s="61"/>
    </row>
    <row r="245" spans="1:4">
      <c r="A245" s="61">
        <v>1113646807</v>
      </c>
      <c r="B245" s="61" t="s">
        <v>2345</v>
      </c>
      <c r="C245" s="61" t="s">
        <v>10</v>
      </c>
      <c r="D245" s="61"/>
    </row>
    <row r="246" spans="1:4">
      <c r="A246" s="61">
        <v>29674884</v>
      </c>
      <c r="B246" s="61" t="s">
        <v>2346</v>
      </c>
      <c r="C246" s="61" t="s">
        <v>10</v>
      </c>
      <c r="D246" s="61"/>
    </row>
    <row r="247" spans="1:4">
      <c r="A247" s="61">
        <v>10273807</v>
      </c>
      <c r="B247" s="61" t="s">
        <v>2347</v>
      </c>
      <c r="C247" s="61" t="s">
        <v>10</v>
      </c>
      <c r="D247" s="61"/>
    </row>
    <row r="248" spans="1:4">
      <c r="A248" s="61">
        <v>87570394</v>
      </c>
      <c r="B248" s="61" t="s">
        <v>2348</v>
      </c>
      <c r="C248" s="61" t="s">
        <v>10</v>
      </c>
      <c r="D248" s="61"/>
    </row>
    <row r="249" spans="1:4">
      <c r="A249" s="61">
        <v>29661678</v>
      </c>
      <c r="B249" s="61" t="s">
        <v>2349</v>
      </c>
      <c r="C249" s="61" t="s">
        <v>10</v>
      </c>
      <c r="D249" s="61"/>
    </row>
    <row r="250" spans="1:4">
      <c r="A250" s="61">
        <v>52197510</v>
      </c>
      <c r="B250" s="61" t="s">
        <v>2350</v>
      </c>
      <c r="C250" s="61" t="s">
        <v>10</v>
      </c>
      <c r="D250" s="61"/>
    </row>
    <row r="251" spans="1:4">
      <c r="A251" s="61">
        <v>35455156</v>
      </c>
      <c r="B251" s="61" t="s">
        <v>2351</v>
      </c>
      <c r="C251" s="61" t="s">
        <v>10</v>
      </c>
      <c r="D251" s="61"/>
    </row>
    <row r="252" spans="1:4">
      <c r="A252" s="61">
        <v>31479651</v>
      </c>
      <c r="B252" s="61" t="s">
        <v>2352</v>
      </c>
      <c r="C252" s="61" t="s">
        <v>10</v>
      </c>
      <c r="D252" s="61"/>
    </row>
    <row r="253" spans="1:4">
      <c r="A253" s="61">
        <v>94330684</v>
      </c>
      <c r="B253" s="61" t="s">
        <v>2353</v>
      </c>
      <c r="C253" s="61" t="s">
        <v>10</v>
      </c>
      <c r="D253" s="61"/>
    </row>
    <row r="254" spans="1:4">
      <c r="A254" s="61">
        <v>38601094</v>
      </c>
      <c r="B254" s="61" t="s">
        <v>2354</v>
      </c>
      <c r="C254" s="61" t="s">
        <v>10</v>
      </c>
      <c r="D254" s="61"/>
    </row>
    <row r="255" spans="1:4">
      <c r="A255" s="61">
        <v>43874113</v>
      </c>
      <c r="B255" s="61" t="s">
        <v>2355</v>
      </c>
      <c r="C255" s="61" t="s">
        <v>10</v>
      </c>
      <c r="D255" s="61"/>
    </row>
    <row r="256" spans="1:4">
      <c r="A256" s="61">
        <v>94523248</v>
      </c>
      <c r="B256" s="61" t="s">
        <v>2356</v>
      </c>
      <c r="C256" s="61" t="s">
        <v>10</v>
      </c>
      <c r="D256" s="61"/>
    </row>
    <row r="257" spans="1:4">
      <c r="A257" s="61">
        <v>73129340</v>
      </c>
      <c r="B257" s="61" t="s">
        <v>2357</v>
      </c>
      <c r="C257" s="61" t="s">
        <v>10</v>
      </c>
      <c r="D257" s="61"/>
    </row>
    <row r="258" spans="1:4">
      <c r="A258" s="61">
        <v>1143836386</v>
      </c>
      <c r="B258" s="61" t="s">
        <v>2358</v>
      </c>
      <c r="C258" s="61" t="s">
        <v>10</v>
      </c>
      <c r="D258" s="61"/>
    </row>
    <row r="259" spans="1:4">
      <c r="A259" s="61">
        <v>10754590</v>
      </c>
      <c r="B259" s="61" t="s">
        <v>2359</v>
      </c>
      <c r="C259" s="61" t="s">
        <v>10</v>
      </c>
      <c r="D259" s="61"/>
    </row>
    <row r="260" spans="1:4">
      <c r="A260" s="61">
        <v>1143948989</v>
      </c>
      <c r="B260" s="61" t="s">
        <v>2360</v>
      </c>
      <c r="C260" s="61" t="s">
        <v>10</v>
      </c>
      <c r="D260" s="61"/>
    </row>
    <row r="261" spans="1:4">
      <c r="A261" s="61">
        <v>1094916268</v>
      </c>
      <c r="B261" s="61" t="s">
        <v>2361</v>
      </c>
      <c r="C261" s="61" t="s">
        <v>10</v>
      </c>
      <c r="D261" s="61"/>
    </row>
    <row r="262" spans="1:4">
      <c r="A262" s="61">
        <v>94416013</v>
      </c>
      <c r="B262" s="61" t="s">
        <v>2362</v>
      </c>
      <c r="C262" s="61" t="s">
        <v>10</v>
      </c>
      <c r="D262" s="61"/>
    </row>
    <row r="263" spans="1:4">
      <c r="A263" s="61">
        <v>16719992</v>
      </c>
      <c r="B263" s="61" t="s">
        <v>2363</v>
      </c>
      <c r="C263" s="61" t="s">
        <v>10</v>
      </c>
      <c r="D263" s="61"/>
    </row>
    <row r="264" spans="1:4">
      <c r="A264" s="61">
        <v>14465598</v>
      </c>
      <c r="B264" s="61" t="s">
        <v>2364</v>
      </c>
      <c r="C264" s="61" t="s">
        <v>10</v>
      </c>
      <c r="D264" s="61"/>
    </row>
    <row r="265" spans="1:4">
      <c r="A265" s="61">
        <v>66999647</v>
      </c>
      <c r="B265" s="61" t="s">
        <v>2365</v>
      </c>
      <c r="C265" s="61" t="s">
        <v>10</v>
      </c>
      <c r="D265" s="61"/>
    </row>
    <row r="266" spans="1:4">
      <c r="A266" s="61">
        <v>1130662309</v>
      </c>
      <c r="B266" s="61" t="s">
        <v>2366</v>
      </c>
      <c r="C266" s="61" t="s">
        <v>10</v>
      </c>
      <c r="D266" s="61"/>
    </row>
    <row r="267" spans="1:4">
      <c r="A267" s="61">
        <v>66818746</v>
      </c>
      <c r="B267" s="61" t="s">
        <v>2367</v>
      </c>
      <c r="C267" s="61" t="s">
        <v>10</v>
      </c>
      <c r="D267" s="61"/>
    </row>
    <row r="268" spans="1:4">
      <c r="A268" s="61">
        <v>94396452</v>
      </c>
      <c r="B268" s="61" t="s">
        <v>2368</v>
      </c>
      <c r="C268" s="61" t="s">
        <v>10</v>
      </c>
      <c r="D268" s="61"/>
    </row>
    <row r="269" spans="1:4">
      <c r="A269" s="61">
        <v>94454891</v>
      </c>
      <c r="B269" s="61" t="s">
        <v>2369</v>
      </c>
      <c r="C269" s="61" t="s">
        <v>10</v>
      </c>
      <c r="D269" s="61"/>
    </row>
    <row r="270" spans="1:4">
      <c r="A270" s="61">
        <v>16448830</v>
      </c>
      <c r="B270" s="61" t="s">
        <v>2370</v>
      </c>
      <c r="C270" s="61" t="s">
        <v>10</v>
      </c>
      <c r="D270" s="61"/>
    </row>
    <row r="271" spans="1:4">
      <c r="A271" s="61">
        <v>79747818</v>
      </c>
      <c r="B271" s="61" t="s">
        <v>2371</v>
      </c>
      <c r="C271" s="61" t="s">
        <v>10</v>
      </c>
      <c r="D271" s="61"/>
    </row>
    <row r="272" spans="1:4">
      <c r="A272" s="61">
        <v>16932051</v>
      </c>
      <c r="B272" s="61" t="s">
        <v>2372</v>
      </c>
      <c r="C272" s="61" t="s">
        <v>10</v>
      </c>
      <c r="D272" s="61"/>
    </row>
    <row r="273" spans="1:4">
      <c r="A273" s="61">
        <v>94505649</v>
      </c>
      <c r="B273" s="61" t="s">
        <v>2373</v>
      </c>
      <c r="C273" s="61" t="s">
        <v>10</v>
      </c>
      <c r="D273" s="61"/>
    </row>
    <row r="274" spans="1:4">
      <c r="A274" s="61">
        <v>1130641545</v>
      </c>
      <c r="B274" s="61" t="s">
        <v>2374</v>
      </c>
      <c r="C274" s="61" t="s">
        <v>10</v>
      </c>
      <c r="D274" s="61"/>
    </row>
    <row r="275" spans="1:4">
      <c r="A275" s="61">
        <v>94415574</v>
      </c>
      <c r="B275" s="61" t="s">
        <v>2375</v>
      </c>
      <c r="C275" s="61" t="s">
        <v>10</v>
      </c>
      <c r="D275" s="61"/>
    </row>
    <row r="276" spans="1:4">
      <c r="A276" s="61">
        <v>16895284</v>
      </c>
      <c r="B276" s="61" t="s">
        <v>2376</v>
      </c>
      <c r="C276" s="61" t="s">
        <v>10</v>
      </c>
      <c r="D276" s="61"/>
    </row>
    <row r="277" spans="1:4">
      <c r="A277" s="61">
        <v>16936549</v>
      </c>
      <c r="B277" s="61" t="s">
        <v>2377</v>
      </c>
      <c r="C277" s="61" t="s">
        <v>10</v>
      </c>
      <c r="D277" s="61"/>
    </row>
    <row r="278" spans="1:4">
      <c r="A278" s="61">
        <v>1130603247</v>
      </c>
      <c r="B278" s="61" t="s">
        <v>2378</v>
      </c>
      <c r="C278" s="61" t="s">
        <v>10</v>
      </c>
      <c r="D278" s="61"/>
    </row>
    <row r="279" spans="1:4">
      <c r="A279" s="61">
        <v>1107048895</v>
      </c>
      <c r="B279" s="61" t="s">
        <v>2379</v>
      </c>
      <c r="C279" s="61" t="s">
        <v>10</v>
      </c>
      <c r="D279" s="61"/>
    </row>
    <row r="280" spans="1:4">
      <c r="A280" s="61">
        <v>94536022</v>
      </c>
      <c r="B280" s="61" t="s">
        <v>2380</v>
      </c>
      <c r="C280" s="61" t="s">
        <v>10</v>
      </c>
      <c r="D280" s="61"/>
    </row>
    <row r="281" spans="1:4">
      <c r="A281" s="61">
        <v>16723799</v>
      </c>
      <c r="B281" s="61" t="s">
        <v>2381</v>
      </c>
      <c r="C281" s="61" t="s">
        <v>10</v>
      </c>
      <c r="D281" s="61"/>
    </row>
    <row r="282" spans="1:4">
      <c r="A282" s="61">
        <v>91288133</v>
      </c>
      <c r="B282" s="61" t="s">
        <v>2382</v>
      </c>
      <c r="C282" s="61" t="s">
        <v>10</v>
      </c>
      <c r="D282" s="61"/>
    </row>
    <row r="283" spans="1:4">
      <c r="A283" s="61">
        <v>1130607579</v>
      </c>
      <c r="B283" s="61" t="s">
        <v>2383</v>
      </c>
      <c r="C283" s="61" t="s">
        <v>10</v>
      </c>
      <c r="D283" s="61"/>
    </row>
    <row r="284" spans="1:4">
      <c r="A284" s="61">
        <v>16228928</v>
      </c>
      <c r="B284" s="61" t="s">
        <v>2384</v>
      </c>
      <c r="C284" s="61" t="s">
        <v>10</v>
      </c>
      <c r="D284" s="61"/>
    </row>
    <row r="285" spans="1:4">
      <c r="A285" s="61">
        <v>94424165</v>
      </c>
      <c r="B285" s="61" t="s">
        <v>2385</v>
      </c>
      <c r="C285" s="61" t="s">
        <v>10</v>
      </c>
      <c r="D285" s="61"/>
    </row>
    <row r="286" spans="1:4">
      <c r="A286" s="61">
        <v>41478219</v>
      </c>
      <c r="B286" s="61" t="s">
        <v>2386</v>
      </c>
      <c r="C286" s="61" t="s">
        <v>10</v>
      </c>
      <c r="D286" s="61"/>
    </row>
    <row r="287" spans="1:4">
      <c r="A287" s="60">
        <v>1144146137</v>
      </c>
      <c r="B287" s="60" t="s">
        <v>2387</v>
      </c>
      <c r="C287" s="61" t="s">
        <v>10</v>
      </c>
      <c r="D287" s="61"/>
    </row>
    <row r="288" spans="1:4">
      <c r="A288" s="61">
        <v>79903297</v>
      </c>
      <c r="B288" s="61" t="s">
        <v>2388</v>
      </c>
      <c r="C288" s="61" t="s">
        <v>10</v>
      </c>
      <c r="D288" s="61"/>
    </row>
    <row r="289" spans="1:4">
      <c r="A289" s="61">
        <v>94383630</v>
      </c>
      <c r="B289" s="61" t="s">
        <v>2389</v>
      </c>
      <c r="C289" s="61" t="s">
        <v>10</v>
      </c>
      <c r="D289" s="61"/>
    </row>
    <row r="290" spans="1:4">
      <c r="A290" s="61">
        <v>66927065</v>
      </c>
      <c r="B290" s="61" t="s">
        <v>2390</v>
      </c>
      <c r="C290" s="61" t="s">
        <v>10</v>
      </c>
      <c r="D290" s="61"/>
    </row>
    <row r="291" spans="1:4">
      <c r="A291" s="61">
        <v>94540222</v>
      </c>
      <c r="B291" s="61" t="s">
        <v>2391</v>
      </c>
      <c r="C291" s="61" t="s">
        <v>10</v>
      </c>
      <c r="D291" s="61"/>
    </row>
    <row r="292" spans="1:4">
      <c r="A292" s="61">
        <v>38559683</v>
      </c>
      <c r="B292" s="61" t="s">
        <v>2392</v>
      </c>
      <c r="C292" s="61" t="s">
        <v>10</v>
      </c>
      <c r="D292" s="61"/>
    </row>
    <row r="293" spans="1:4">
      <c r="A293" s="61">
        <v>94472817</v>
      </c>
      <c r="B293" s="61" t="s">
        <v>2393</v>
      </c>
      <c r="C293" s="61" t="s">
        <v>10</v>
      </c>
      <c r="D293" s="61"/>
    </row>
    <row r="294" spans="1:4">
      <c r="A294" s="61">
        <v>66984904</v>
      </c>
      <c r="B294" s="61" t="s">
        <v>2394</v>
      </c>
      <c r="C294" s="61" t="s">
        <v>10</v>
      </c>
      <c r="D294" s="61"/>
    </row>
    <row r="295" spans="1:4">
      <c r="A295" s="61">
        <v>1130648182</v>
      </c>
      <c r="B295" s="61" t="s">
        <v>2395</v>
      </c>
      <c r="C295" s="61" t="s">
        <v>10</v>
      </c>
      <c r="D295" s="61"/>
    </row>
    <row r="296" spans="1:4">
      <c r="A296" s="61">
        <v>79693326</v>
      </c>
      <c r="B296" s="61" t="s">
        <v>2396</v>
      </c>
      <c r="C296" s="61" t="s">
        <v>10</v>
      </c>
      <c r="D296" s="61"/>
    </row>
    <row r="297" spans="1:4">
      <c r="A297" s="61">
        <v>1121822649</v>
      </c>
      <c r="B297" s="61" t="s">
        <v>2397</v>
      </c>
      <c r="C297" s="61" t="s">
        <v>10</v>
      </c>
      <c r="D297" s="61"/>
    </row>
    <row r="298" spans="1:4">
      <c r="A298" s="61">
        <v>14637449</v>
      </c>
      <c r="B298" s="61" t="s">
        <v>2398</v>
      </c>
      <c r="C298" s="61" t="s">
        <v>10</v>
      </c>
      <c r="D298" s="61"/>
    </row>
    <row r="299" spans="1:4">
      <c r="A299" s="61">
        <v>1130602640</v>
      </c>
      <c r="B299" s="61" t="s">
        <v>2399</v>
      </c>
      <c r="C299" s="61" t="s">
        <v>10</v>
      </c>
      <c r="D299" s="61"/>
    </row>
    <row r="300" spans="1:4">
      <c r="A300" s="61">
        <v>16714955</v>
      </c>
      <c r="B300" s="61" t="s">
        <v>2400</v>
      </c>
      <c r="C300" s="61" t="s">
        <v>10</v>
      </c>
      <c r="D300" s="61"/>
    </row>
    <row r="301" spans="1:4">
      <c r="A301" s="61">
        <v>1144164376</v>
      </c>
      <c r="B301" s="61" t="s">
        <v>2401</v>
      </c>
      <c r="C301" s="61" t="s">
        <v>10</v>
      </c>
      <c r="D301" s="61"/>
    </row>
    <row r="302" spans="1:4">
      <c r="A302" s="61">
        <v>94492971</v>
      </c>
      <c r="B302" s="61" t="s">
        <v>2402</v>
      </c>
      <c r="C302" s="61" t="s">
        <v>10</v>
      </c>
      <c r="D302" s="61"/>
    </row>
    <row r="303" spans="1:4">
      <c r="A303" s="61">
        <v>19440156</v>
      </c>
      <c r="B303" s="61" t="s">
        <v>2403</v>
      </c>
      <c r="C303" s="61" t="s">
        <v>10</v>
      </c>
      <c r="D303" s="61"/>
    </row>
    <row r="304" spans="1:4">
      <c r="A304" s="61">
        <v>14465856</v>
      </c>
      <c r="B304" s="61" t="s">
        <v>2404</v>
      </c>
      <c r="C304" s="61" t="s">
        <v>10</v>
      </c>
      <c r="D304" s="61"/>
    </row>
    <row r="305" spans="1:4">
      <c r="A305" s="61">
        <v>19498346</v>
      </c>
      <c r="B305" s="61" t="s">
        <v>2405</v>
      </c>
      <c r="C305" s="61" t="s">
        <v>10</v>
      </c>
      <c r="D305" s="61"/>
    </row>
    <row r="306" spans="1:4">
      <c r="A306" s="61">
        <v>94451729</v>
      </c>
      <c r="B306" s="61" t="s">
        <v>2406</v>
      </c>
      <c r="C306" s="61" t="s">
        <v>10</v>
      </c>
      <c r="D306" s="61"/>
    </row>
    <row r="307" spans="1:4">
      <c r="A307" s="61">
        <v>16626093</v>
      </c>
      <c r="B307" s="61" t="s">
        <v>2407</v>
      </c>
      <c r="C307" s="61" t="s">
        <v>10</v>
      </c>
      <c r="D307" s="61"/>
    </row>
    <row r="308" spans="1:4">
      <c r="A308" s="61">
        <v>66997933</v>
      </c>
      <c r="B308" s="61" t="s">
        <v>2408</v>
      </c>
      <c r="C308" s="61" t="s">
        <v>10</v>
      </c>
      <c r="D308" s="61"/>
    </row>
    <row r="309" spans="1:4">
      <c r="A309" s="61">
        <v>16746728</v>
      </c>
      <c r="B309" s="61" t="s">
        <v>2409</v>
      </c>
      <c r="C309" s="61" t="s">
        <v>10</v>
      </c>
      <c r="D309" s="61"/>
    </row>
    <row r="310" spans="1:4">
      <c r="A310" s="61">
        <v>1144034145</v>
      </c>
      <c r="B310" s="61" t="s">
        <v>2410</v>
      </c>
      <c r="C310" s="61" t="s">
        <v>10</v>
      </c>
      <c r="D310" s="61"/>
    </row>
    <row r="311" spans="1:4">
      <c r="A311" s="61">
        <v>14967730</v>
      </c>
      <c r="B311" s="61" t="s">
        <v>2411</v>
      </c>
      <c r="C311" s="61" t="s">
        <v>10</v>
      </c>
      <c r="D311" s="61"/>
    </row>
    <row r="312" spans="1:4">
      <c r="A312" s="61">
        <v>256549</v>
      </c>
      <c r="B312" s="61" t="s">
        <v>2412</v>
      </c>
      <c r="C312" s="61" t="s">
        <v>10</v>
      </c>
      <c r="D312" s="61"/>
    </row>
    <row r="313" spans="1:4">
      <c r="A313" s="61">
        <v>16775989</v>
      </c>
      <c r="B313" s="61" t="s">
        <v>2413</v>
      </c>
      <c r="C313" s="61" t="s">
        <v>10</v>
      </c>
      <c r="D313" s="61"/>
    </row>
    <row r="314" spans="1:4">
      <c r="A314" s="61">
        <v>16612441</v>
      </c>
      <c r="B314" s="61" t="s">
        <v>2414</v>
      </c>
      <c r="C314" s="61" t="s">
        <v>10</v>
      </c>
      <c r="D314" s="61"/>
    </row>
    <row r="315" spans="1:4">
      <c r="A315" s="61">
        <v>10304570</v>
      </c>
      <c r="B315" s="61" t="s">
        <v>2415</v>
      </c>
      <c r="C315" s="61" t="s">
        <v>10</v>
      </c>
      <c r="D315" s="61"/>
    </row>
    <row r="316" spans="1:4">
      <c r="A316" s="61">
        <v>14953238</v>
      </c>
      <c r="B316" s="61" t="s">
        <v>2416</v>
      </c>
      <c r="C316" s="61" t="s">
        <v>10</v>
      </c>
      <c r="D316" s="61"/>
    </row>
    <row r="317" spans="1:4">
      <c r="A317" s="61">
        <v>66823467</v>
      </c>
      <c r="B317" s="61" t="s">
        <v>2417</v>
      </c>
      <c r="C317" s="61" t="s">
        <v>10</v>
      </c>
      <c r="D317" s="61"/>
    </row>
    <row r="318" spans="1:4">
      <c r="A318" s="61">
        <v>94413120</v>
      </c>
      <c r="B318" s="61" t="s">
        <v>2418</v>
      </c>
      <c r="C318" s="61" t="s">
        <v>10</v>
      </c>
      <c r="D318" s="61"/>
    </row>
    <row r="319" spans="1:4">
      <c r="A319" s="61">
        <v>1144036804</v>
      </c>
      <c r="B319" s="61" t="s">
        <v>2419</v>
      </c>
      <c r="C319" s="61" t="s">
        <v>10</v>
      </c>
      <c r="D319" s="61"/>
    </row>
    <row r="320" spans="1:4">
      <c r="A320" s="61">
        <v>66678020</v>
      </c>
      <c r="B320" s="61" t="s">
        <v>2420</v>
      </c>
      <c r="C320" s="61" t="s">
        <v>10</v>
      </c>
      <c r="D320" s="61"/>
    </row>
    <row r="321" spans="1:4">
      <c r="A321" s="61">
        <v>66979580</v>
      </c>
      <c r="B321" s="61" t="s">
        <v>2421</v>
      </c>
      <c r="C321" s="61" t="s">
        <v>10</v>
      </c>
      <c r="D321" s="61"/>
    </row>
    <row r="322" spans="1:4">
      <c r="A322" s="61">
        <v>18532365</v>
      </c>
      <c r="B322" s="61" t="s">
        <v>2422</v>
      </c>
      <c r="C322" s="61" t="s">
        <v>10</v>
      </c>
      <c r="D322" s="61"/>
    </row>
    <row r="323" spans="1:4">
      <c r="A323" s="61">
        <v>94446389</v>
      </c>
      <c r="B323" s="61" t="s">
        <v>2423</v>
      </c>
      <c r="C323" s="61" t="s">
        <v>10</v>
      </c>
      <c r="D323" s="61"/>
    </row>
    <row r="324" spans="1:4">
      <c r="A324" s="61">
        <v>14609383</v>
      </c>
      <c r="B324" s="61" t="s">
        <v>2424</v>
      </c>
      <c r="C324" s="61" t="s">
        <v>10</v>
      </c>
      <c r="D324" s="61"/>
    </row>
    <row r="325" spans="1:4">
      <c r="A325" s="61">
        <v>94512121</v>
      </c>
      <c r="B325" s="61" t="s">
        <v>2425</v>
      </c>
      <c r="C325" s="61" t="s">
        <v>10</v>
      </c>
      <c r="D325" s="61"/>
    </row>
    <row r="326" spans="1:4">
      <c r="A326" s="61">
        <v>38683378</v>
      </c>
      <c r="B326" s="61" t="s">
        <v>2426</v>
      </c>
      <c r="C326" s="61" t="s">
        <v>10</v>
      </c>
      <c r="D326" s="61"/>
    </row>
    <row r="327" spans="1:4">
      <c r="A327" s="61">
        <v>1062548</v>
      </c>
      <c r="B327" s="61" t="s">
        <v>2427</v>
      </c>
      <c r="C327" s="61" t="s">
        <v>10</v>
      </c>
      <c r="D327" s="61"/>
    </row>
    <row r="328" spans="1:4">
      <c r="A328" s="61">
        <v>67022211</v>
      </c>
      <c r="B328" s="61" t="s">
        <v>2428</v>
      </c>
      <c r="C328" s="61" t="s">
        <v>10</v>
      </c>
      <c r="D328" s="61"/>
    </row>
    <row r="329" spans="1:4">
      <c r="A329" s="61">
        <v>29124530</v>
      </c>
      <c r="B329" s="61" t="s">
        <v>2429</v>
      </c>
      <c r="C329" s="61" t="s">
        <v>10</v>
      </c>
      <c r="D329" s="61"/>
    </row>
    <row r="330" spans="1:4">
      <c r="A330" s="61">
        <v>16749152</v>
      </c>
      <c r="B330" s="61" t="s">
        <v>2430</v>
      </c>
      <c r="C330" s="61" t="s">
        <v>10</v>
      </c>
      <c r="D330" s="61"/>
    </row>
    <row r="331" spans="1:4">
      <c r="A331" s="61">
        <v>41647998</v>
      </c>
      <c r="B331" s="61" t="s">
        <v>2431</v>
      </c>
      <c r="C331" s="61" t="s">
        <v>10</v>
      </c>
      <c r="D331" s="61"/>
    </row>
    <row r="332" spans="1:4">
      <c r="A332" s="61">
        <v>14624771</v>
      </c>
      <c r="B332" s="61" t="s">
        <v>2432</v>
      </c>
      <c r="C332" s="61" t="s">
        <v>10</v>
      </c>
      <c r="D332" s="61"/>
    </row>
    <row r="333" spans="1:4">
      <c r="A333" s="61">
        <v>1130606083</v>
      </c>
      <c r="B333" s="61" t="s">
        <v>2433</v>
      </c>
      <c r="C333" s="61" t="s">
        <v>10</v>
      </c>
      <c r="D333" s="61"/>
    </row>
    <row r="334" spans="1:4">
      <c r="A334" s="61">
        <v>94528710</v>
      </c>
      <c r="B334" s="61" t="s">
        <v>2434</v>
      </c>
      <c r="C334" s="61" t="s">
        <v>10</v>
      </c>
      <c r="D334" s="61"/>
    </row>
    <row r="335" spans="1:4">
      <c r="A335" s="61">
        <v>66772277</v>
      </c>
      <c r="B335" s="61" t="s">
        <v>2435</v>
      </c>
      <c r="C335" s="61" t="s">
        <v>10</v>
      </c>
      <c r="D335" s="61"/>
    </row>
    <row r="336" spans="1:4">
      <c r="A336" s="61">
        <v>67021201</v>
      </c>
      <c r="B336" s="61" t="s">
        <v>2436</v>
      </c>
      <c r="C336" s="61" t="s">
        <v>10</v>
      </c>
      <c r="D336" s="61"/>
    </row>
    <row r="337" spans="1:4">
      <c r="A337" s="61">
        <v>1020748119</v>
      </c>
      <c r="B337" s="61" t="s">
        <v>2437</v>
      </c>
      <c r="C337" s="61" t="s">
        <v>10</v>
      </c>
      <c r="D337" s="61"/>
    </row>
    <row r="338" spans="1:4">
      <c r="A338" s="61">
        <v>94410191</v>
      </c>
      <c r="B338" s="61" t="s">
        <v>2438</v>
      </c>
      <c r="C338" s="61" t="s">
        <v>10</v>
      </c>
      <c r="D338" s="61"/>
    </row>
    <row r="339" spans="1:4">
      <c r="A339" s="61">
        <v>76308992</v>
      </c>
      <c r="B339" s="61" t="s">
        <v>2439</v>
      </c>
      <c r="C339" s="61" t="s">
        <v>10</v>
      </c>
      <c r="D339" s="61"/>
    </row>
    <row r="340" spans="1:4">
      <c r="A340" s="61">
        <v>1094878779</v>
      </c>
      <c r="B340" s="61" t="s">
        <v>2440</v>
      </c>
      <c r="C340" s="61" t="s">
        <v>10</v>
      </c>
      <c r="D340" s="61"/>
    </row>
    <row r="341" spans="1:4">
      <c r="A341" s="61">
        <v>1130588598</v>
      </c>
      <c r="B341" s="61" t="s">
        <v>2441</v>
      </c>
      <c r="C341" s="61" t="s">
        <v>10</v>
      </c>
      <c r="D341" s="61"/>
    </row>
    <row r="342" spans="1:4">
      <c r="A342" s="61">
        <v>6322782</v>
      </c>
      <c r="B342" s="61" t="s">
        <v>2442</v>
      </c>
      <c r="C342" s="61" t="s">
        <v>1072</v>
      </c>
      <c r="D342" s="61" t="s">
        <v>1230</v>
      </c>
    </row>
    <row r="343" spans="1:4">
      <c r="A343" s="61">
        <v>29672820</v>
      </c>
      <c r="B343" s="61" t="s">
        <v>2443</v>
      </c>
      <c r="C343" s="61" t="s">
        <v>1072</v>
      </c>
      <c r="D343" s="61" t="s">
        <v>22</v>
      </c>
    </row>
    <row r="344" spans="1:4">
      <c r="A344" s="61">
        <v>94404630</v>
      </c>
      <c r="B344" s="61" t="s">
        <v>2444</v>
      </c>
      <c r="C344" s="61" t="s">
        <v>1072</v>
      </c>
      <c r="D344" s="61" t="s">
        <v>1230</v>
      </c>
    </row>
    <row r="345" spans="1:4">
      <c r="A345" s="61">
        <v>66927613</v>
      </c>
      <c r="B345" s="61" t="s">
        <v>2445</v>
      </c>
      <c r="C345" s="61" t="s">
        <v>1072</v>
      </c>
      <c r="D345" s="61" t="s">
        <v>1230</v>
      </c>
    </row>
    <row r="346" spans="1:4">
      <c r="A346" s="61">
        <v>94400798</v>
      </c>
      <c r="B346" s="61" t="s">
        <v>2446</v>
      </c>
      <c r="C346" s="61" t="s">
        <v>1072</v>
      </c>
      <c r="D346" s="61" t="s">
        <v>1230</v>
      </c>
    </row>
    <row r="347" spans="1:4">
      <c r="A347" s="61">
        <v>16635494</v>
      </c>
      <c r="B347" s="61" t="s">
        <v>2447</v>
      </c>
      <c r="C347" s="61" t="s">
        <v>1072</v>
      </c>
      <c r="D347" s="61" t="s">
        <v>22</v>
      </c>
    </row>
    <row r="348" spans="1:4">
      <c r="A348" s="61">
        <v>75095592</v>
      </c>
      <c r="B348" s="61" t="s">
        <v>2448</v>
      </c>
      <c r="C348" s="61" t="s">
        <v>1072</v>
      </c>
      <c r="D348" s="61" t="s">
        <v>1230</v>
      </c>
    </row>
    <row r="349" spans="1:4">
      <c r="A349" s="61">
        <v>14899212</v>
      </c>
      <c r="B349" s="61" t="s">
        <v>2449</v>
      </c>
      <c r="C349" s="61" t="s">
        <v>1072</v>
      </c>
      <c r="D349" s="61" t="s">
        <v>22</v>
      </c>
    </row>
    <row r="350" spans="1:4">
      <c r="A350" s="61">
        <v>16754327</v>
      </c>
      <c r="B350" s="61" t="s">
        <v>2450</v>
      </c>
      <c r="C350" s="61" t="s">
        <v>1072</v>
      </c>
      <c r="D350" s="61" t="s">
        <v>22</v>
      </c>
    </row>
    <row r="351" spans="1:4">
      <c r="A351" s="61">
        <v>71336296</v>
      </c>
      <c r="B351" s="61" t="s">
        <v>2451</v>
      </c>
      <c r="C351" s="61" t="s">
        <v>1072</v>
      </c>
      <c r="D351" s="61" t="s">
        <v>1230</v>
      </c>
    </row>
    <row r="352" spans="1:4">
      <c r="A352" s="61">
        <v>16943077</v>
      </c>
      <c r="B352" s="61" t="s">
        <v>2452</v>
      </c>
      <c r="C352" s="61" t="s">
        <v>1072</v>
      </c>
      <c r="D352" s="61" t="s">
        <v>1230</v>
      </c>
    </row>
    <row r="353" spans="1:4">
      <c r="A353" s="61">
        <v>16720593</v>
      </c>
      <c r="B353" s="61" t="s">
        <v>2453</v>
      </c>
      <c r="C353" s="61" t="s">
        <v>1072</v>
      </c>
      <c r="D353" s="61" t="s">
        <v>1230</v>
      </c>
    </row>
    <row r="354" spans="1:4">
      <c r="A354" s="61">
        <v>2631724</v>
      </c>
      <c r="B354" s="61" t="s">
        <v>2454</v>
      </c>
      <c r="C354" s="61" t="s">
        <v>1072</v>
      </c>
      <c r="D354" s="61" t="s">
        <v>1230</v>
      </c>
    </row>
    <row r="355" spans="1:4">
      <c r="A355" s="61">
        <v>16453367</v>
      </c>
      <c r="B355" s="61" t="s">
        <v>2455</v>
      </c>
      <c r="C355" s="61" t="s">
        <v>1072</v>
      </c>
      <c r="D355" s="61" t="s">
        <v>1230</v>
      </c>
    </row>
    <row r="356" spans="1:4">
      <c r="A356" s="61">
        <v>16736207</v>
      </c>
      <c r="B356" s="61" t="s">
        <v>2456</v>
      </c>
      <c r="C356" s="61" t="s">
        <v>1072</v>
      </c>
      <c r="D356" s="61" t="s">
        <v>1230</v>
      </c>
    </row>
    <row r="357" spans="1:4">
      <c r="A357" s="61">
        <v>16627095</v>
      </c>
      <c r="B357" s="61" t="s">
        <v>2457</v>
      </c>
      <c r="C357" s="61" t="s">
        <v>1072</v>
      </c>
      <c r="D357" s="61" t="s">
        <v>1231</v>
      </c>
    </row>
    <row r="358" spans="1:4">
      <c r="A358" s="61">
        <v>79153370</v>
      </c>
      <c r="B358" s="61" t="s">
        <v>2458</v>
      </c>
      <c r="C358" s="61" t="s">
        <v>1072</v>
      </c>
      <c r="D358" s="61" t="s">
        <v>1230</v>
      </c>
    </row>
    <row r="359" spans="1:4">
      <c r="A359" s="61">
        <v>10255761</v>
      </c>
      <c r="B359" s="61" t="s">
        <v>2459</v>
      </c>
      <c r="C359" s="61" t="s">
        <v>1072</v>
      </c>
      <c r="D359" s="61" t="s">
        <v>1230</v>
      </c>
    </row>
    <row r="360" spans="1:4">
      <c r="A360" s="61">
        <v>16451468</v>
      </c>
      <c r="B360" s="61" t="s">
        <v>2460</v>
      </c>
      <c r="C360" s="61" t="s">
        <v>1072</v>
      </c>
      <c r="D360" s="61" t="s">
        <v>1230</v>
      </c>
    </row>
    <row r="361" spans="1:4">
      <c r="A361" s="61">
        <v>16785796</v>
      </c>
      <c r="B361" s="61" t="s">
        <v>2461</v>
      </c>
      <c r="C361" s="61" t="s">
        <v>1072</v>
      </c>
      <c r="D361" s="61" t="s">
        <v>1230</v>
      </c>
    </row>
    <row r="362" spans="1:4">
      <c r="A362" s="61">
        <v>94489073</v>
      </c>
      <c r="B362" s="61" t="s">
        <v>2462</v>
      </c>
      <c r="C362" s="61" t="s">
        <v>1072</v>
      </c>
      <c r="D362" s="61" t="s">
        <v>1230</v>
      </c>
    </row>
    <row r="363" spans="1:4">
      <c r="A363" s="61">
        <v>16631484</v>
      </c>
      <c r="B363" s="61" t="s">
        <v>2463</v>
      </c>
      <c r="C363" s="61" t="s">
        <v>1072</v>
      </c>
      <c r="D363" s="61" t="s">
        <v>1230</v>
      </c>
    </row>
    <row r="364" spans="1:4">
      <c r="A364" s="61">
        <v>94417377</v>
      </c>
      <c r="B364" s="61" t="s">
        <v>2464</v>
      </c>
      <c r="C364" s="61" t="s">
        <v>1072</v>
      </c>
      <c r="D364" s="61" t="s">
        <v>1230</v>
      </c>
    </row>
    <row r="365" spans="1:4">
      <c r="A365" s="61">
        <v>10527828</v>
      </c>
      <c r="B365" s="61" t="s">
        <v>2465</v>
      </c>
      <c r="C365" s="61" t="s">
        <v>1072</v>
      </c>
      <c r="D365" s="61" t="s">
        <v>1230</v>
      </c>
    </row>
    <row r="366" spans="1:4">
      <c r="A366" s="61">
        <v>16695295</v>
      </c>
      <c r="B366" s="61" t="s">
        <v>2466</v>
      </c>
      <c r="C366" s="61" t="s">
        <v>1072</v>
      </c>
      <c r="D366" s="61" t="s">
        <v>1230</v>
      </c>
    </row>
    <row r="367" spans="1:4">
      <c r="A367" s="61">
        <v>10015949</v>
      </c>
      <c r="B367" s="61" t="s">
        <v>2467</v>
      </c>
      <c r="C367" s="61" t="s">
        <v>1072</v>
      </c>
      <c r="D367" s="61" t="s">
        <v>22</v>
      </c>
    </row>
    <row r="368" spans="1:4">
      <c r="A368" s="61">
        <v>94428330</v>
      </c>
      <c r="B368" s="61" t="s">
        <v>2468</v>
      </c>
      <c r="C368" s="61" t="s">
        <v>1072</v>
      </c>
      <c r="D368" s="61" t="s">
        <v>22</v>
      </c>
    </row>
    <row r="369" spans="1:4">
      <c r="A369" s="61">
        <v>3745386</v>
      </c>
      <c r="B369" s="61" t="s">
        <v>2469</v>
      </c>
      <c r="C369" s="61" t="s">
        <v>1072</v>
      </c>
      <c r="D369" s="61" t="s">
        <v>1230</v>
      </c>
    </row>
    <row r="370" spans="1:4">
      <c r="A370" s="61">
        <v>17078876</v>
      </c>
      <c r="B370" s="61" t="s">
        <v>2470</v>
      </c>
      <c r="C370" s="61" t="s">
        <v>1072</v>
      </c>
      <c r="D370" s="61" t="s">
        <v>1230</v>
      </c>
    </row>
    <row r="371" spans="1:4">
      <c r="A371" s="61">
        <v>14972312</v>
      </c>
      <c r="B371" s="61" t="s">
        <v>2471</v>
      </c>
      <c r="C371" s="61" t="s">
        <v>1072</v>
      </c>
      <c r="D371" s="61" t="s">
        <v>1230</v>
      </c>
    </row>
    <row r="372" spans="1:4">
      <c r="A372" s="61">
        <v>16684725</v>
      </c>
      <c r="B372" s="61" t="s">
        <v>2472</v>
      </c>
      <c r="C372" s="61" t="s">
        <v>1072</v>
      </c>
      <c r="D372" s="61" t="s">
        <v>1230</v>
      </c>
    </row>
    <row r="373" spans="1:4">
      <c r="A373" s="61">
        <v>16660431</v>
      </c>
      <c r="B373" s="61" t="s">
        <v>2473</v>
      </c>
      <c r="C373" s="61" t="s">
        <v>1072</v>
      </c>
      <c r="D373" s="61" t="s">
        <v>1230</v>
      </c>
    </row>
    <row r="374" spans="1:4">
      <c r="A374" s="61">
        <v>16711707</v>
      </c>
      <c r="B374" s="61" t="s">
        <v>2474</v>
      </c>
      <c r="C374" s="61" t="s">
        <v>1072</v>
      </c>
      <c r="D374" s="61" t="s">
        <v>1230</v>
      </c>
    </row>
    <row r="375" spans="1:4">
      <c r="A375" s="61">
        <v>16790972</v>
      </c>
      <c r="B375" s="61" t="s">
        <v>2475</v>
      </c>
      <c r="C375" s="61" t="s">
        <v>1072</v>
      </c>
      <c r="D375" s="61" t="s">
        <v>1230</v>
      </c>
    </row>
    <row r="376" spans="1:4">
      <c r="A376" s="61">
        <v>16941166</v>
      </c>
      <c r="B376" s="61" t="s">
        <v>2476</v>
      </c>
      <c r="C376" s="61" t="s">
        <v>1072</v>
      </c>
      <c r="D376" s="61" t="s">
        <v>1231</v>
      </c>
    </row>
    <row r="377" spans="1:4">
      <c r="A377" s="61">
        <v>16640625</v>
      </c>
      <c r="B377" s="61" t="s">
        <v>2477</v>
      </c>
      <c r="C377" s="61" t="s">
        <v>1072</v>
      </c>
      <c r="D377" s="61" t="s">
        <v>1230</v>
      </c>
    </row>
    <row r="378" spans="1:4">
      <c r="A378" s="61">
        <v>16764415</v>
      </c>
      <c r="B378" s="61" t="s">
        <v>2478</v>
      </c>
      <c r="C378" s="61" t="s">
        <v>1072</v>
      </c>
      <c r="D378" s="61" t="s">
        <v>1230</v>
      </c>
    </row>
    <row r="379" spans="1:4">
      <c r="A379" s="61">
        <v>94451786</v>
      </c>
      <c r="B379" s="61" t="s">
        <v>2479</v>
      </c>
      <c r="C379" s="61" t="s">
        <v>1072</v>
      </c>
      <c r="D379" s="61" t="s">
        <v>22</v>
      </c>
    </row>
    <row r="380" spans="1:4">
      <c r="A380" s="61">
        <v>16354058</v>
      </c>
      <c r="B380" s="61" t="s">
        <v>2480</v>
      </c>
      <c r="C380" s="61" t="s">
        <v>1072</v>
      </c>
      <c r="D380" s="61" t="s">
        <v>1230</v>
      </c>
    </row>
    <row r="381" spans="1:4">
      <c r="A381" s="61">
        <v>16477345</v>
      </c>
      <c r="B381" s="61" t="s">
        <v>2481</v>
      </c>
      <c r="C381" s="61" t="s">
        <v>1072</v>
      </c>
      <c r="D381" s="61" t="s">
        <v>1230</v>
      </c>
    </row>
    <row r="382" spans="1:4">
      <c r="A382" s="61">
        <v>31467782</v>
      </c>
      <c r="B382" s="61" t="s">
        <v>2482</v>
      </c>
      <c r="C382" s="61" t="s">
        <v>1072</v>
      </c>
      <c r="D382" s="61" t="s">
        <v>1230</v>
      </c>
    </row>
    <row r="383" spans="1:4">
      <c r="A383" s="61">
        <v>79490734</v>
      </c>
      <c r="B383" s="61" t="s">
        <v>2483</v>
      </c>
      <c r="C383" s="61" t="s">
        <v>1072</v>
      </c>
      <c r="D383" s="61" t="s">
        <v>22</v>
      </c>
    </row>
    <row r="384" spans="1:4">
      <c r="A384" s="61">
        <v>94375580</v>
      </c>
      <c r="B384" s="61" t="s">
        <v>2484</v>
      </c>
      <c r="C384" s="61" t="s">
        <v>1072</v>
      </c>
      <c r="D384" s="61" t="s">
        <v>1230</v>
      </c>
    </row>
    <row r="385" spans="1:4">
      <c r="A385" s="61">
        <v>10290437</v>
      </c>
      <c r="B385" s="61" t="s">
        <v>2485</v>
      </c>
      <c r="C385" s="61" t="s">
        <v>1072</v>
      </c>
      <c r="D385" s="61" t="s">
        <v>1230</v>
      </c>
    </row>
    <row r="386" spans="1:4">
      <c r="A386" s="61">
        <v>19450598</v>
      </c>
      <c r="B386" s="61" t="s">
        <v>2486</v>
      </c>
      <c r="C386" s="61" t="s">
        <v>1072</v>
      </c>
      <c r="D386" s="61" t="s">
        <v>1230</v>
      </c>
    </row>
    <row r="387" spans="1:4">
      <c r="A387" s="61">
        <v>16635750</v>
      </c>
      <c r="B387" s="61" t="s">
        <v>2487</v>
      </c>
      <c r="C387" s="61" t="s">
        <v>1072</v>
      </c>
      <c r="D387" s="61" t="s">
        <v>1230</v>
      </c>
    </row>
    <row r="388" spans="1:4">
      <c r="A388" s="61">
        <v>16672070</v>
      </c>
      <c r="B388" s="61" t="s">
        <v>2488</v>
      </c>
      <c r="C388" s="61" t="s">
        <v>1072</v>
      </c>
      <c r="D388" s="61" t="s">
        <v>22</v>
      </c>
    </row>
    <row r="389" spans="1:4">
      <c r="A389" s="61">
        <v>16447403</v>
      </c>
      <c r="B389" s="61" t="s">
        <v>2489</v>
      </c>
      <c r="C389" s="61" t="s">
        <v>1072</v>
      </c>
      <c r="D389" s="61" t="s">
        <v>22</v>
      </c>
    </row>
    <row r="390" spans="1:4">
      <c r="A390" s="61">
        <v>29111370</v>
      </c>
      <c r="B390" s="61" t="s">
        <v>2490</v>
      </c>
      <c r="C390" s="61" t="s">
        <v>1072</v>
      </c>
      <c r="D390" s="61" t="s">
        <v>1230</v>
      </c>
    </row>
    <row r="391" spans="1:4">
      <c r="A391" s="61">
        <v>1015398605</v>
      </c>
      <c r="B391" s="61" t="s">
        <v>2491</v>
      </c>
      <c r="C391" s="61" t="s">
        <v>1072</v>
      </c>
      <c r="D391" s="61" t="s">
        <v>1230</v>
      </c>
    </row>
    <row r="392" spans="1:4">
      <c r="A392" s="61">
        <v>38644912</v>
      </c>
      <c r="B392" s="61" t="s">
        <v>2492</v>
      </c>
      <c r="C392" s="61" t="s">
        <v>1072</v>
      </c>
      <c r="D392" s="61" t="s">
        <v>1230</v>
      </c>
    </row>
    <row r="393" spans="1:4">
      <c r="A393" s="61">
        <v>31287801</v>
      </c>
      <c r="B393" s="61" t="s">
        <v>1280</v>
      </c>
      <c r="C393" s="61" t="s">
        <v>1072</v>
      </c>
      <c r="D393" s="61" t="s">
        <v>1230</v>
      </c>
    </row>
    <row r="394" spans="1:4">
      <c r="A394" s="61">
        <v>16606979</v>
      </c>
      <c r="B394" s="61" t="s">
        <v>2493</v>
      </c>
      <c r="C394" s="61" t="s">
        <v>1072</v>
      </c>
      <c r="D394" s="61" t="s">
        <v>1230</v>
      </c>
    </row>
    <row r="395" spans="1:4">
      <c r="A395" s="61">
        <v>10539034</v>
      </c>
      <c r="B395" s="61" t="s">
        <v>2494</v>
      </c>
      <c r="C395" s="61" t="s">
        <v>1072</v>
      </c>
      <c r="D395" s="61" t="s">
        <v>1230</v>
      </c>
    </row>
    <row r="396" spans="1:4">
      <c r="A396" s="61">
        <v>16674447</v>
      </c>
      <c r="B396" s="61" t="s">
        <v>2495</v>
      </c>
      <c r="C396" s="61" t="s">
        <v>1072</v>
      </c>
      <c r="D396" s="61" t="s">
        <v>1230</v>
      </c>
    </row>
    <row r="397" spans="1:4">
      <c r="A397" s="61">
        <v>16633297</v>
      </c>
      <c r="B397" s="61" t="s">
        <v>2496</v>
      </c>
      <c r="C397" s="61" t="s">
        <v>1072</v>
      </c>
      <c r="D397" s="61" t="s">
        <v>1230</v>
      </c>
    </row>
    <row r="398" spans="1:4">
      <c r="A398" s="61">
        <v>40047124</v>
      </c>
      <c r="B398" s="61" t="s">
        <v>2497</v>
      </c>
      <c r="C398" s="61" t="s">
        <v>1072</v>
      </c>
      <c r="D398" s="61" t="s">
        <v>1230</v>
      </c>
    </row>
    <row r="399" spans="1:4">
      <c r="A399" s="61">
        <v>94457214</v>
      </c>
      <c r="B399" s="61" t="s">
        <v>2498</v>
      </c>
      <c r="C399" s="61" t="s">
        <v>1072</v>
      </c>
      <c r="D399" s="61" t="s">
        <v>1230</v>
      </c>
    </row>
    <row r="400" spans="1:4">
      <c r="A400" s="61">
        <v>94429019</v>
      </c>
      <c r="B400" s="61" t="s">
        <v>2499</v>
      </c>
      <c r="C400" s="61" t="s">
        <v>1072</v>
      </c>
      <c r="D400" s="61" t="s">
        <v>1231</v>
      </c>
    </row>
    <row r="401" spans="1:4">
      <c r="A401" s="61">
        <v>10546226</v>
      </c>
      <c r="B401" s="61" t="str">
        <f>UPPER("Carlos Alfonso De Los Reyes Guevara")</f>
        <v>CARLOS ALFONSO DE LOS REYES GUEVARA</v>
      </c>
      <c r="C401" s="61" t="s">
        <v>1072</v>
      </c>
      <c r="D401" s="61" t="s">
        <v>1230</v>
      </c>
    </row>
    <row r="402" spans="1:4">
      <c r="A402" s="61">
        <v>51577716</v>
      </c>
      <c r="B402" s="61" t="s">
        <v>2500</v>
      </c>
      <c r="C402" s="61" t="s">
        <v>1072</v>
      </c>
      <c r="D402" s="61" t="s">
        <v>1230</v>
      </c>
    </row>
    <row r="403" spans="1:4">
      <c r="A403" s="61">
        <v>31520630</v>
      </c>
      <c r="B403" s="61" t="s">
        <v>2501</v>
      </c>
      <c r="C403" s="61" t="s">
        <v>1072</v>
      </c>
      <c r="D403" s="61" t="s">
        <v>22</v>
      </c>
    </row>
    <row r="404" spans="1:4">
      <c r="A404" s="61">
        <v>10250988</v>
      </c>
      <c r="B404" s="61" t="s">
        <v>1282</v>
      </c>
      <c r="C404" s="61" t="s">
        <v>1072</v>
      </c>
      <c r="D404" s="61" t="s">
        <v>1230</v>
      </c>
    </row>
    <row r="405" spans="1:4">
      <c r="A405" s="61">
        <v>12983950</v>
      </c>
      <c r="B405" s="61" t="s">
        <v>2502</v>
      </c>
      <c r="C405" s="61" t="s">
        <v>1072</v>
      </c>
      <c r="D405" s="61" t="s">
        <v>1230</v>
      </c>
    </row>
    <row r="406" spans="1:4">
      <c r="A406" s="61">
        <v>34601792</v>
      </c>
      <c r="B406" s="61" t="s">
        <v>2503</v>
      </c>
      <c r="C406" s="61" t="s">
        <v>1072</v>
      </c>
      <c r="D406" s="61" t="s">
        <v>1230</v>
      </c>
    </row>
    <row r="407" spans="1:4">
      <c r="A407" s="61">
        <v>63346002</v>
      </c>
      <c r="B407" s="61" t="s">
        <v>2504</v>
      </c>
      <c r="C407" s="61" t="s">
        <v>1072</v>
      </c>
      <c r="D407" s="61" t="s">
        <v>21</v>
      </c>
    </row>
    <row r="408" spans="1:4">
      <c r="A408" s="61">
        <v>94410440</v>
      </c>
      <c r="B408" s="61" t="s">
        <v>2505</v>
      </c>
      <c r="C408" s="61" t="s">
        <v>1072</v>
      </c>
      <c r="D408" s="61" t="s">
        <v>1230</v>
      </c>
    </row>
    <row r="409" spans="1:4">
      <c r="A409" s="61">
        <v>16683875</v>
      </c>
      <c r="B409" s="61" t="s">
        <v>2506</v>
      </c>
      <c r="C409" s="61" t="s">
        <v>1072</v>
      </c>
      <c r="D409" s="61" t="s">
        <v>1230</v>
      </c>
    </row>
    <row r="410" spans="1:4">
      <c r="A410" s="61">
        <v>10518277</v>
      </c>
      <c r="B410" s="61" t="s">
        <v>2507</v>
      </c>
      <c r="C410" s="61" t="s">
        <v>1072</v>
      </c>
      <c r="D410" s="61" t="s">
        <v>1230</v>
      </c>
    </row>
    <row r="411" spans="1:4">
      <c r="A411" s="61">
        <v>34559187</v>
      </c>
      <c r="B411" s="61" t="s">
        <v>2508</v>
      </c>
      <c r="C411" s="61" t="s">
        <v>1072</v>
      </c>
      <c r="D411" s="61" t="s">
        <v>1230</v>
      </c>
    </row>
    <row r="412" spans="1:4">
      <c r="A412" s="61">
        <v>19113086</v>
      </c>
      <c r="B412" s="61" t="s">
        <v>2509</v>
      </c>
      <c r="C412" s="61" t="s">
        <v>1072</v>
      </c>
      <c r="D412" s="61" t="s">
        <v>1230</v>
      </c>
    </row>
    <row r="413" spans="1:4">
      <c r="A413" s="61">
        <v>16612971</v>
      </c>
      <c r="B413" s="61" t="s">
        <v>2510</v>
      </c>
      <c r="C413" s="61" t="s">
        <v>1072</v>
      </c>
      <c r="D413" s="61" t="s">
        <v>1230</v>
      </c>
    </row>
    <row r="414" spans="1:4">
      <c r="A414" s="61">
        <v>14622194</v>
      </c>
      <c r="B414" s="61" t="s">
        <v>2511</v>
      </c>
      <c r="C414" s="61" t="s">
        <v>1072</v>
      </c>
      <c r="D414" s="61" t="s">
        <v>1230</v>
      </c>
    </row>
    <row r="415" spans="1:4">
      <c r="A415" s="61">
        <v>94544184</v>
      </c>
      <c r="B415" s="61" t="s">
        <v>2512</v>
      </c>
      <c r="C415" s="61" t="s">
        <v>1072</v>
      </c>
      <c r="D415" s="61" t="s">
        <v>22</v>
      </c>
    </row>
    <row r="416" spans="1:4">
      <c r="A416" s="61">
        <v>16604793</v>
      </c>
      <c r="B416" s="61" t="s">
        <v>2513</v>
      </c>
      <c r="C416" s="61" t="s">
        <v>1072</v>
      </c>
      <c r="D416" s="61" t="s">
        <v>1230</v>
      </c>
    </row>
    <row r="417" spans="1:4">
      <c r="A417" s="61">
        <v>66854287</v>
      </c>
      <c r="B417" s="61" t="s">
        <v>2514</v>
      </c>
      <c r="C417" s="61" t="s">
        <v>1072</v>
      </c>
      <c r="D417" s="61" t="s">
        <v>1230</v>
      </c>
    </row>
    <row r="418" spans="1:4">
      <c r="A418" s="61">
        <v>16609532</v>
      </c>
      <c r="B418" s="61" t="s">
        <v>2515</v>
      </c>
      <c r="C418" s="61" t="s">
        <v>1072</v>
      </c>
      <c r="D418" s="61" t="s">
        <v>1230</v>
      </c>
    </row>
    <row r="419" spans="1:4">
      <c r="A419" s="61">
        <v>32774873</v>
      </c>
      <c r="B419" s="61" t="s">
        <v>2516</v>
      </c>
      <c r="C419" s="61" t="s">
        <v>1072</v>
      </c>
      <c r="D419" s="61" t="s">
        <v>1230</v>
      </c>
    </row>
    <row r="420" spans="1:4">
      <c r="A420" s="61">
        <v>66870524</v>
      </c>
      <c r="B420" s="61" t="s">
        <v>2517</v>
      </c>
      <c r="C420" s="61" t="s">
        <v>1072</v>
      </c>
      <c r="D420" s="61" t="s">
        <v>22</v>
      </c>
    </row>
    <row r="421" spans="1:4">
      <c r="A421" s="61">
        <v>16930361</v>
      </c>
      <c r="B421" s="61" t="s">
        <v>2518</v>
      </c>
      <c r="C421" s="61" t="s">
        <v>1072</v>
      </c>
      <c r="D421" s="61" t="s">
        <v>1230</v>
      </c>
    </row>
    <row r="422" spans="1:4">
      <c r="A422" s="61">
        <v>6390947</v>
      </c>
      <c r="B422" s="61" t="s">
        <v>2519</v>
      </c>
      <c r="C422" s="61" t="s">
        <v>1072</v>
      </c>
      <c r="D422" s="61" t="s">
        <v>1230</v>
      </c>
    </row>
    <row r="423" spans="1:4">
      <c r="A423" s="61">
        <v>79690721</v>
      </c>
      <c r="B423" s="61" t="s">
        <v>2520</v>
      </c>
      <c r="C423" s="61" t="s">
        <v>1072</v>
      </c>
      <c r="D423" s="61" t="s">
        <v>22</v>
      </c>
    </row>
    <row r="424" spans="1:4">
      <c r="A424" s="61">
        <v>94415423</v>
      </c>
      <c r="B424" s="61" t="s">
        <v>2521</v>
      </c>
      <c r="C424" s="61" t="s">
        <v>1072</v>
      </c>
      <c r="D424" s="61" t="s">
        <v>1230</v>
      </c>
    </row>
    <row r="425" spans="1:4">
      <c r="A425" s="61">
        <v>1130623924</v>
      </c>
      <c r="B425" s="61" t="s">
        <v>2522</v>
      </c>
      <c r="C425" s="61" t="s">
        <v>1072</v>
      </c>
      <c r="D425" s="61" t="s">
        <v>1230</v>
      </c>
    </row>
    <row r="426" spans="1:4">
      <c r="A426" s="61">
        <v>10530751</v>
      </c>
      <c r="B426" s="61" t="s">
        <v>2523</v>
      </c>
      <c r="C426" s="61" t="s">
        <v>1072</v>
      </c>
      <c r="D426" s="61" t="s">
        <v>1231</v>
      </c>
    </row>
    <row r="427" spans="1:4">
      <c r="A427" s="61">
        <v>10523006</v>
      </c>
      <c r="B427" s="61" t="s">
        <v>2524</v>
      </c>
      <c r="C427" s="61" t="s">
        <v>1072</v>
      </c>
      <c r="D427" s="61" t="s">
        <v>1230</v>
      </c>
    </row>
    <row r="428" spans="1:4">
      <c r="A428" s="61">
        <v>8700095</v>
      </c>
      <c r="B428" s="61" t="s">
        <v>2525</v>
      </c>
      <c r="C428" s="61" t="s">
        <v>1072</v>
      </c>
      <c r="D428" s="61" t="s">
        <v>1230</v>
      </c>
    </row>
    <row r="429" spans="1:4">
      <c r="A429" s="61">
        <v>8731441</v>
      </c>
      <c r="B429" s="61" t="s">
        <v>2526</v>
      </c>
      <c r="C429" s="61" t="s">
        <v>1072</v>
      </c>
      <c r="D429" s="61" t="s">
        <v>1230</v>
      </c>
    </row>
    <row r="430" spans="1:4">
      <c r="A430" s="61">
        <v>29679472</v>
      </c>
      <c r="B430" s="61" t="s">
        <v>2527</v>
      </c>
      <c r="C430" s="61" t="s">
        <v>1072</v>
      </c>
      <c r="D430" s="61" t="s">
        <v>1230</v>
      </c>
    </row>
    <row r="431" spans="1:4">
      <c r="A431" s="61">
        <v>31576004</v>
      </c>
      <c r="B431" s="61" t="s">
        <v>2528</v>
      </c>
      <c r="C431" s="61" t="s">
        <v>1072</v>
      </c>
      <c r="D431" s="61" t="s">
        <v>1230</v>
      </c>
    </row>
    <row r="432" spans="1:4">
      <c r="A432" s="61">
        <v>16677133</v>
      </c>
      <c r="B432" s="61" t="s">
        <v>2529</v>
      </c>
      <c r="C432" s="61" t="s">
        <v>1072</v>
      </c>
      <c r="D432" s="61" t="s">
        <v>1230</v>
      </c>
    </row>
    <row r="433" spans="1:4">
      <c r="A433" s="61">
        <v>16264543</v>
      </c>
      <c r="B433" s="61" t="s">
        <v>2530</v>
      </c>
      <c r="C433" s="61" t="s">
        <v>1072</v>
      </c>
      <c r="D433" s="61" t="s">
        <v>1230</v>
      </c>
    </row>
    <row r="434" spans="1:4">
      <c r="A434" s="61">
        <v>31843803</v>
      </c>
      <c r="B434" s="61" t="s">
        <v>2531</v>
      </c>
      <c r="C434" s="61" t="s">
        <v>1072</v>
      </c>
      <c r="D434" s="61" t="s">
        <v>1230</v>
      </c>
    </row>
    <row r="435" spans="1:4">
      <c r="A435" s="61">
        <v>14994362</v>
      </c>
      <c r="B435" s="61" t="s">
        <v>2532</v>
      </c>
      <c r="C435" s="61" t="s">
        <v>1072</v>
      </c>
      <c r="D435" s="61" t="s">
        <v>22</v>
      </c>
    </row>
    <row r="436" spans="1:4">
      <c r="A436" s="61">
        <v>16705068</v>
      </c>
      <c r="B436" s="61" t="s">
        <v>2533</v>
      </c>
      <c r="C436" s="61" t="s">
        <v>1072</v>
      </c>
      <c r="D436" s="61" t="s">
        <v>1230</v>
      </c>
    </row>
    <row r="437" spans="1:4">
      <c r="A437" s="61">
        <v>70118953</v>
      </c>
      <c r="B437" s="61" t="s">
        <v>2534</v>
      </c>
      <c r="C437" s="61" t="s">
        <v>1072</v>
      </c>
      <c r="D437" s="61" t="s">
        <v>1230</v>
      </c>
    </row>
    <row r="438" spans="1:4">
      <c r="A438" s="61">
        <v>5207233</v>
      </c>
      <c r="B438" s="61" t="s">
        <v>2535</v>
      </c>
      <c r="C438" s="61" t="s">
        <v>1072</v>
      </c>
      <c r="D438" s="61" t="s">
        <v>1230</v>
      </c>
    </row>
    <row r="439" spans="1:4">
      <c r="A439" s="61">
        <v>16655330</v>
      </c>
      <c r="B439" s="61" t="s">
        <v>2536</v>
      </c>
      <c r="C439" s="61" t="s">
        <v>1072</v>
      </c>
      <c r="D439" s="61" t="s">
        <v>21</v>
      </c>
    </row>
    <row r="440" spans="1:4">
      <c r="A440" s="61">
        <v>16643480</v>
      </c>
      <c r="B440" s="61" t="s">
        <v>2537</v>
      </c>
      <c r="C440" s="61" t="s">
        <v>1072</v>
      </c>
      <c r="D440" s="61" t="s">
        <v>21</v>
      </c>
    </row>
    <row r="441" spans="1:4">
      <c r="A441" s="61">
        <v>16353103</v>
      </c>
      <c r="B441" s="61" t="s">
        <v>2538</v>
      </c>
      <c r="C441" s="61" t="s">
        <v>1072</v>
      </c>
      <c r="D441" s="61" t="s">
        <v>1230</v>
      </c>
    </row>
    <row r="442" spans="1:4">
      <c r="A442" s="61">
        <v>10541284</v>
      </c>
      <c r="B442" s="61" t="s">
        <v>2539</v>
      </c>
      <c r="C442" s="61" t="s">
        <v>1072</v>
      </c>
      <c r="D442" s="61" t="s">
        <v>21</v>
      </c>
    </row>
    <row r="443" spans="1:4">
      <c r="A443" s="61">
        <v>94072795</v>
      </c>
      <c r="B443" s="61" t="s">
        <v>2540</v>
      </c>
      <c r="C443" s="61" t="s">
        <v>1072</v>
      </c>
      <c r="D443" s="61" t="s">
        <v>1230</v>
      </c>
    </row>
    <row r="444" spans="1:4">
      <c r="A444" s="61">
        <v>94506685</v>
      </c>
      <c r="B444" s="61" t="s">
        <v>2541</v>
      </c>
      <c r="C444" s="61" t="s">
        <v>1072</v>
      </c>
      <c r="D444" s="61" t="s">
        <v>21</v>
      </c>
    </row>
    <row r="445" spans="1:4">
      <c r="A445" s="61">
        <v>16547741</v>
      </c>
      <c r="B445" s="61" t="s">
        <v>1287</v>
      </c>
      <c r="C445" s="61" t="s">
        <v>1072</v>
      </c>
      <c r="D445" s="61" t="s">
        <v>1230</v>
      </c>
    </row>
    <row r="446" spans="1:4">
      <c r="A446" s="61">
        <v>39789877</v>
      </c>
      <c r="B446" s="61" t="s">
        <v>2542</v>
      </c>
      <c r="C446" s="61" t="s">
        <v>1072</v>
      </c>
      <c r="D446" s="61" t="s">
        <v>1230</v>
      </c>
    </row>
    <row r="447" spans="1:4">
      <c r="A447" s="61">
        <v>16644710</v>
      </c>
      <c r="B447" s="61" t="s">
        <v>2543</v>
      </c>
      <c r="C447" s="61" t="s">
        <v>1072</v>
      </c>
      <c r="D447" s="61" t="s">
        <v>1230</v>
      </c>
    </row>
    <row r="448" spans="1:4">
      <c r="A448" s="61">
        <v>12964876</v>
      </c>
      <c r="B448" s="61" t="s">
        <v>2544</v>
      </c>
      <c r="C448" s="61" t="s">
        <v>1072</v>
      </c>
      <c r="D448" s="61" t="s">
        <v>1230</v>
      </c>
    </row>
    <row r="449" spans="1:4">
      <c r="A449" s="61">
        <v>16705234</v>
      </c>
      <c r="B449" s="61" t="s">
        <v>2545</v>
      </c>
      <c r="C449" s="61" t="s">
        <v>1072</v>
      </c>
      <c r="D449" s="61" t="s">
        <v>22</v>
      </c>
    </row>
    <row r="450" spans="1:4">
      <c r="A450" s="61">
        <v>10552513</v>
      </c>
      <c r="B450" s="61" t="s">
        <v>2546</v>
      </c>
      <c r="C450" s="61" t="s">
        <v>1072</v>
      </c>
      <c r="D450" s="61" t="s">
        <v>1230</v>
      </c>
    </row>
    <row r="451" spans="1:4">
      <c r="A451" s="61">
        <v>29583258</v>
      </c>
      <c r="B451" s="61" t="s">
        <v>2547</v>
      </c>
      <c r="C451" s="61" t="s">
        <v>1072</v>
      </c>
      <c r="D451" s="61" t="s">
        <v>1230</v>
      </c>
    </row>
    <row r="452" spans="1:4">
      <c r="A452" s="61">
        <v>14966151</v>
      </c>
      <c r="B452" s="61" t="s">
        <v>2548</v>
      </c>
      <c r="C452" s="61" t="s">
        <v>1072</v>
      </c>
      <c r="D452" s="61" t="s">
        <v>1230</v>
      </c>
    </row>
    <row r="453" spans="1:4">
      <c r="A453" s="61">
        <v>14966475</v>
      </c>
      <c r="B453" s="61" t="s">
        <v>1291</v>
      </c>
      <c r="C453" s="61" t="s">
        <v>1072</v>
      </c>
      <c r="D453" s="61" t="s">
        <v>1230</v>
      </c>
    </row>
    <row r="454" spans="1:4">
      <c r="A454" s="61">
        <v>16712421</v>
      </c>
      <c r="B454" s="61" t="s">
        <v>1292</v>
      </c>
      <c r="C454" s="61" t="s">
        <v>3</v>
      </c>
      <c r="D454" s="61" t="s">
        <v>1230</v>
      </c>
    </row>
    <row r="455" spans="1:4">
      <c r="A455" s="61">
        <v>13514596</v>
      </c>
      <c r="B455" s="61" t="s">
        <v>1293</v>
      </c>
      <c r="C455" s="61" t="s">
        <v>3</v>
      </c>
      <c r="D455" s="61" t="s">
        <v>1230</v>
      </c>
    </row>
    <row r="456" spans="1:4">
      <c r="A456" s="61">
        <v>1130612987</v>
      </c>
      <c r="B456" s="61" t="s">
        <v>2549</v>
      </c>
      <c r="C456" s="61" t="s">
        <v>3</v>
      </c>
      <c r="D456" s="61" t="s">
        <v>1230</v>
      </c>
    </row>
    <row r="457" spans="1:4">
      <c r="A457" s="61">
        <v>94482211</v>
      </c>
      <c r="B457" s="61" t="s">
        <v>1294</v>
      </c>
      <c r="C457" s="61" t="s">
        <v>3</v>
      </c>
      <c r="D457" s="61" t="s">
        <v>1230</v>
      </c>
    </row>
    <row r="458" spans="1:4">
      <c r="A458" s="61">
        <v>76327928</v>
      </c>
      <c r="B458" s="61" t="s">
        <v>2550</v>
      </c>
      <c r="C458" s="61" t="s">
        <v>3</v>
      </c>
      <c r="D458" s="61" t="s">
        <v>1230</v>
      </c>
    </row>
    <row r="459" spans="1:4">
      <c r="A459" s="61">
        <v>1085255330</v>
      </c>
      <c r="B459" s="61" t="s">
        <v>1295</v>
      </c>
      <c r="C459" s="61" t="s">
        <v>3</v>
      </c>
      <c r="D459" s="61" t="s">
        <v>1230</v>
      </c>
    </row>
    <row r="460" spans="1:4">
      <c r="A460" s="61">
        <v>1143828718</v>
      </c>
      <c r="B460" s="61" t="s">
        <v>1296</v>
      </c>
      <c r="C460" s="61" t="s">
        <v>3</v>
      </c>
      <c r="D460" s="61" t="s">
        <v>1230</v>
      </c>
    </row>
    <row r="461" spans="1:4">
      <c r="A461" s="61">
        <v>16748536</v>
      </c>
      <c r="B461" s="61" t="s">
        <v>1297</v>
      </c>
      <c r="C461" s="61" t="s">
        <v>3</v>
      </c>
      <c r="D461" s="61" t="s">
        <v>1230</v>
      </c>
    </row>
    <row r="462" spans="1:4">
      <c r="A462" s="61">
        <v>71363622</v>
      </c>
      <c r="B462" s="61" t="s">
        <v>1298</v>
      </c>
      <c r="C462" s="61" t="s">
        <v>3</v>
      </c>
      <c r="D462" s="61" t="s">
        <v>1230</v>
      </c>
    </row>
    <row r="463" spans="1:4">
      <c r="A463" s="61">
        <v>38868454</v>
      </c>
      <c r="B463" s="61" t="s">
        <v>1299</v>
      </c>
      <c r="C463" s="61" t="s">
        <v>3</v>
      </c>
      <c r="D463" s="61" t="s">
        <v>1230</v>
      </c>
    </row>
    <row r="464" spans="1:4">
      <c r="A464" s="61">
        <v>52784198</v>
      </c>
      <c r="B464" s="61" t="s">
        <v>1300</v>
      </c>
      <c r="C464" s="61" t="s">
        <v>3</v>
      </c>
      <c r="D464" s="61" t="s">
        <v>1230</v>
      </c>
    </row>
    <row r="465" spans="1:4">
      <c r="A465" s="61">
        <v>1143827078</v>
      </c>
      <c r="B465" s="61" t="s">
        <v>1301</v>
      </c>
      <c r="C465" s="61" t="s">
        <v>3</v>
      </c>
      <c r="D465" s="61" t="s">
        <v>1230</v>
      </c>
    </row>
    <row r="466" spans="1:4">
      <c r="A466" s="61">
        <v>16674616</v>
      </c>
      <c r="B466" s="61" t="s">
        <v>1302</v>
      </c>
      <c r="C466" s="61" t="s">
        <v>3</v>
      </c>
      <c r="D466" s="61" t="s">
        <v>1230</v>
      </c>
    </row>
    <row r="467" spans="1:4">
      <c r="A467" s="61">
        <v>13956564</v>
      </c>
      <c r="B467" s="61" t="s">
        <v>1303</v>
      </c>
      <c r="C467" s="61" t="s">
        <v>3</v>
      </c>
      <c r="D467" s="61" t="s">
        <v>22</v>
      </c>
    </row>
    <row r="468" spans="1:4">
      <c r="A468" s="61">
        <v>34554095</v>
      </c>
      <c r="B468" s="61" t="s">
        <v>1304</v>
      </c>
      <c r="C468" s="61" t="s">
        <v>3</v>
      </c>
      <c r="D468" s="61" t="s">
        <v>1230</v>
      </c>
    </row>
    <row r="469" spans="1:4">
      <c r="A469" s="61">
        <v>13894486</v>
      </c>
      <c r="B469" s="61" t="s">
        <v>1305</v>
      </c>
      <c r="C469" s="61" t="s">
        <v>3</v>
      </c>
      <c r="D469" s="61" t="s">
        <v>1230</v>
      </c>
    </row>
    <row r="470" spans="1:4">
      <c r="A470" s="61">
        <v>94526263</v>
      </c>
      <c r="B470" s="61" t="s">
        <v>1306</v>
      </c>
      <c r="C470" s="61" t="s">
        <v>3</v>
      </c>
      <c r="D470" s="61" t="s">
        <v>1230</v>
      </c>
    </row>
    <row r="471" spans="1:4">
      <c r="A471" s="61">
        <v>1144076069</v>
      </c>
      <c r="B471" s="61" t="s">
        <v>1307</v>
      </c>
      <c r="C471" s="61" t="s">
        <v>3</v>
      </c>
      <c r="D471" s="61" t="s">
        <v>1230</v>
      </c>
    </row>
    <row r="472" spans="1:4">
      <c r="A472" s="61">
        <v>14652736</v>
      </c>
      <c r="B472" s="61" t="s">
        <v>2551</v>
      </c>
      <c r="C472" s="61" t="s">
        <v>3</v>
      </c>
      <c r="D472" s="61" t="s">
        <v>1230</v>
      </c>
    </row>
    <row r="473" spans="1:4">
      <c r="A473" s="61">
        <v>1144135991</v>
      </c>
      <c r="B473" s="61" t="s">
        <v>1309</v>
      </c>
      <c r="C473" s="61" t="s">
        <v>3</v>
      </c>
      <c r="D473" s="61" t="s">
        <v>1230</v>
      </c>
    </row>
    <row r="474" spans="1:4">
      <c r="A474" s="61">
        <v>1085307795</v>
      </c>
      <c r="B474" s="61" t="s">
        <v>1310</v>
      </c>
      <c r="C474" s="61" t="s">
        <v>3</v>
      </c>
      <c r="D474" s="61" t="s">
        <v>1230</v>
      </c>
    </row>
    <row r="475" spans="1:4">
      <c r="A475" s="61">
        <v>16931097</v>
      </c>
      <c r="B475" s="61" t="s">
        <v>1311</v>
      </c>
      <c r="C475" s="61" t="s">
        <v>3</v>
      </c>
      <c r="D475" s="61" t="s">
        <v>21</v>
      </c>
    </row>
    <row r="476" spans="1:4">
      <c r="A476" s="61">
        <v>87066535</v>
      </c>
      <c r="B476" s="61" t="s">
        <v>1312</v>
      </c>
      <c r="C476" s="61" t="s">
        <v>3</v>
      </c>
      <c r="D476" s="61" t="s">
        <v>1231</v>
      </c>
    </row>
    <row r="477" spans="1:4">
      <c r="A477" s="61">
        <v>41301948</v>
      </c>
      <c r="B477" s="61" t="s">
        <v>2552</v>
      </c>
      <c r="C477" s="61" t="s">
        <v>3</v>
      </c>
      <c r="D477" s="61" t="s">
        <v>1230</v>
      </c>
    </row>
    <row r="478" spans="1:4">
      <c r="A478" s="61">
        <v>1130594012</v>
      </c>
      <c r="B478" s="61" t="s">
        <v>1313</v>
      </c>
      <c r="C478" s="61" t="s">
        <v>3</v>
      </c>
      <c r="D478" s="61" t="s">
        <v>1230</v>
      </c>
    </row>
    <row r="479" spans="1:4">
      <c r="A479" s="61">
        <v>1130656293</v>
      </c>
      <c r="B479" s="61" t="s">
        <v>1314</v>
      </c>
      <c r="C479" s="61" t="s">
        <v>3</v>
      </c>
      <c r="D479" s="61" t="s">
        <v>22</v>
      </c>
    </row>
    <row r="480" spans="1:4">
      <c r="A480" s="61">
        <v>79308706</v>
      </c>
      <c r="B480" s="61" t="s">
        <v>1315</v>
      </c>
      <c r="C480" s="61" t="s">
        <v>3</v>
      </c>
      <c r="D480" s="61" t="s">
        <v>1230</v>
      </c>
    </row>
    <row r="481" spans="1:4">
      <c r="A481" s="61">
        <v>14877000</v>
      </c>
      <c r="B481" s="61" t="s">
        <v>1316</v>
      </c>
      <c r="C481" s="61" t="s">
        <v>3</v>
      </c>
      <c r="D481" s="61" t="s">
        <v>1230</v>
      </c>
    </row>
    <row r="482" spans="1:4">
      <c r="A482" s="61">
        <v>14960533</v>
      </c>
      <c r="B482" s="61" t="s">
        <v>1317</v>
      </c>
      <c r="C482" s="61" t="s">
        <v>3</v>
      </c>
      <c r="D482" s="61" t="s">
        <v>1230</v>
      </c>
    </row>
    <row r="483" spans="1:4">
      <c r="A483" s="61">
        <v>94412157</v>
      </c>
      <c r="B483" s="61" t="s">
        <v>1318</v>
      </c>
      <c r="C483" s="61" t="s">
        <v>3</v>
      </c>
      <c r="D483" s="61" t="s">
        <v>1230</v>
      </c>
    </row>
    <row r="484" spans="1:4">
      <c r="A484" s="61">
        <v>14898791</v>
      </c>
      <c r="B484" s="61" t="s">
        <v>1319</v>
      </c>
      <c r="C484" s="61" t="s">
        <v>3</v>
      </c>
      <c r="D484" s="61" t="s">
        <v>1230</v>
      </c>
    </row>
    <row r="485" spans="1:4">
      <c r="A485" s="61">
        <v>16486501</v>
      </c>
      <c r="B485" s="61" t="s">
        <v>1320</v>
      </c>
      <c r="C485" s="61" t="s">
        <v>3</v>
      </c>
      <c r="D485" s="61" t="s">
        <v>1230</v>
      </c>
    </row>
    <row r="486" spans="1:4">
      <c r="A486" s="61">
        <v>94428650</v>
      </c>
      <c r="B486" s="61" t="s">
        <v>1321</v>
      </c>
      <c r="C486" s="61" t="s">
        <v>3</v>
      </c>
      <c r="D486" s="61" t="s">
        <v>1230</v>
      </c>
    </row>
    <row r="487" spans="1:4">
      <c r="A487" s="61">
        <v>94397597</v>
      </c>
      <c r="B487" s="61" t="s">
        <v>1322</v>
      </c>
      <c r="C487" s="61" t="s">
        <v>3</v>
      </c>
      <c r="D487" s="61" t="s">
        <v>1230</v>
      </c>
    </row>
    <row r="488" spans="1:4">
      <c r="A488" s="61">
        <v>1130669169</v>
      </c>
      <c r="B488" s="61" t="s">
        <v>1323</v>
      </c>
      <c r="C488" s="61" t="s">
        <v>3</v>
      </c>
      <c r="D488" s="61" t="s">
        <v>1230</v>
      </c>
    </row>
    <row r="489" spans="1:4">
      <c r="A489" s="61">
        <v>16761541</v>
      </c>
      <c r="B489" s="61" t="s">
        <v>1324</v>
      </c>
      <c r="C489" s="61" t="s">
        <v>3</v>
      </c>
      <c r="D489" s="61" t="s">
        <v>1230</v>
      </c>
    </row>
    <row r="490" spans="1:4">
      <c r="A490" s="61">
        <v>31921970</v>
      </c>
      <c r="B490" s="61" t="s">
        <v>1325</v>
      </c>
      <c r="C490" s="61" t="s">
        <v>3</v>
      </c>
      <c r="D490" s="61" t="s">
        <v>22</v>
      </c>
    </row>
    <row r="491" spans="1:4">
      <c r="A491" s="61">
        <v>94430861</v>
      </c>
      <c r="B491" s="61" t="s">
        <v>1326</v>
      </c>
      <c r="C491" s="61" t="s">
        <v>3</v>
      </c>
      <c r="D491" s="61" t="s">
        <v>1230</v>
      </c>
    </row>
    <row r="492" spans="1:4">
      <c r="A492" s="61">
        <v>94532145</v>
      </c>
      <c r="B492" s="61" t="s">
        <v>1327</v>
      </c>
      <c r="C492" s="61" t="s">
        <v>3</v>
      </c>
      <c r="D492" s="61" t="s">
        <v>1230</v>
      </c>
    </row>
    <row r="493" spans="1:4">
      <c r="A493" s="61">
        <v>94361050</v>
      </c>
      <c r="B493" s="61" t="s">
        <v>1328</v>
      </c>
      <c r="C493" s="61" t="s">
        <v>3</v>
      </c>
      <c r="D493" s="61" t="s">
        <v>1230</v>
      </c>
    </row>
    <row r="494" spans="1:4">
      <c r="A494" s="61">
        <v>1130612951</v>
      </c>
      <c r="B494" s="61" t="s">
        <v>1329</v>
      </c>
      <c r="C494" s="61" t="s">
        <v>3</v>
      </c>
      <c r="D494" s="61" t="s">
        <v>22</v>
      </c>
    </row>
    <row r="495" spans="1:4">
      <c r="A495" s="61">
        <v>16497394</v>
      </c>
      <c r="B495" s="61" t="s">
        <v>1330</v>
      </c>
      <c r="C495" s="61" t="s">
        <v>3</v>
      </c>
      <c r="D495" s="61" t="s">
        <v>1230</v>
      </c>
    </row>
    <row r="496" spans="1:4">
      <c r="A496" s="61">
        <v>16747504</v>
      </c>
      <c r="B496" s="61" t="s">
        <v>1331</v>
      </c>
      <c r="C496" s="61" t="s">
        <v>3</v>
      </c>
      <c r="D496" s="61" t="s">
        <v>1230</v>
      </c>
    </row>
    <row r="497" spans="1:4">
      <c r="A497" s="61">
        <v>16285597</v>
      </c>
      <c r="B497" s="61" t="s">
        <v>1332</v>
      </c>
      <c r="C497" s="61" t="s">
        <v>3</v>
      </c>
      <c r="D497" s="61" t="s">
        <v>1230</v>
      </c>
    </row>
    <row r="498" spans="1:4">
      <c r="A498" s="61">
        <v>94063408</v>
      </c>
      <c r="B498" s="61" t="s">
        <v>1333</v>
      </c>
      <c r="C498" s="61" t="s">
        <v>3</v>
      </c>
      <c r="D498" s="61" t="s">
        <v>1230</v>
      </c>
    </row>
    <row r="499" spans="1:4">
      <c r="A499" s="61">
        <v>16693366</v>
      </c>
      <c r="B499" s="61" t="s">
        <v>1334</v>
      </c>
      <c r="C499" s="61" t="s">
        <v>3</v>
      </c>
      <c r="D499" s="61" t="s">
        <v>1230</v>
      </c>
    </row>
    <row r="500" spans="1:4">
      <c r="A500" s="61">
        <v>96192109</v>
      </c>
      <c r="B500" s="61" t="s">
        <v>1335</v>
      </c>
      <c r="C500" s="61" t="s">
        <v>3</v>
      </c>
      <c r="D500" s="61" t="s">
        <v>1230</v>
      </c>
    </row>
    <row r="501" spans="1:4">
      <c r="A501" s="61">
        <v>94448248</v>
      </c>
      <c r="B501" s="61" t="s">
        <v>1336</v>
      </c>
      <c r="C501" s="61" t="s">
        <v>3</v>
      </c>
      <c r="D501" s="61" t="s">
        <v>1230</v>
      </c>
    </row>
    <row r="502" spans="1:4">
      <c r="A502" s="61">
        <v>6136801</v>
      </c>
      <c r="B502" s="61" t="s">
        <v>1337</v>
      </c>
      <c r="C502" s="61" t="s">
        <v>3</v>
      </c>
      <c r="D502" s="61" t="s">
        <v>1230</v>
      </c>
    </row>
    <row r="503" spans="1:4">
      <c r="A503" s="61">
        <v>31925903</v>
      </c>
      <c r="B503" s="61" t="s">
        <v>1338</v>
      </c>
      <c r="C503" s="61" t="s">
        <v>3</v>
      </c>
      <c r="D503" s="61" t="s">
        <v>1230</v>
      </c>
    </row>
    <row r="504" spans="1:4">
      <c r="A504" s="61">
        <v>31573893</v>
      </c>
      <c r="B504" s="61" t="s">
        <v>1339</v>
      </c>
      <c r="C504" s="61" t="s">
        <v>3</v>
      </c>
      <c r="D504" s="61" t="s">
        <v>1230</v>
      </c>
    </row>
    <row r="505" spans="1:4">
      <c r="A505" s="61">
        <v>66810096</v>
      </c>
      <c r="B505" s="61" t="s">
        <v>1340</v>
      </c>
      <c r="C505" s="61" t="s">
        <v>3</v>
      </c>
      <c r="D505" s="61" t="s">
        <v>1230</v>
      </c>
    </row>
    <row r="506" spans="1:4">
      <c r="A506" s="61">
        <v>1088246869</v>
      </c>
      <c r="B506" s="61" t="s">
        <v>1341</v>
      </c>
      <c r="C506" s="61" t="s">
        <v>3</v>
      </c>
      <c r="D506" s="61" t="s">
        <v>1230</v>
      </c>
    </row>
    <row r="507" spans="1:4">
      <c r="A507" s="61">
        <v>14639300</v>
      </c>
      <c r="B507" s="61" t="s">
        <v>1342</v>
      </c>
      <c r="C507" s="61" t="s">
        <v>3</v>
      </c>
      <c r="D507" s="61" t="s">
        <v>1230</v>
      </c>
    </row>
    <row r="508" spans="1:4">
      <c r="A508" s="61">
        <v>94405048</v>
      </c>
      <c r="B508" s="61" t="s">
        <v>1343</v>
      </c>
      <c r="C508" s="61" t="s">
        <v>3</v>
      </c>
      <c r="D508" s="61" t="s">
        <v>1230</v>
      </c>
    </row>
    <row r="509" spans="1:4">
      <c r="A509" s="61">
        <v>16613385</v>
      </c>
      <c r="B509" s="61" t="s">
        <v>1344</v>
      </c>
      <c r="C509" s="61" t="s">
        <v>3</v>
      </c>
      <c r="D509" s="61" t="s">
        <v>1230</v>
      </c>
    </row>
    <row r="510" spans="1:4">
      <c r="A510" s="61">
        <v>79521338</v>
      </c>
      <c r="B510" s="61" t="s">
        <v>1345</v>
      </c>
      <c r="C510" s="61" t="s">
        <v>3</v>
      </c>
      <c r="D510" s="61" t="s">
        <v>1230</v>
      </c>
    </row>
    <row r="511" spans="1:4">
      <c r="A511" s="61">
        <v>15321335</v>
      </c>
      <c r="B511" s="61" t="s">
        <v>1346</v>
      </c>
      <c r="C511" s="61" t="s">
        <v>3</v>
      </c>
      <c r="D511" s="61" t="s">
        <v>22</v>
      </c>
    </row>
    <row r="512" spans="1:4">
      <c r="A512" s="61">
        <v>38601411</v>
      </c>
      <c r="B512" s="61" t="s">
        <v>1347</v>
      </c>
      <c r="C512" s="61" t="s">
        <v>3</v>
      </c>
      <c r="D512" s="61" t="s">
        <v>1230</v>
      </c>
    </row>
    <row r="513" spans="1:4">
      <c r="A513" s="61">
        <v>80222398</v>
      </c>
      <c r="B513" s="61" t="s">
        <v>1348</v>
      </c>
      <c r="C513" s="61" t="s">
        <v>3</v>
      </c>
      <c r="D513" s="61" t="s">
        <v>1230</v>
      </c>
    </row>
    <row r="514" spans="1:4">
      <c r="A514" s="61">
        <v>67032434</v>
      </c>
      <c r="B514" s="61" t="s">
        <v>1349</v>
      </c>
      <c r="C514" s="61" t="s">
        <v>3</v>
      </c>
      <c r="D514" s="61" t="s">
        <v>1230</v>
      </c>
    </row>
    <row r="515" spans="1:4">
      <c r="A515" s="61">
        <v>91538608</v>
      </c>
      <c r="B515" s="61" t="s">
        <v>2553</v>
      </c>
      <c r="C515" s="61" t="s">
        <v>3</v>
      </c>
      <c r="D515" s="61" t="s">
        <v>1230</v>
      </c>
    </row>
    <row r="516" spans="1:4">
      <c r="A516" s="61">
        <v>6104207</v>
      </c>
      <c r="B516" s="61" t="s">
        <v>1350</v>
      </c>
      <c r="C516" s="61" t="s">
        <v>3</v>
      </c>
      <c r="D516" s="61" t="s">
        <v>1230</v>
      </c>
    </row>
    <row r="517" spans="1:4">
      <c r="A517" s="61">
        <v>94432486</v>
      </c>
      <c r="B517" s="61" t="s">
        <v>1351</v>
      </c>
      <c r="C517" s="61" t="s">
        <v>3</v>
      </c>
      <c r="D517" s="61" t="s">
        <v>1230</v>
      </c>
    </row>
    <row r="518" spans="1:4">
      <c r="A518" s="61">
        <v>66829783</v>
      </c>
      <c r="B518" s="61" t="s">
        <v>1352</v>
      </c>
      <c r="C518" s="61" t="s">
        <v>3</v>
      </c>
      <c r="D518" s="61" t="s">
        <v>1230</v>
      </c>
    </row>
    <row r="519" spans="1:4">
      <c r="A519" s="61">
        <v>16270178</v>
      </c>
      <c r="B519" s="61" t="s">
        <v>1353</v>
      </c>
      <c r="C519" s="61" t="s">
        <v>3</v>
      </c>
      <c r="D519" s="61" t="s">
        <v>22</v>
      </c>
    </row>
    <row r="520" spans="1:4">
      <c r="A520" s="61">
        <v>94431007</v>
      </c>
      <c r="B520" s="61" t="s">
        <v>1355</v>
      </c>
      <c r="C520" s="61" t="s">
        <v>3</v>
      </c>
      <c r="D520" s="61" t="s">
        <v>1230</v>
      </c>
    </row>
    <row r="521" spans="1:4">
      <c r="A521" s="61">
        <v>10547163</v>
      </c>
      <c r="B521" s="61" t="s">
        <v>1356</v>
      </c>
      <c r="C521" s="61" t="s">
        <v>3</v>
      </c>
      <c r="D521" s="61" t="s">
        <v>1230</v>
      </c>
    </row>
    <row r="522" spans="1:4">
      <c r="A522" s="61">
        <v>16712696</v>
      </c>
      <c r="B522" s="61" t="s">
        <v>1357</v>
      </c>
      <c r="C522" s="61" t="s">
        <v>3</v>
      </c>
      <c r="D522" s="61" t="s">
        <v>1230</v>
      </c>
    </row>
    <row r="523" spans="1:4">
      <c r="A523" s="61">
        <v>66756795</v>
      </c>
      <c r="B523" s="61" t="s">
        <v>1358</v>
      </c>
      <c r="C523" s="61" t="s">
        <v>3</v>
      </c>
      <c r="D523" s="61" t="s">
        <v>1230</v>
      </c>
    </row>
    <row r="524" spans="1:4">
      <c r="A524" s="61">
        <v>76308829</v>
      </c>
      <c r="B524" s="61" t="s">
        <v>1359</v>
      </c>
      <c r="C524" s="61" t="s">
        <v>3</v>
      </c>
      <c r="D524" s="61" t="s">
        <v>1230</v>
      </c>
    </row>
    <row r="525" spans="1:4">
      <c r="A525" s="61">
        <v>16688874</v>
      </c>
      <c r="B525" s="61" t="s">
        <v>1360</v>
      </c>
      <c r="C525" s="61" t="s">
        <v>3</v>
      </c>
      <c r="D525" s="61" t="s">
        <v>1230</v>
      </c>
    </row>
    <row r="526" spans="1:4">
      <c r="A526" s="61">
        <v>66995650</v>
      </c>
      <c r="B526" s="61" t="s">
        <v>1361</v>
      </c>
      <c r="C526" s="61" t="s">
        <v>3</v>
      </c>
      <c r="D526" s="61" t="s">
        <v>1230</v>
      </c>
    </row>
    <row r="527" spans="1:4">
      <c r="A527" s="61">
        <v>94512318</v>
      </c>
      <c r="B527" s="61" t="s">
        <v>1362</v>
      </c>
      <c r="C527" s="61" t="s">
        <v>3</v>
      </c>
      <c r="D527" s="61" t="s">
        <v>1230</v>
      </c>
    </row>
    <row r="528" spans="1:4">
      <c r="A528" s="61">
        <v>16759842</v>
      </c>
      <c r="B528" s="61" t="s">
        <v>2554</v>
      </c>
      <c r="C528" s="61" t="s">
        <v>3</v>
      </c>
      <c r="D528" s="61" t="s">
        <v>1230</v>
      </c>
    </row>
    <row r="529" spans="1:4">
      <c r="A529" s="61">
        <v>80410519</v>
      </c>
      <c r="B529" s="61" t="s">
        <v>1363</v>
      </c>
      <c r="C529" s="61" t="s">
        <v>3</v>
      </c>
      <c r="D529" s="61" t="s">
        <v>1230</v>
      </c>
    </row>
    <row r="530" spans="1:4">
      <c r="A530" s="61">
        <v>1112464542</v>
      </c>
      <c r="B530" s="61" t="s">
        <v>1364</v>
      </c>
      <c r="C530" s="61" t="s">
        <v>3</v>
      </c>
      <c r="D530" s="61" t="s">
        <v>1230</v>
      </c>
    </row>
    <row r="531" spans="1:4">
      <c r="A531" s="61">
        <v>94506921</v>
      </c>
      <c r="B531" s="61" t="s">
        <v>2555</v>
      </c>
      <c r="C531" s="61" t="s">
        <v>3</v>
      </c>
      <c r="D531" s="61" t="s">
        <v>1230</v>
      </c>
    </row>
    <row r="532" spans="1:4">
      <c r="A532" s="61">
        <v>31153894</v>
      </c>
      <c r="B532" s="61" t="s">
        <v>1365</v>
      </c>
      <c r="C532" s="61" t="s">
        <v>3</v>
      </c>
      <c r="D532" s="61" t="s">
        <v>1230</v>
      </c>
    </row>
    <row r="533" spans="1:4">
      <c r="A533" s="61">
        <v>80102539</v>
      </c>
      <c r="B533" s="61" t="s">
        <v>1366</v>
      </c>
      <c r="C533" s="61" t="s">
        <v>3</v>
      </c>
      <c r="D533" s="61" t="s">
        <v>1230</v>
      </c>
    </row>
    <row r="534" spans="1:4">
      <c r="A534" s="61">
        <v>1140824643</v>
      </c>
      <c r="B534" s="61" t="s">
        <v>1367</v>
      </c>
      <c r="C534" s="61" t="s">
        <v>3</v>
      </c>
      <c r="D534" s="61" t="s">
        <v>1230</v>
      </c>
    </row>
    <row r="535" spans="1:4">
      <c r="A535" s="61">
        <v>31936943</v>
      </c>
      <c r="B535" s="61" t="s">
        <v>1368</v>
      </c>
      <c r="C535" s="61" t="s">
        <v>3</v>
      </c>
      <c r="D535" s="61" t="s">
        <v>1230</v>
      </c>
    </row>
    <row r="536" spans="1:4">
      <c r="A536" s="61">
        <v>16452086</v>
      </c>
      <c r="B536" s="61" t="s">
        <v>1369</v>
      </c>
      <c r="C536" s="61" t="s">
        <v>3</v>
      </c>
      <c r="D536" s="61" t="s">
        <v>1230</v>
      </c>
    </row>
    <row r="537" spans="1:4">
      <c r="A537" s="61">
        <v>29109539</v>
      </c>
      <c r="B537" s="61" t="s">
        <v>1370</v>
      </c>
      <c r="C537" s="61" t="s">
        <v>3</v>
      </c>
      <c r="D537" s="61" t="s">
        <v>1230</v>
      </c>
    </row>
    <row r="538" spans="1:4">
      <c r="A538" s="61">
        <v>66922794</v>
      </c>
      <c r="B538" s="61" t="s">
        <v>1371</v>
      </c>
      <c r="C538" s="61" t="s">
        <v>3</v>
      </c>
      <c r="D538" s="61" t="s">
        <v>1230</v>
      </c>
    </row>
    <row r="539" spans="1:4">
      <c r="A539" s="61">
        <v>1130665478</v>
      </c>
      <c r="B539" s="61" t="s">
        <v>1372</v>
      </c>
      <c r="C539" s="61" t="s">
        <v>3</v>
      </c>
      <c r="D539" s="61" t="s">
        <v>21</v>
      </c>
    </row>
    <row r="540" spans="1:4">
      <c r="A540" s="61">
        <v>38600122</v>
      </c>
      <c r="B540" s="61" t="s">
        <v>1373</v>
      </c>
      <c r="C540" s="61" t="s">
        <v>3</v>
      </c>
      <c r="D540" s="61" t="s">
        <v>1230</v>
      </c>
    </row>
    <row r="541" spans="1:4">
      <c r="A541" s="61">
        <v>94060201</v>
      </c>
      <c r="B541" s="61" t="s">
        <v>1374</v>
      </c>
      <c r="C541" s="61" t="s">
        <v>3</v>
      </c>
      <c r="D541" s="61" t="s">
        <v>1230</v>
      </c>
    </row>
    <row r="542" spans="1:4">
      <c r="A542" s="61">
        <v>66993403</v>
      </c>
      <c r="B542" s="61" t="s">
        <v>1375</v>
      </c>
      <c r="C542" s="61" t="s">
        <v>3</v>
      </c>
      <c r="D542" s="61" t="s">
        <v>1230</v>
      </c>
    </row>
    <row r="543" spans="1:4">
      <c r="A543" s="61">
        <v>25285708</v>
      </c>
      <c r="B543" s="61" t="s">
        <v>1376</v>
      </c>
      <c r="C543" s="61" t="s">
        <v>3</v>
      </c>
      <c r="D543" s="61" t="s">
        <v>1230</v>
      </c>
    </row>
    <row r="544" spans="1:4">
      <c r="A544" s="61">
        <v>29179775</v>
      </c>
      <c r="B544" s="61" t="s">
        <v>1377</v>
      </c>
      <c r="C544" s="61" t="s">
        <v>3</v>
      </c>
      <c r="D544" s="61" t="s">
        <v>1230</v>
      </c>
    </row>
    <row r="545" spans="1:4">
      <c r="A545" s="61">
        <v>16776528</v>
      </c>
      <c r="B545" s="61" t="s">
        <v>1378</v>
      </c>
      <c r="C545" s="61" t="s">
        <v>3</v>
      </c>
      <c r="D545" s="61" t="s">
        <v>1230</v>
      </c>
    </row>
    <row r="546" spans="1:4">
      <c r="A546" s="61">
        <v>31950837</v>
      </c>
      <c r="B546" s="61" t="s">
        <v>1379</v>
      </c>
      <c r="C546" s="61" t="s">
        <v>3</v>
      </c>
      <c r="D546" s="61" t="s">
        <v>1230</v>
      </c>
    </row>
    <row r="547" spans="1:4">
      <c r="A547" s="61">
        <v>16673547</v>
      </c>
      <c r="B547" s="61" t="s">
        <v>1380</v>
      </c>
      <c r="C547" s="61" t="s">
        <v>3</v>
      </c>
      <c r="D547" s="61" t="s">
        <v>1230</v>
      </c>
    </row>
    <row r="548" spans="1:4">
      <c r="A548" s="61">
        <v>39694264</v>
      </c>
      <c r="B548" s="61" t="s">
        <v>1381</v>
      </c>
      <c r="C548" s="61" t="s">
        <v>3</v>
      </c>
      <c r="D548" s="61" t="s">
        <v>1230</v>
      </c>
    </row>
    <row r="549" spans="1:4">
      <c r="A549" s="61">
        <v>31941009</v>
      </c>
      <c r="B549" s="61" t="s">
        <v>1382</v>
      </c>
      <c r="C549" s="61" t="s">
        <v>3</v>
      </c>
      <c r="D549" s="61" t="s">
        <v>22</v>
      </c>
    </row>
    <row r="550" spans="1:4">
      <c r="A550" s="61">
        <v>94400475</v>
      </c>
      <c r="B550" s="61" t="s">
        <v>1383</v>
      </c>
      <c r="C550" s="61" t="s">
        <v>3</v>
      </c>
      <c r="D550" s="61" t="s">
        <v>22</v>
      </c>
    </row>
    <row r="551" spans="1:4">
      <c r="A551" s="61">
        <v>29676256</v>
      </c>
      <c r="B551" s="61" t="s">
        <v>1385</v>
      </c>
      <c r="C551" s="61" t="s">
        <v>3</v>
      </c>
      <c r="D551" s="61" t="s">
        <v>1230</v>
      </c>
    </row>
    <row r="552" spans="1:4">
      <c r="A552" s="61">
        <v>16265798</v>
      </c>
      <c r="B552" s="61" t="s">
        <v>1386</v>
      </c>
      <c r="C552" s="61" t="s">
        <v>3</v>
      </c>
      <c r="D552" s="61" t="s">
        <v>1230</v>
      </c>
    </row>
    <row r="553" spans="1:4">
      <c r="A553" s="61">
        <v>1087989558</v>
      </c>
      <c r="B553" s="61" t="s">
        <v>1387</v>
      </c>
      <c r="C553" s="61" t="s">
        <v>3</v>
      </c>
      <c r="D553" s="61" t="s">
        <v>1230</v>
      </c>
    </row>
    <row r="554" spans="1:4">
      <c r="A554" s="61">
        <v>31237893</v>
      </c>
      <c r="B554" s="61" t="s">
        <v>1388</v>
      </c>
      <c r="C554" s="61" t="s">
        <v>3</v>
      </c>
      <c r="D554" s="61" t="s">
        <v>1230</v>
      </c>
    </row>
    <row r="555" spans="1:4">
      <c r="A555" s="61">
        <v>9139362</v>
      </c>
      <c r="B555" s="61" t="s">
        <v>1389</v>
      </c>
      <c r="C555" s="61" t="s">
        <v>3</v>
      </c>
      <c r="D555" s="61" t="s">
        <v>1230</v>
      </c>
    </row>
    <row r="556" spans="1:4">
      <c r="A556" s="61">
        <v>94233872</v>
      </c>
      <c r="B556" s="61" t="s">
        <v>1390</v>
      </c>
      <c r="C556" s="61" t="s">
        <v>3</v>
      </c>
      <c r="D556" s="61" t="s">
        <v>1230</v>
      </c>
    </row>
    <row r="557" spans="1:4">
      <c r="A557" s="61">
        <v>1107042501</v>
      </c>
      <c r="B557" s="61" t="s">
        <v>1391</v>
      </c>
      <c r="C557" s="61" t="s">
        <v>3</v>
      </c>
      <c r="D557" s="61" t="s">
        <v>1230</v>
      </c>
    </row>
    <row r="558" spans="1:4">
      <c r="A558" s="61">
        <v>29108092</v>
      </c>
      <c r="B558" s="61" t="s">
        <v>1392</v>
      </c>
      <c r="C558" s="61" t="s">
        <v>3</v>
      </c>
      <c r="D558" s="61" t="s">
        <v>1230</v>
      </c>
    </row>
    <row r="559" spans="1:4">
      <c r="A559" s="61">
        <v>1112957655</v>
      </c>
      <c r="B559" s="61" t="s">
        <v>1393</v>
      </c>
      <c r="C559" s="61" t="s">
        <v>3</v>
      </c>
      <c r="D559" s="61" t="s">
        <v>1230</v>
      </c>
    </row>
    <row r="560" spans="1:4">
      <c r="A560" s="61">
        <v>32760833</v>
      </c>
      <c r="B560" s="61" t="s">
        <v>1395</v>
      </c>
      <c r="C560" s="61" t="s">
        <v>3</v>
      </c>
      <c r="D560" s="61" t="s">
        <v>1230</v>
      </c>
    </row>
    <row r="561" spans="1:4">
      <c r="A561" s="61">
        <v>63528285</v>
      </c>
      <c r="B561" s="61" t="s">
        <v>1396</v>
      </c>
      <c r="C561" s="61" t="s">
        <v>3</v>
      </c>
      <c r="D561" s="61" t="s">
        <v>1230</v>
      </c>
    </row>
    <row r="562" spans="1:4">
      <c r="A562" s="61">
        <v>31201090</v>
      </c>
      <c r="B562" s="61" t="s">
        <v>1397</v>
      </c>
      <c r="C562" s="61" t="s">
        <v>3</v>
      </c>
      <c r="D562" s="61" t="s">
        <v>21</v>
      </c>
    </row>
    <row r="563" spans="1:4">
      <c r="A563" s="61">
        <v>1144029087</v>
      </c>
      <c r="B563" s="61" t="s">
        <v>1398</v>
      </c>
      <c r="C563" s="61" t="s">
        <v>3</v>
      </c>
      <c r="D563" s="61" t="s">
        <v>1230</v>
      </c>
    </row>
    <row r="564" spans="1:4">
      <c r="A564" s="61">
        <v>16636910</v>
      </c>
      <c r="B564" s="61" t="s">
        <v>1399</v>
      </c>
      <c r="C564" s="61" t="s">
        <v>3</v>
      </c>
      <c r="D564" s="61" t="s">
        <v>1230</v>
      </c>
    </row>
    <row r="565" spans="1:4">
      <c r="A565" s="61">
        <v>10545368</v>
      </c>
      <c r="B565" s="61" t="s">
        <v>1400</v>
      </c>
      <c r="C565" s="61" t="s">
        <v>3</v>
      </c>
      <c r="D565" s="61" t="s">
        <v>1230</v>
      </c>
    </row>
    <row r="566" spans="1:4">
      <c r="A566" s="61">
        <v>16792265</v>
      </c>
      <c r="B566" s="61" t="s">
        <v>1401</v>
      </c>
      <c r="C566" s="61" t="s">
        <v>3</v>
      </c>
      <c r="D566" s="61" t="s">
        <v>1230</v>
      </c>
    </row>
    <row r="567" spans="1:4">
      <c r="A567" s="61">
        <v>14947304</v>
      </c>
      <c r="B567" s="61" t="s">
        <v>1402</v>
      </c>
      <c r="C567" s="61" t="s">
        <v>3</v>
      </c>
      <c r="D567" s="61" t="s">
        <v>1230</v>
      </c>
    </row>
    <row r="568" spans="1:4">
      <c r="A568" s="61">
        <v>94452755</v>
      </c>
      <c r="B568" s="61" t="s">
        <v>1403</v>
      </c>
      <c r="C568" s="61" t="s">
        <v>3</v>
      </c>
      <c r="D568" s="61" t="s">
        <v>1230</v>
      </c>
    </row>
    <row r="569" spans="1:4">
      <c r="A569" s="61">
        <v>14933320</v>
      </c>
      <c r="B569" s="61" t="s">
        <v>1404</v>
      </c>
      <c r="C569" s="61" t="s">
        <v>3</v>
      </c>
      <c r="D569" s="61" t="s">
        <v>1230</v>
      </c>
    </row>
    <row r="570" spans="1:4">
      <c r="A570" s="61">
        <v>94410097</v>
      </c>
      <c r="B570" s="61" t="s">
        <v>1405</v>
      </c>
      <c r="C570" s="61" t="s">
        <v>3</v>
      </c>
      <c r="D570" s="61" t="s">
        <v>1230</v>
      </c>
    </row>
    <row r="571" spans="1:4">
      <c r="A571" s="61">
        <v>66927122</v>
      </c>
      <c r="B571" s="61" t="s">
        <v>1406</v>
      </c>
      <c r="C571" s="61" t="s">
        <v>3</v>
      </c>
      <c r="D571" s="61" t="s">
        <v>1230</v>
      </c>
    </row>
    <row r="572" spans="1:4">
      <c r="A572" s="61">
        <v>14881031</v>
      </c>
      <c r="B572" s="61" t="s">
        <v>1407</v>
      </c>
      <c r="C572" s="61" t="s">
        <v>3</v>
      </c>
      <c r="D572" s="61" t="s">
        <v>1230</v>
      </c>
    </row>
    <row r="573" spans="1:4">
      <c r="A573" s="61">
        <v>22520202</v>
      </c>
      <c r="B573" s="61" t="s">
        <v>1408</v>
      </c>
      <c r="C573" s="61" t="s">
        <v>3</v>
      </c>
      <c r="D573" s="61" t="s">
        <v>1230</v>
      </c>
    </row>
    <row r="574" spans="1:4">
      <c r="A574" s="61">
        <v>93412545</v>
      </c>
      <c r="B574" s="61" t="s">
        <v>1409</v>
      </c>
      <c r="C574" s="61" t="s">
        <v>3</v>
      </c>
      <c r="D574" s="61" t="s">
        <v>1230</v>
      </c>
    </row>
    <row r="575" spans="1:4">
      <c r="A575" s="61">
        <v>1085276074</v>
      </c>
      <c r="B575" s="61" t="s">
        <v>1410</v>
      </c>
      <c r="C575" s="61" t="s">
        <v>3</v>
      </c>
      <c r="D575" s="61" t="s">
        <v>1230</v>
      </c>
    </row>
    <row r="576" spans="1:4">
      <c r="A576" s="61">
        <v>34568996</v>
      </c>
      <c r="B576" s="61" t="s">
        <v>1411</v>
      </c>
      <c r="C576" s="61" t="s">
        <v>3</v>
      </c>
      <c r="D576" s="61" t="s">
        <v>1230</v>
      </c>
    </row>
    <row r="577" spans="1:4">
      <c r="A577" s="61">
        <v>16674306</v>
      </c>
      <c r="B577" s="61" t="s">
        <v>1412</v>
      </c>
      <c r="C577" s="61" t="s">
        <v>3</v>
      </c>
      <c r="D577" s="61" t="s">
        <v>1230</v>
      </c>
    </row>
    <row r="578" spans="1:4">
      <c r="A578" s="61">
        <v>91077003</v>
      </c>
      <c r="B578" s="61" t="s">
        <v>1413</v>
      </c>
      <c r="C578" s="61" t="s">
        <v>3</v>
      </c>
      <c r="D578" s="61" t="s">
        <v>1230</v>
      </c>
    </row>
    <row r="579" spans="1:4">
      <c r="A579" s="61">
        <v>1144031379</v>
      </c>
      <c r="B579" s="61" t="s">
        <v>1414</v>
      </c>
      <c r="C579" s="61" t="s">
        <v>3</v>
      </c>
      <c r="D579" s="61" t="s">
        <v>1230</v>
      </c>
    </row>
    <row r="580" spans="1:4">
      <c r="A580" s="61">
        <v>31287222</v>
      </c>
      <c r="B580" s="61" t="s">
        <v>1415</v>
      </c>
      <c r="C580" s="61" t="s">
        <v>3</v>
      </c>
      <c r="D580" s="61" t="s">
        <v>1230</v>
      </c>
    </row>
    <row r="581" spans="1:4">
      <c r="A581" s="61">
        <v>38792357</v>
      </c>
      <c r="B581" s="61" t="s">
        <v>1416</v>
      </c>
      <c r="C581" s="61" t="s">
        <v>3</v>
      </c>
      <c r="D581" s="61" t="s">
        <v>1230</v>
      </c>
    </row>
    <row r="582" spans="1:4">
      <c r="A582" s="61">
        <v>46385376</v>
      </c>
      <c r="B582" s="61" t="s">
        <v>1417</v>
      </c>
      <c r="C582" s="61" t="s">
        <v>3</v>
      </c>
      <c r="D582" s="61" t="s">
        <v>1230</v>
      </c>
    </row>
    <row r="583" spans="1:4">
      <c r="A583" s="61">
        <v>1015426335</v>
      </c>
      <c r="B583" s="61" t="s">
        <v>1418</v>
      </c>
      <c r="C583" s="61" t="s">
        <v>3</v>
      </c>
      <c r="D583" s="61" t="s">
        <v>1230</v>
      </c>
    </row>
    <row r="584" spans="1:4">
      <c r="A584" s="61">
        <v>14624970</v>
      </c>
      <c r="B584" s="61" t="s">
        <v>1419</v>
      </c>
      <c r="C584" s="61" t="s">
        <v>3</v>
      </c>
      <c r="D584" s="61" t="s">
        <v>1230</v>
      </c>
    </row>
    <row r="585" spans="1:4">
      <c r="A585" s="61">
        <v>9727972</v>
      </c>
      <c r="B585" s="61" t="s">
        <v>1420</v>
      </c>
      <c r="C585" s="61" t="s">
        <v>3</v>
      </c>
      <c r="D585" s="61" t="s">
        <v>1230</v>
      </c>
    </row>
    <row r="586" spans="1:4">
      <c r="A586" s="61">
        <v>31882155</v>
      </c>
      <c r="B586" s="61" t="s">
        <v>1421</v>
      </c>
      <c r="C586" s="61" t="s">
        <v>3</v>
      </c>
      <c r="D586" s="61" t="s">
        <v>1230</v>
      </c>
    </row>
    <row r="587" spans="1:4">
      <c r="A587" s="61">
        <v>30745556</v>
      </c>
      <c r="B587" s="61" t="s">
        <v>1422</v>
      </c>
      <c r="C587" s="61" t="s">
        <v>3</v>
      </c>
      <c r="D587" s="61" t="s">
        <v>1230</v>
      </c>
    </row>
    <row r="588" spans="1:4">
      <c r="A588" s="61">
        <v>12966477</v>
      </c>
      <c r="B588" s="61" t="s">
        <v>1423</v>
      </c>
      <c r="C588" s="61" t="s">
        <v>3</v>
      </c>
      <c r="D588" s="61" t="s">
        <v>1230</v>
      </c>
    </row>
    <row r="589" spans="1:4">
      <c r="A589" s="61">
        <v>29670686</v>
      </c>
      <c r="B589" s="61" t="s">
        <v>1424</v>
      </c>
      <c r="C589" s="61" t="s">
        <v>3</v>
      </c>
      <c r="D589" s="61" t="s">
        <v>1230</v>
      </c>
    </row>
    <row r="590" spans="1:4">
      <c r="A590" s="61">
        <v>1144142550</v>
      </c>
      <c r="B590" s="61" t="s">
        <v>1425</v>
      </c>
      <c r="C590" s="61" t="s">
        <v>3</v>
      </c>
      <c r="D590" s="61" t="s">
        <v>22</v>
      </c>
    </row>
    <row r="591" spans="1:4">
      <c r="A591" s="61">
        <v>66851749</v>
      </c>
      <c r="B591" s="61" t="s">
        <v>1426</v>
      </c>
      <c r="C591" s="61" t="s">
        <v>3</v>
      </c>
      <c r="D591" s="61" t="s">
        <v>1230</v>
      </c>
    </row>
    <row r="592" spans="1:4">
      <c r="A592" s="61">
        <v>16733160</v>
      </c>
      <c r="B592" s="61" t="s">
        <v>1427</v>
      </c>
      <c r="C592" s="61" t="s">
        <v>3</v>
      </c>
      <c r="D592" s="61" t="s">
        <v>1230</v>
      </c>
    </row>
    <row r="593" spans="1:4">
      <c r="A593" s="61">
        <v>66849183</v>
      </c>
      <c r="B593" s="61" t="s">
        <v>1428</v>
      </c>
      <c r="C593" s="61" t="s">
        <v>3</v>
      </c>
      <c r="D593" s="61" t="s">
        <v>1230</v>
      </c>
    </row>
    <row r="594" spans="1:4">
      <c r="A594" s="61">
        <v>1144059822</v>
      </c>
      <c r="B594" s="61" t="s">
        <v>1429</v>
      </c>
      <c r="C594" s="61" t="s">
        <v>3</v>
      </c>
      <c r="D594" s="61" t="s">
        <v>1230</v>
      </c>
    </row>
    <row r="595" spans="1:4">
      <c r="A595" s="61">
        <v>1130676194</v>
      </c>
      <c r="B595" s="61" t="s">
        <v>1430</v>
      </c>
      <c r="C595" s="61" t="s">
        <v>3</v>
      </c>
      <c r="D595" s="61" t="s">
        <v>1230</v>
      </c>
    </row>
    <row r="596" spans="1:4">
      <c r="A596" s="61">
        <v>80426430</v>
      </c>
      <c r="B596" s="61" t="s">
        <v>1431</v>
      </c>
      <c r="C596" s="61" t="s">
        <v>3</v>
      </c>
      <c r="D596" s="61" t="s">
        <v>22</v>
      </c>
    </row>
    <row r="597" spans="1:4">
      <c r="A597" s="61">
        <v>16916473</v>
      </c>
      <c r="B597" s="61" t="s">
        <v>1432</v>
      </c>
      <c r="C597" s="61" t="s">
        <v>3</v>
      </c>
      <c r="D597" s="61" t="s">
        <v>1230</v>
      </c>
    </row>
    <row r="598" spans="1:4">
      <c r="A598" s="61">
        <v>10015193</v>
      </c>
      <c r="B598" s="61" t="s">
        <v>1433</v>
      </c>
      <c r="C598" s="61" t="s">
        <v>3</v>
      </c>
      <c r="D598" s="61" t="s">
        <v>1230</v>
      </c>
    </row>
    <row r="599" spans="1:4">
      <c r="A599" s="61">
        <v>94404267</v>
      </c>
      <c r="B599" s="61" t="s">
        <v>1434</v>
      </c>
      <c r="C599" s="61" t="s">
        <v>3</v>
      </c>
      <c r="D599" s="61" t="s">
        <v>1230</v>
      </c>
    </row>
    <row r="600" spans="1:4">
      <c r="A600" s="61">
        <v>1144133175</v>
      </c>
      <c r="B600" s="61" t="s">
        <v>1435</v>
      </c>
      <c r="C600" s="61" t="s">
        <v>3</v>
      </c>
      <c r="D600" s="61" t="s">
        <v>1230</v>
      </c>
    </row>
    <row r="601" spans="1:4">
      <c r="A601" s="61">
        <v>66905917</v>
      </c>
      <c r="B601" s="61" t="s">
        <v>1436</v>
      </c>
      <c r="C601" s="61" t="s">
        <v>3</v>
      </c>
      <c r="D601" s="61" t="s">
        <v>1230</v>
      </c>
    </row>
    <row r="602" spans="1:4">
      <c r="A602" s="61">
        <v>79299363</v>
      </c>
      <c r="B602" s="61" t="s">
        <v>1437</v>
      </c>
      <c r="C602" s="61" t="s">
        <v>3</v>
      </c>
      <c r="D602" s="61" t="s">
        <v>1230</v>
      </c>
    </row>
    <row r="603" spans="1:4">
      <c r="A603" s="61">
        <v>368386</v>
      </c>
      <c r="B603" s="61" t="s">
        <v>1438</v>
      </c>
      <c r="C603" s="61" t="s">
        <v>3</v>
      </c>
      <c r="D603" s="61" t="s">
        <v>1230</v>
      </c>
    </row>
    <row r="604" spans="1:4">
      <c r="A604" s="61">
        <v>6886505</v>
      </c>
      <c r="B604" s="61" t="s">
        <v>1439</v>
      </c>
      <c r="C604" s="61" t="s">
        <v>3</v>
      </c>
      <c r="D604" s="61" t="s">
        <v>1230</v>
      </c>
    </row>
    <row r="605" spans="1:4">
      <c r="A605" s="61">
        <v>14985631</v>
      </c>
      <c r="B605" s="61" t="s">
        <v>1440</v>
      </c>
      <c r="C605" s="61" t="s">
        <v>3</v>
      </c>
      <c r="D605" s="61" t="s">
        <v>1230</v>
      </c>
    </row>
    <row r="606" spans="1:4">
      <c r="A606" s="61">
        <v>14801513</v>
      </c>
      <c r="B606" s="61" t="s">
        <v>1441</v>
      </c>
      <c r="C606" s="61" t="s">
        <v>3</v>
      </c>
      <c r="D606" s="61" t="s">
        <v>1230</v>
      </c>
    </row>
    <row r="607" spans="1:4">
      <c r="A607" s="61">
        <v>16726883</v>
      </c>
      <c r="B607" s="61" t="s">
        <v>1442</v>
      </c>
      <c r="C607" s="61" t="s">
        <v>3</v>
      </c>
      <c r="D607" s="61" t="s">
        <v>1230</v>
      </c>
    </row>
    <row r="608" spans="1:4">
      <c r="A608" s="61">
        <v>38604379</v>
      </c>
      <c r="B608" s="61" t="s">
        <v>1443</v>
      </c>
      <c r="C608" s="61" t="s">
        <v>3</v>
      </c>
      <c r="D608" s="61" t="s">
        <v>1230</v>
      </c>
    </row>
    <row r="609" spans="1:4">
      <c r="A609" s="61">
        <v>94330965</v>
      </c>
      <c r="B609" s="61" t="s">
        <v>1444</v>
      </c>
      <c r="C609" s="61" t="s">
        <v>3</v>
      </c>
      <c r="D609" s="61" t="s">
        <v>1230</v>
      </c>
    </row>
    <row r="610" spans="1:4">
      <c r="A610" s="61">
        <v>16596002</v>
      </c>
      <c r="B610" s="61" t="s">
        <v>1445</v>
      </c>
      <c r="C610" s="61" t="s">
        <v>3</v>
      </c>
      <c r="D610" s="61" t="s">
        <v>1230</v>
      </c>
    </row>
    <row r="611" spans="1:4">
      <c r="A611" s="61">
        <v>67040186</v>
      </c>
      <c r="B611" s="61" t="s">
        <v>1446</v>
      </c>
      <c r="C611" s="61" t="s">
        <v>3</v>
      </c>
      <c r="D611" s="61" t="s">
        <v>1230</v>
      </c>
    </row>
    <row r="612" spans="1:4">
      <c r="A612" s="61">
        <v>52430421</v>
      </c>
      <c r="B612" s="61" t="s">
        <v>1447</v>
      </c>
      <c r="C612" s="61" t="s">
        <v>3</v>
      </c>
      <c r="D612" s="61" t="s">
        <v>1230</v>
      </c>
    </row>
    <row r="613" spans="1:4">
      <c r="A613" s="61">
        <v>31656461</v>
      </c>
      <c r="B613" s="61" t="s">
        <v>1448</v>
      </c>
      <c r="C613" s="61" t="s">
        <v>3</v>
      </c>
      <c r="D613" s="61" t="s">
        <v>1230</v>
      </c>
    </row>
    <row r="614" spans="1:4">
      <c r="A614" s="61">
        <v>94371931</v>
      </c>
      <c r="B614" s="61" t="s">
        <v>1449</v>
      </c>
      <c r="C614" s="61" t="s">
        <v>3</v>
      </c>
      <c r="D614" s="61" t="s">
        <v>1230</v>
      </c>
    </row>
    <row r="615" spans="1:4">
      <c r="A615" s="61">
        <v>38889567</v>
      </c>
      <c r="B615" s="61" t="s">
        <v>1450</v>
      </c>
      <c r="C615" s="61" t="s">
        <v>3</v>
      </c>
      <c r="D615" s="61" t="s">
        <v>1230</v>
      </c>
    </row>
    <row r="616" spans="1:4">
      <c r="A616" s="61">
        <v>94448919</v>
      </c>
      <c r="B616" s="61" t="s">
        <v>1451</v>
      </c>
      <c r="C616" s="61" t="s">
        <v>3</v>
      </c>
      <c r="D616" s="61" t="s">
        <v>1230</v>
      </c>
    </row>
    <row r="617" spans="1:4">
      <c r="A617" s="61">
        <v>94400765</v>
      </c>
      <c r="B617" s="61" t="s">
        <v>1452</v>
      </c>
      <c r="C617" s="61" t="s">
        <v>3</v>
      </c>
      <c r="D617" s="61" t="s">
        <v>1230</v>
      </c>
    </row>
    <row r="618" spans="1:4">
      <c r="A618" s="61">
        <v>94450594</v>
      </c>
      <c r="B618" s="61" t="s">
        <v>1453</v>
      </c>
      <c r="C618" s="61" t="s">
        <v>3</v>
      </c>
      <c r="D618" s="61" t="s">
        <v>1230</v>
      </c>
    </row>
    <row r="619" spans="1:4">
      <c r="A619" s="61">
        <v>94474952</v>
      </c>
      <c r="B619" s="61" t="s">
        <v>1454</v>
      </c>
      <c r="C619" s="61" t="s">
        <v>3</v>
      </c>
      <c r="D619" s="61" t="s">
        <v>1230</v>
      </c>
    </row>
    <row r="620" spans="1:4">
      <c r="A620" s="61">
        <v>14637952</v>
      </c>
      <c r="B620" s="61" t="s">
        <v>1455</v>
      </c>
      <c r="C620" s="61" t="s">
        <v>3</v>
      </c>
      <c r="D620" s="61" t="s">
        <v>1230</v>
      </c>
    </row>
    <row r="621" spans="1:4">
      <c r="A621" s="61">
        <v>71363037</v>
      </c>
      <c r="B621" s="61" t="s">
        <v>1456</v>
      </c>
      <c r="C621" s="61" t="s">
        <v>3</v>
      </c>
      <c r="D621" s="61" t="s">
        <v>1230</v>
      </c>
    </row>
    <row r="622" spans="1:4">
      <c r="A622" s="61">
        <v>16687033</v>
      </c>
      <c r="B622" s="61" t="s">
        <v>1457</v>
      </c>
      <c r="C622" s="61" t="s">
        <v>3</v>
      </c>
      <c r="D622" s="61" t="s">
        <v>1230</v>
      </c>
    </row>
    <row r="623" spans="1:4">
      <c r="A623" s="61">
        <v>66753293</v>
      </c>
      <c r="B623" s="61" t="s">
        <v>1458</v>
      </c>
      <c r="C623" s="61" t="s">
        <v>3</v>
      </c>
      <c r="D623" s="61" t="s">
        <v>1230</v>
      </c>
    </row>
    <row r="624" spans="1:4">
      <c r="A624" s="61">
        <v>1130617359</v>
      </c>
      <c r="B624" s="61" t="s">
        <v>1459</v>
      </c>
      <c r="C624" s="61" t="s">
        <v>3</v>
      </c>
      <c r="D624" s="61" t="s">
        <v>22</v>
      </c>
    </row>
    <row r="625" spans="1:4">
      <c r="A625" s="61">
        <v>94470213</v>
      </c>
      <c r="B625" s="61" t="s">
        <v>1460</v>
      </c>
      <c r="C625" s="61" t="s">
        <v>3</v>
      </c>
      <c r="D625" s="61" t="s">
        <v>1230</v>
      </c>
    </row>
    <row r="626" spans="1:4">
      <c r="A626" s="61">
        <v>1129572724</v>
      </c>
      <c r="B626" s="61" t="s">
        <v>1461</v>
      </c>
      <c r="C626" s="61" t="s">
        <v>3</v>
      </c>
      <c r="D626" s="61" t="s">
        <v>1230</v>
      </c>
    </row>
    <row r="627" spans="1:4">
      <c r="A627" s="61">
        <v>76327525</v>
      </c>
      <c r="B627" s="61" t="s">
        <v>1462</v>
      </c>
      <c r="C627" s="61" t="s">
        <v>3</v>
      </c>
      <c r="D627" s="61" t="s">
        <v>1230</v>
      </c>
    </row>
    <row r="628" spans="1:4">
      <c r="A628" s="61">
        <v>16697175</v>
      </c>
      <c r="B628" s="61" t="s">
        <v>1463</v>
      </c>
      <c r="C628" s="61" t="s">
        <v>3</v>
      </c>
      <c r="D628" s="61" t="s">
        <v>1230</v>
      </c>
    </row>
    <row r="629" spans="1:4">
      <c r="A629" s="61">
        <v>98397038</v>
      </c>
      <c r="B629" s="61" t="s">
        <v>1464</v>
      </c>
      <c r="C629" s="61" t="s">
        <v>3</v>
      </c>
      <c r="D629" s="61" t="s">
        <v>1230</v>
      </c>
    </row>
    <row r="630" spans="1:4">
      <c r="A630" s="61">
        <v>16623948</v>
      </c>
      <c r="B630" s="61" t="s">
        <v>1465</v>
      </c>
      <c r="C630" s="61" t="s">
        <v>3</v>
      </c>
      <c r="D630" s="61" t="s">
        <v>1230</v>
      </c>
    </row>
    <row r="631" spans="1:4">
      <c r="A631" s="61">
        <v>79420172</v>
      </c>
      <c r="B631" s="61" t="s">
        <v>1466</v>
      </c>
      <c r="C631" s="61" t="s">
        <v>3</v>
      </c>
      <c r="D631" s="61" t="s">
        <v>1230</v>
      </c>
    </row>
    <row r="632" spans="1:4">
      <c r="A632" s="61">
        <v>14884429</v>
      </c>
      <c r="B632" s="61" t="s">
        <v>2556</v>
      </c>
      <c r="C632" s="61" t="s">
        <v>3</v>
      </c>
      <c r="D632" s="61" t="s">
        <v>1230</v>
      </c>
    </row>
    <row r="633" spans="1:4">
      <c r="A633" s="61">
        <v>31579181</v>
      </c>
      <c r="B633" s="61" t="s">
        <v>1467</v>
      </c>
      <c r="C633" s="61" t="s">
        <v>3</v>
      </c>
      <c r="D633" s="61" t="s">
        <v>1230</v>
      </c>
    </row>
    <row r="634" spans="1:4">
      <c r="A634" s="61">
        <v>31577316</v>
      </c>
      <c r="B634" s="61" t="s">
        <v>1468</v>
      </c>
      <c r="C634" s="61" t="s">
        <v>3</v>
      </c>
      <c r="D634" s="61" t="s">
        <v>1230</v>
      </c>
    </row>
    <row r="635" spans="1:4">
      <c r="A635" s="61">
        <v>94063389</v>
      </c>
      <c r="B635" s="61" t="s">
        <v>1469</v>
      </c>
      <c r="C635" s="61" t="s">
        <v>3</v>
      </c>
      <c r="D635" s="61" t="s">
        <v>1230</v>
      </c>
    </row>
    <row r="636" spans="1:4">
      <c r="A636" s="61">
        <v>80039626</v>
      </c>
      <c r="B636" s="61" t="s">
        <v>1470</v>
      </c>
      <c r="C636" s="61" t="s">
        <v>3</v>
      </c>
      <c r="D636" s="61" t="s">
        <v>1230</v>
      </c>
    </row>
    <row r="637" spans="1:4">
      <c r="A637" s="61">
        <v>1130664875</v>
      </c>
      <c r="B637" s="61" t="s">
        <v>1471</v>
      </c>
      <c r="C637" s="61" t="s">
        <v>3</v>
      </c>
      <c r="D637" s="61" t="s">
        <v>1230</v>
      </c>
    </row>
    <row r="638" spans="1:4">
      <c r="A638" s="61">
        <v>79592319</v>
      </c>
      <c r="B638" s="61" t="s">
        <v>1472</v>
      </c>
      <c r="C638" s="61" t="s">
        <v>3</v>
      </c>
      <c r="D638" s="61" t="s">
        <v>1230</v>
      </c>
    </row>
    <row r="639" spans="1:4">
      <c r="A639" s="61">
        <v>38600975</v>
      </c>
      <c r="B639" s="61" t="s">
        <v>1473</v>
      </c>
      <c r="C639" s="61" t="s">
        <v>3</v>
      </c>
      <c r="D639" s="61" t="s">
        <v>1230</v>
      </c>
    </row>
    <row r="640" spans="1:4">
      <c r="A640" s="61">
        <v>94072805</v>
      </c>
      <c r="B640" s="61" t="s">
        <v>1474</v>
      </c>
      <c r="C640" s="61" t="s">
        <v>3</v>
      </c>
      <c r="D640" s="61" t="s">
        <v>1230</v>
      </c>
    </row>
    <row r="641" spans="1:4">
      <c r="A641" s="61">
        <v>19411563</v>
      </c>
      <c r="B641" s="61" t="s">
        <v>1475</v>
      </c>
      <c r="C641" s="61" t="s">
        <v>3</v>
      </c>
      <c r="D641" s="61" t="s">
        <v>1230</v>
      </c>
    </row>
    <row r="642" spans="1:4">
      <c r="A642" s="61">
        <v>79384251</v>
      </c>
      <c r="B642" s="61" t="s">
        <v>1476</v>
      </c>
      <c r="C642" s="61" t="s">
        <v>3</v>
      </c>
      <c r="D642" s="61" t="s">
        <v>1230</v>
      </c>
    </row>
    <row r="643" spans="1:4">
      <c r="A643" s="61">
        <v>1075222141</v>
      </c>
      <c r="B643" s="61" t="s">
        <v>1477</v>
      </c>
      <c r="C643" s="61" t="s">
        <v>3</v>
      </c>
      <c r="D643" s="61" t="s">
        <v>1230</v>
      </c>
    </row>
    <row r="644" spans="1:4">
      <c r="A644" s="61">
        <v>1151945256</v>
      </c>
      <c r="B644" s="61" t="s">
        <v>1478</v>
      </c>
      <c r="C644" s="61" t="s">
        <v>3</v>
      </c>
      <c r="D644" s="61" t="s">
        <v>1230</v>
      </c>
    </row>
    <row r="645" spans="1:4">
      <c r="A645" s="61">
        <v>94517935</v>
      </c>
      <c r="B645" s="61" t="s">
        <v>1479</v>
      </c>
      <c r="C645" s="61" t="s">
        <v>3</v>
      </c>
      <c r="D645" s="61" t="s">
        <v>1230</v>
      </c>
    </row>
    <row r="646" spans="1:4">
      <c r="A646" s="61">
        <v>14621347</v>
      </c>
      <c r="B646" s="61" t="s">
        <v>1480</v>
      </c>
      <c r="C646" s="61" t="s">
        <v>3</v>
      </c>
      <c r="D646" s="61" t="s">
        <v>1230</v>
      </c>
    </row>
    <row r="647" spans="1:4">
      <c r="A647" s="61">
        <v>29673279</v>
      </c>
      <c r="B647" s="61" t="s">
        <v>1481</v>
      </c>
      <c r="C647" s="61" t="s">
        <v>3</v>
      </c>
      <c r="D647" s="61" t="s">
        <v>1230</v>
      </c>
    </row>
    <row r="648" spans="1:4">
      <c r="A648" s="61">
        <v>1088253710</v>
      </c>
      <c r="B648" s="61" t="s">
        <v>1482</v>
      </c>
      <c r="C648" s="61" t="s">
        <v>3</v>
      </c>
      <c r="D648" s="61" t="s">
        <v>1230</v>
      </c>
    </row>
    <row r="649" spans="1:4">
      <c r="A649" s="61">
        <v>86046832</v>
      </c>
      <c r="B649" s="61" t="s">
        <v>1483</v>
      </c>
      <c r="C649" s="61" t="s">
        <v>3</v>
      </c>
      <c r="D649" s="61" t="s">
        <v>1230</v>
      </c>
    </row>
    <row r="650" spans="1:4">
      <c r="A650" s="61">
        <v>10538308</v>
      </c>
      <c r="B650" s="61" t="s">
        <v>1484</v>
      </c>
      <c r="C650" s="61" t="s">
        <v>3</v>
      </c>
      <c r="D650" s="61" t="s">
        <v>22</v>
      </c>
    </row>
    <row r="651" spans="1:4">
      <c r="A651" s="61">
        <v>1130596836</v>
      </c>
      <c r="B651" s="61" t="s">
        <v>1485</v>
      </c>
      <c r="C651" s="61" t="s">
        <v>3</v>
      </c>
      <c r="D651" s="61" t="s">
        <v>22</v>
      </c>
    </row>
    <row r="652" spans="1:4">
      <c r="A652" s="61">
        <v>66848523</v>
      </c>
      <c r="B652" s="61" t="s">
        <v>1486</v>
      </c>
      <c r="C652" s="61" t="s">
        <v>3</v>
      </c>
      <c r="D652" s="61" t="s">
        <v>1230</v>
      </c>
    </row>
    <row r="653" spans="1:4">
      <c r="A653" s="61">
        <v>1144066404</v>
      </c>
      <c r="B653" s="61" t="s">
        <v>1487</v>
      </c>
      <c r="C653" s="61" t="s">
        <v>3</v>
      </c>
      <c r="D653" s="61" t="s">
        <v>1230</v>
      </c>
    </row>
    <row r="654" spans="1:4">
      <c r="A654" s="61">
        <v>1130608972</v>
      </c>
      <c r="B654" s="61" t="s">
        <v>1488</v>
      </c>
      <c r="C654" s="61" t="s">
        <v>3</v>
      </c>
      <c r="D654" s="61" t="s">
        <v>1230</v>
      </c>
    </row>
    <row r="655" spans="1:4">
      <c r="A655" s="61">
        <v>1144192568</v>
      </c>
      <c r="B655" s="61" t="s">
        <v>1489</v>
      </c>
      <c r="C655" s="61" t="s">
        <v>3</v>
      </c>
      <c r="D655" s="61" t="s">
        <v>1230</v>
      </c>
    </row>
    <row r="656" spans="1:4">
      <c r="A656" s="61">
        <v>31282391</v>
      </c>
      <c r="B656" s="61" t="s">
        <v>1490</v>
      </c>
      <c r="C656" s="61" t="s">
        <v>3</v>
      </c>
      <c r="D656" s="61" t="s">
        <v>1230</v>
      </c>
    </row>
    <row r="657" spans="1:4">
      <c r="A657" s="61">
        <v>1144157452</v>
      </c>
      <c r="B657" s="61" t="s">
        <v>1491</v>
      </c>
      <c r="C657" s="61" t="s">
        <v>3</v>
      </c>
      <c r="D657" s="61" t="s">
        <v>1230</v>
      </c>
    </row>
    <row r="658" spans="1:4">
      <c r="A658" s="61">
        <v>31990971</v>
      </c>
      <c r="B658" s="61" t="s">
        <v>1492</v>
      </c>
      <c r="C658" s="61" t="s">
        <v>3</v>
      </c>
      <c r="D658" s="61" t="s">
        <v>1230</v>
      </c>
    </row>
    <row r="659" spans="1:4">
      <c r="A659" s="61">
        <v>37082560</v>
      </c>
      <c r="B659" s="61" t="s">
        <v>1493</v>
      </c>
      <c r="C659" s="61" t="s">
        <v>3</v>
      </c>
      <c r="D659" s="61" t="s">
        <v>1230</v>
      </c>
    </row>
    <row r="660" spans="1:4">
      <c r="A660" s="61">
        <v>12968029</v>
      </c>
      <c r="B660" s="61" t="s">
        <v>1494</v>
      </c>
      <c r="C660" s="61" t="s">
        <v>3</v>
      </c>
      <c r="D660" s="61" t="s">
        <v>1230</v>
      </c>
    </row>
    <row r="661" spans="1:4">
      <c r="A661" s="61">
        <v>38560576</v>
      </c>
      <c r="B661" s="61" t="s">
        <v>1495</v>
      </c>
      <c r="C661" s="61" t="s">
        <v>3</v>
      </c>
      <c r="D661" s="61" t="s">
        <v>1230</v>
      </c>
    </row>
    <row r="662" spans="1:4">
      <c r="A662" s="61">
        <v>1130611747</v>
      </c>
      <c r="B662" s="61" t="s">
        <v>1496</v>
      </c>
      <c r="C662" s="61" t="s">
        <v>3</v>
      </c>
      <c r="D662" s="61" t="s">
        <v>1230</v>
      </c>
    </row>
    <row r="663" spans="1:4">
      <c r="A663" s="61">
        <v>16553591</v>
      </c>
      <c r="B663" s="61" t="s">
        <v>1498</v>
      </c>
      <c r="C663" s="61" t="s">
        <v>3</v>
      </c>
      <c r="D663" s="61" t="s">
        <v>1230</v>
      </c>
    </row>
    <row r="664" spans="1:4">
      <c r="A664" s="61">
        <v>1143851908</v>
      </c>
      <c r="B664" s="61" t="s">
        <v>1499</v>
      </c>
      <c r="C664" s="61" t="s">
        <v>3</v>
      </c>
      <c r="D664" s="61" t="s">
        <v>1230</v>
      </c>
    </row>
    <row r="665" spans="1:4">
      <c r="A665" s="61">
        <v>38644336</v>
      </c>
      <c r="B665" s="61" t="s">
        <v>1500</v>
      </c>
      <c r="C665" s="61" t="s">
        <v>3</v>
      </c>
      <c r="D665" s="61" t="s">
        <v>1230</v>
      </c>
    </row>
    <row r="666" spans="1:4">
      <c r="A666" s="61">
        <v>1143828105</v>
      </c>
      <c r="B666" s="61" t="s">
        <v>1501</v>
      </c>
      <c r="C666" s="61" t="s">
        <v>3</v>
      </c>
      <c r="D666" s="61" t="s">
        <v>1230</v>
      </c>
    </row>
    <row r="667" spans="1:4">
      <c r="A667" s="61">
        <v>1143847440</v>
      </c>
      <c r="B667" s="61" t="s">
        <v>2557</v>
      </c>
      <c r="C667" s="61" t="s">
        <v>3</v>
      </c>
      <c r="D667" s="61" t="s">
        <v>1230</v>
      </c>
    </row>
    <row r="668" spans="1:4">
      <c r="A668" s="61">
        <v>24331968</v>
      </c>
      <c r="B668" s="61" t="s">
        <v>1502</v>
      </c>
      <c r="C668" s="61" t="s">
        <v>3</v>
      </c>
      <c r="D668" s="61" t="s">
        <v>1230</v>
      </c>
    </row>
    <row r="669" spans="1:4">
      <c r="A669" s="61">
        <v>16826860</v>
      </c>
      <c r="B669" s="61" t="s">
        <v>1503</v>
      </c>
      <c r="C669" s="61" t="s">
        <v>3</v>
      </c>
      <c r="D669" s="61" t="s">
        <v>1230</v>
      </c>
    </row>
    <row r="670" spans="1:4">
      <c r="A670" s="61">
        <v>31839788</v>
      </c>
      <c r="B670" s="61" t="s">
        <v>1504</v>
      </c>
      <c r="C670" s="61" t="s">
        <v>3</v>
      </c>
      <c r="D670" s="61" t="s">
        <v>1230</v>
      </c>
    </row>
    <row r="671" spans="1:4">
      <c r="A671" s="61">
        <v>16584381</v>
      </c>
      <c r="B671" s="61" t="s">
        <v>1505</v>
      </c>
      <c r="C671" s="61" t="s">
        <v>3</v>
      </c>
      <c r="D671" s="61" t="s">
        <v>1230</v>
      </c>
    </row>
    <row r="672" spans="1:4">
      <c r="A672" s="61">
        <v>66819218</v>
      </c>
      <c r="B672" s="61" t="s">
        <v>1506</v>
      </c>
      <c r="C672" s="61" t="s">
        <v>3</v>
      </c>
      <c r="D672" s="61" t="s">
        <v>1230</v>
      </c>
    </row>
    <row r="673" spans="1:4">
      <c r="A673" s="61">
        <v>16581918</v>
      </c>
      <c r="B673" s="61" t="s">
        <v>1507</v>
      </c>
      <c r="C673" s="61" t="s">
        <v>3</v>
      </c>
      <c r="D673" s="61" t="s">
        <v>1230</v>
      </c>
    </row>
    <row r="674" spans="1:4">
      <c r="A674" s="61">
        <v>66820963</v>
      </c>
      <c r="B674" s="61" t="s">
        <v>1508</v>
      </c>
      <c r="C674" s="61" t="s">
        <v>3</v>
      </c>
      <c r="D674" s="61" t="s">
        <v>1230</v>
      </c>
    </row>
    <row r="675" spans="1:4">
      <c r="A675" s="61">
        <v>79325107</v>
      </c>
      <c r="B675" s="61" t="s">
        <v>1509</v>
      </c>
      <c r="C675" s="61" t="s">
        <v>3</v>
      </c>
      <c r="D675" s="61" t="s">
        <v>1230</v>
      </c>
    </row>
    <row r="676" spans="1:4">
      <c r="A676" s="61">
        <v>1112220813</v>
      </c>
      <c r="B676" s="61" t="s">
        <v>1510</v>
      </c>
      <c r="C676" s="61" t="s">
        <v>3</v>
      </c>
      <c r="D676" s="61" t="s">
        <v>1230</v>
      </c>
    </row>
    <row r="677" spans="1:4">
      <c r="A677" s="61">
        <v>31570291</v>
      </c>
      <c r="B677" s="61" t="s">
        <v>1511</v>
      </c>
      <c r="C677" s="61" t="s">
        <v>3</v>
      </c>
      <c r="D677" s="61" t="s">
        <v>1230</v>
      </c>
    </row>
    <row r="678" spans="1:4">
      <c r="A678" s="61">
        <v>17097549</v>
      </c>
      <c r="B678" s="61" t="s">
        <v>1512</v>
      </c>
      <c r="C678" s="61" t="s">
        <v>3</v>
      </c>
      <c r="D678" s="61" t="s">
        <v>1230</v>
      </c>
    </row>
    <row r="679" spans="1:4">
      <c r="A679" s="61">
        <v>16609462</v>
      </c>
      <c r="B679" s="61" t="s">
        <v>1513</v>
      </c>
      <c r="C679" s="61" t="s">
        <v>3</v>
      </c>
      <c r="D679" s="61" t="s">
        <v>1230</v>
      </c>
    </row>
    <row r="680" spans="1:4">
      <c r="A680" s="61">
        <v>31226273</v>
      </c>
      <c r="B680" s="61" t="s">
        <v>1514</v>
      </c>
      <c r="C680" s="61" t="s">
        <v>3</v>
      </c>
      <c r="D680" s="61" t="s">
        <v>1230</v>
      </c>
    </row>
    <row r="681" spans="1:4">
      <c r="A681" s="61">
        <v>52695583</v>
      </c>
      <c r="B681" s="61" t="s">
        <v>1515</v>
      </c>
      <c r="C681" s="61" t="s">
        <v>3</v>
      </c>
      <c r="D681" s="61" t="s">
        <v>1230</v>
      </c>
    </row>
    <row r="682" spans="1:4">
      <c r="A682" s="61">
        <v>16683918</v>
      </c>
      <c r="B682" s="61" t="s">
        <v>1516</v>
      </c>
      <c r="C682" s="61" t="s">
        <v>3</v>
      </c>
      <c r="D682" s="61" t="s">
        <v>1230</v>
      </c>
    </row>
    <row r="683" spans="1:4">
      <c r="A683" s="61">
        <v>16675649</v>
      </c>
      <c r="B683" s="61" t="s">
        <v>1517</v>
      </c>
      <c r="C683" s="61" t="s">
        <v>3</v>
      </c>
      <c r="D683" s="61" t="s">
        <v>1230</v>
      </c>
    </row>
    <row r="684" spans="1:4">
      <c r="A684" s="61">
        <v>1114061180</v>
      </c>
      <c r="B684" s="61" t="s">
        <v>1518</v>
      </c>
      <c r="C684" s="61" t="s">
        <v>3</v>
      </c>
      <c r="D684" s="61" t="s">
        <v>1230</v>
      </c>
    </row>
    <row r="685" spans="1:4">
      <c r="A685" s="61">
        <v>31657249</v>
      </c>
      <c r="B685" s="61" t="s">
        <v>1519</v>
      </c>
      <c r="C685" s="61" t="s">
        <v>3</v>
      </c>
      <c r="D685" s="61" t="s">
        <v>1230</v>
      </c>
    </row>
    <row r="686" spans="1:4">
      <c r="A686" s="61">
        <v>1114480851</v>
      </c>
      <c r="B686" s="61" t="s">
        <v>1520</v>
      </c>
      <c r="C686" s="61" t="s">
        <v>3</v>
      </c>
      <c r="D686" s="61" t="s">
        <v>1230</v>
      </c>
    </row>
    <row r="687" spans="1:4">
      <c r="A687" s="61">
        <v>31322833</v>
      </c>
      <c r="B687" s="61" t="s">
        <v>1521</v>
      </c>
      <c r="C687" s="61" t="s">
        <v>3</v>
      </c>
      <c r="D687" s="61" t="s">
        <v>1230</v>
      </c>
    </row>
    <row r="688" spans="1:4">
      <c r="A688" s="61">
        <v>1032426696</v>
      </c>
      <c r="B688" s="61" t="s">
        <v>1522</v>
      </c>
      <c r="C688" s="61" t="s">
        <v>3</v>
      </c>
      <c r="D688" s="61" t="s">
        <v>1230</v>
      </c>
    </row>
    <row r="689" spans="1:4">
      <c r="A689" s="61">
        <v>24336391</v>
      </c>
      <c r="B689" s="61" t="s">
        <v>1523</v>
      </c>
      <c r="C689" s="61" t="s">
        <v>3</v>
      </c>
      <c r="D689" s="61" t="s">
        <v>1230</v>
      </c>
    </row>
    <row r="690" spans="1:4">
      <c r="A690" s="61">
        <v>50882115</v>
      </c>
      <c r="B690" s="61" t="s">
        <v>1524</v>
      </c>
      <c r="C690" s="61" t="s">
        <v>3</v>
      </c>
      <c r="D690" s="61" t="s">
        <v>1230</v>
      </c>
    </row>
    <row r="691" spans="1:4">
      <c r="A691" s="61">
        <v>50953327</v>
      </c>
      <c r="B691" s="61" t="s">
        <v>1525</v>
      </c>
      <c r="C691" s="61" t="s">
        <v>3</v>
      </c>
      <c r="D691" s="61" t="s">
        <v>1230</v>
      </c>
    </row>
    <row r="692" spans="1:4">
      <c r="A692" s="61">
        <v>29674712</v>
      </c>
      <c r="B692" s="61" t="s">
        <v>2558</v>
      </c>
      <c r="C692" s="61" t="s">
        <v>3</v>
      </c>
      <c r="D692" s="61" t="s">
        <v>1230</v>
      </c>
    </row>
    <row r="693" spans="1:4">
      <c r="A693" s="61">
        <v>45435760</v>
      </c>
      <c r="B693" s="61" t="s">
        <v>1526</v>
      </c>
      <c r="C693" s="61" t="s">
        <v>3</v>
      </c>
      <c r="D693" s="61" t="s">
        <v>22</v>
      </c>
    </row>
    <row r="694" spans="1:4">
      <c r="A694" s="61">
        <v>1144037462</v>
      </c>
      <c r="B694" s="61" t="s">
        <v>2559</v>
      </c>
      <c r="C694" s="61" t="s">
        <v>3</v>
      </c>
      <c r="D694" s="61" t="s">
        <v>1230</v>
      </c>
    </row>
    <row r="695" spans="1:4">
      <c r="A695" s="61">
        <v>10545388</v>
      </c>
      <c r="B695" s="61" t="s">
        <v>1527</v>
      </c>
      <c r="C695" s="61" t="s">
        <v>3</v>
      </c>
      <c r="D695" s="61" t="s">
        <v>1230</v>
      </c>
    </row>
    <row r="696" spans="1:4">
      <c r="A696" s="61">
        <v>31710818</v>
      </c>
      <c r="B696" s="61" t="s">
        <v>1528</v>
      </c>
      <c r="C696" s="61" t="s">
        <v>3</v>
      </c>
      <c r="D696" s="61" t="s">
        <v>22</v>
      </c>
    </row>
    <row r="697" spans="1:4">
      <c r="A697" s="61">
        <v>16647049</v>
      </c>
      <c r="B697" s="61" t="s">
        <v>2560</v>
      </c>
      <c r="C697" s="61" t="s">
        <v>3</v>
      </c>
      <c r="D697" s="61" t="s">
        <v>1230</v>
      </c>
    </row>
    <row r="698" spans="1:4">
      <c r="A698" s="61">
        <v>16456907</v>
      </c>
      <c r="B698" s="61" t="s">
        <v>1529</v>
      </c>
      <c r="C698" s="61" t="s">
        <v>3</v>
      </c>
      <c r="D698" s="61" t="s">
        <v>1230</v>
      </c>
    </row>
    <row r="699" spans="1:4">
      <c r="A699" s="61">
        <v>31914031</v>
      </c>
      <c r="B699" s="61" t="s">
        <v>1530</v>
      </c>
      <c r="C699" s="61" t="s">
        <v>3</v>
      </c>
      <c r="D699" s="61" t="s">
        <v>1230</v>
      </c>
    </row>
    <row r="700" spans="1:4">
      <c r="A700" s="61">
        <v>6496556</v>
      </c>
      <c r="B700" s="61" t="s">
        <v>1531</v>
      </c>
      <c r="C700" s="61" t="s">
        <v>3</v>
      </c>
      <c r="D700" s="61" t="s">
        <v>1230</v>
      </c>
    </row>
    <row r="701" spans="1:4">
      <c r="A701" s="61">
        <v>80040956</v>
      </c>
      <c r="B701" s="61" t="s">
        <v>1532</v>
      </c>
      <c r="C701" s="61" t="s">
        <v>3</v>
      </c>
      <c r="D701" s="61" t="s">
        <v>1230</v>
      </c>
    </row>
    <row r="702" spans="1:4">
      <c r="A702" s="61">
        <v>29182320</v>
      </c>
      <c r="B702" s="61" t="s">
        <v>1533</v>
      </c>
      <c r="C702" s="61" t="s">
        <v>3</v>
      </c>
      <c r="D702" s="61" t="s">
        <v>1230</v>
      </c>
    </row>
    <row r="703" spans="1:4">
      <c r="A703" s="61">
        <v>31230080</v>
      </c>
      <c r="B703" s="61" t="s">
        <v>1534</v>
      </c>
      <c r="C703" s="61" t="s">
        <v>3</v>
      </c>
      <c r="D703" s="61" t="s">
        <v>1230</v>
      </c>
    </row>
    <row r="704" spans="1:4">
      <c r="A704" s="61">
        <v>17659638</v>
      </c>
      <c r="B704" s="61" t="s">
        <v>1535</v>
      </c>
      <c r="C704" s="61" t="s">
        <v>3</v>
      </c>
      <c r="D704" s="61" t="s">
        <v>1230</v>
      </c>
    </row>
    <row r="705" spans="1:4">
      <c r="A705" s="61">
        <v>43979311</v>
      </c>
      <c r="B705" s="61" t="s">
        <v>1536</v>
      </c>
      <c r="C705" s="61" t="s">
        <v>3</v>
      </c>
      <c r="D705" s="61" t="s">
        <v>22</v>
      </c>
    </row>
    <row r="706" spans="1:4">
      <c r="A706" s="61">
        <v>67010241</v>
      </c>
      <c r="B706" s="61" t="s">
        <v>2561</v>
      </c>
      <c r="C706" s="61" t="s">
        <v>3</v>
      </c>
      <c r="D706" s="61" t="s">
        <v>1230</v>
      </c>
    </row>
    <row r="707" spans="1:4">
      <c r="A707" s="61">
        <v>42158008</v>
      </c>
      <c r="B707" s="61" t="s">
        <v>1537</v>
      </c>
      <c r="C707" s="61" t="s">
        <v>3</v>
      </c>
      <c r="D707" s="61" t="s">
        <v>1230</v>
      </c>
    </row>
    <row r="708" spans="1:4">
      <c r="A708" s="61">
        <v>79589400</v>
      </c>
      <c r="B708" s="61" t="s">
        <v>1538</v>
      </c>
      <c r="C708" s="61" t="s">
        <v>3</v>
      </c>
      <c r="D708" s="61" t="s">
        <v>1230</v>
      </c>
    </row>
    <row r="709" spans="1:4">
      <c r="A709" s="61">
        <v>80110908</v>
      </c>
      <c r="B709" s="61" t="s">
        <v>1539</v>
      </c>
      <c r="C709" s="61" t="s">
        <v>3</v>
      </c>
      <c r="D709" s="61" t="s">
        <v>1230</v>
      </c>
    </row>
    <row r="710" spans="1:4">
      <c r="A710" s="61">
        <v>31840109</v>
      </c>
      <c r="B710" s="61" t="s">
        <v>1540</v>
      </c>
      <c r="C710" s="61" t="s">
        <v>3</v>
      </c>
      <c r="D710" s="61" t="s">
        <v>1230</v>
      </c>
    </row>
    <row r="711" spans="1:4">
      <c r="A711" s="61">
        <v>1130944676</v>
      </c>
      <c r="B711" s="61" t="s">
        <v>1541</v>
      </c>
      <c r="C711" s="61" t="s">
        <v>3</v>
      </c>
      <c r="D711" s="61" t="s">
        <v>1230</v>
      </c>
    </row>
    <row r="712" spans="1:4">
      <c r="A712" s="61">
        <v>70503805</v>
      </c>
      <c r="B712" s="61" t="s">
        <v>1542</v>
      </c>
      <c r="C712" s="61" t="s">
        <v>3</v>
      </c>
      <c r="D712" s="61" t="s">
        <v>1230</v>
      </c>
    </row>
    <row r="713" spans="1:4">
      <c r="A713" s="61">
        <v>31404131</v>
      </c>
      <c r="B713" s="61" t="s">
        <v>1543</v>
      </c>
      <c r="C713" s="61" t="s">
        <v>3</v>
      </c>
      <c r="D713" s="61" t="s">
        <v>1230</v>
      </c>
    </row>
    <row r="714" spans="1:4">
      <c r="A714" s="61">
        <v>31172649</v>
      </c>
      <c r="B714" s="61" t="s">
        <v>1544</v>
      </c>
      <c r="C714" s="61" t="s">
        <v>3</v>
      </c>
      <c r="D714" s="61" t="s">
        <v>1230</v>
      </c>
    </row>
    <row r="715" spans="1:4">
      <c r="A715" s="61">
        <v>65728831</v>
      </c>
      <c r="B715" s="61" t="s">
        <v>1545</v>
      </c>
      <c r="C715" s="61" t="s">
        <v>3</v>
      </c>
      <c r="D715" s="61" t="s">
        <v>1230</v>
      </c>
    </row>
    <row r="716" spans="1:4">
      <c r="A716" s="61">
        <v>79778738</v>
      </c>
      <c r="B716" s="61" t="s">
        <v>2562</v>
      </c>
      <c r="C716" s="61" t="s">
        <v>3</v>
      </c>
      <c r="D716" s="61" t="s">
        <v>1230</v>
      </c>
    </row>
    <row r="717" spans="1:4">
      <c r="A717" s="61">
        <v>1144031872</v>
      </c>
      <c r="B717" s="61" t="s">
        <v>1546</v>
      </c>
      <c r="C717" s="61" t="s">
        <v>3</v>
      </c>
      <c r="D717" s="61" t="s">
        <v>1230</v>
      </c>
    </row>
    <row r="718" spans="1:4">
      <c r="A718" s="61">
        <v>38875920</v>
      </c>
      <c r="B718" s="61" t="s">
        <v>1547</v>
      </c>
      <c r="C718" s="61" t="s">
        <v>3</v>
      </c>
      <c r="D718" s="61" t="s">
        <v>1230</v>
      </c>
    </row>
    <row r="719" spans="1:4">
      <c r="A719" s="61">
        <v>31579137</v>
      </c>
      <c r="B719" s="61" t="s">
        <v>1548</v>
      </c>
      <c r="C719" s="61" t="s">
        <v>3</v>
      </c>
      <c r="D719" s="61" t="s">
        <v>1230</v>
      </c>
    </row>
    <row r="720" spans="1:4">
      <c r="A720" s="61">
        <v>1107082287</v>
      </c>
      <c r="B720" s="61" t="s">
        <v>1549</v>
      </c>
      <c r="C720" s="61" t="s">
        <v>3</v>
      </c>
      <c r="D720" s="61" t="s">
        <v>1230</v>
      </c>
    </row>
    <row r="721" spans="1:4">
      <c r="A721" s="61">
        <v>31286339</v>
      </c>
      <c r="B721" s="61" t="s">
        <v>1550</v>
      </c>
      <c r="C721" s="61" t="s">
        <v>3</v>
      </c>
      <c r="D721" s="61" t="s">
        <v>1230</v>
      </c>
    </row>
    <row r="722" spans="1:4">
      <c r="A722" s="61">
        <v>1114825644</v>
      </c>
      <c r="B722" s="61" t="s">
        <v>1551</v>
      </c>
      <c r="C722" s="61" t="s">
        <v>3</v>
      </c>
      <c r="D722" s="61" t="s">
        <v>1230</v>
      </c>
    </row>
    <row r="723" spans="1:4">
      <c r="A723" s="61">
        <v>1143850230</v>
      </c>
      <c r="B723" s="61" t="s">
        <v>1552</v>
      </c>
      <c r="C723" s="61" t="s">
        <v>3</v>
      </c>
      <c r="D723" s="61" t="s">
        <v>1230</v>
      </c>
    </row>
    <row r="724" spans="1:4">
      <c r="A724" s="61">
        <v>1130655539</v>
      </c>
      <c r="B724" s="61" t="s">
        <v>1553</v>
      </c>
      <c r="C724" s="61" t="s">
        <v>3</v>
      </c>
      <c r="D724" s="61" t="s">
        <v>1230</v>
      </c>
    </row>
    <row r="725" spans="1:4">
      <c r="A725" s="61">
        <v>38554121</v>
      </c>
      <c r="B725" s="61" t="s">
        <v>1554</v>
      </c>
      <c r="C725" s="61" t="s">
        <v>3</v>
      </c>
      <c r="D725" s="61" t="s">
        <v>1230</v>
      </c>
    </row>
    <row r="726" spans="1:4">
      <c r="A726" s="61">
        <v>40399533</v>
      </c>
      <c r="B726" s="61" t="s">
        <v>1555</v>
      </c>
      <c r="C726" s="61" t="s">
        <v>3</v>
      </c>
      <c r="D726" s="61" t="s">
        <v>21</v>
      </c>
    </row>
    <row r="727" spans="1:4">
      <c r="A727" s="61">
        <v>66838421</v>
      </c>
      <c r="B727" s="61" t="s">
        <v>1556</v>
      </c>
      <c r="C727" s="61" t="s">
        <v>3</v>
      </c>
      <c r="D727" s="61" t="s">
        <v>1230</v>
      </c>
    </row>
    <row r="728" spans="1:4">
      <c r="A728" s="61">
        <v>67032665</v>
      </c>
      <c r="B728" s="61" t="s">
        <v>1557</v>
      </c>
      <c r="C728" s="61" t="s">
        <v>3</v>
      </c>
      <c r="D728" s="61" t="s">
        <v>1230</v>
      </c>
    </row>
    <row r="729" spans="1:4">
      <c r="A729" s="61">
        <v>1113665033</v>
      </c>
      <c r="B729" s="61" t="s">
        <v>1558</v>
      </c>
      <c r="C729" s="61" t="s">
        <v>3</v>
      </c>
      <c r="D729" s="61" t="s">
        <v>1230</v>
      </c>
    </row>
    <row r="730" spans="1:4">
      <c r="A730" s="61">
        <v>31626133</v>
      </c>
      <c r="B730" s="61" t="s">
        <v>2563</v>
      </c>
      <c r="C730" s="61" t="s">
        <v>3</v>
      </c>
      <c r="D730" s="61" t="s">
        <v>1230</v>
      </c>
    </row>
    <row r="731" spans="1:4">
      <c r="A731" s="61">
        <v>38886057</v>
      </c>
      <c r="B731" s="61" t="s">
        <v>1559</v>
      </c>
      <c r="C731" s="61" t="s">
        <v>3</v>
      </c>
      <c r="D731" s="61" t="s">
        <v>22</v>
      </c>
    </row>
    <row r="732" spans="1:4">
      <c r="A732" s="61">
        <v>31282053</v>
      </c>
      <c r="B732" s="61" t="s">
        <v>1560</v>
      </c>
      <c r="C732" s="61" t="s">
        <v>3</v>
      </c>
      <c r="D732" s="61" t="s">
        <v>1230</v>
      </c>
    </row>
    <row r="733" spans="1:4">
      <c r="A733" s="61">
        <v>66817496</v>
      </c>
      <c r="B733" s="61" t="s">
        <v>2564</v>
      </c>
      <c r="C733" s="61" t="s">
        <v>3</v>
      </c>
      <c r="D733" s="61" t="s">
        <v>1230</v>
      </c>
    </row>
    <row r="734" spans="1:4">
      <c r="A734" s="61">
        <v>1107051554</v>
      </c>
      <c r="B734" s="61" t="s">
        <v>1561</v>
      </c>
      <c r="C734" s="61" t="s">
        <v>3</v>
      </c>
      <c r="D734" s="61" t="s">
        <v>1230</v>
      </c>
    </row>
    <row r="735" spans="1:4">
      <c r="A735" s="61">
        <v>31467489</v>
      </c>
      <c r="B735" s="61" t="s">
        <v>1562</v>
      </c>
      <c r="C735" s="61" t="s">
        <v>3</v>
      </c>
      <c r="D735" s="61" t="s">
        <v>1230</v>
      </c>
    </row>
    <row r="736" spans="1:4">
      <c r="A736" s="61">
        <v>66817638</v>
      </c>
      <c r="B736" s="61" t="s">
        <v>1563</v>
      </c>
      <c r="C736" s="61" t="s">
        <v>3</v>
      </c>
      <c r="D736" s="61" t="s">
        <v>21</v>
      </c>
    </row>
    <row r="737" spans="1:4">
      <c r="A737" s="61">
        <v>34998073</v>
      </c>
      <c r="B737" s="61" t="s">
        <v>1564</v>
      </c>
      <c r="C737" s="61" t="s">
        <v>3</v>
      </c>
      <c r="D737" s="61" t="s">
        <v>21</v>
      </c>
    </row>
    <row r="738" spans="1:4">
      <c r="A738" s="61">
        <v>1062317033</v>
      </c>
      <c r="B738" s="61" t="s">
        <v>1565</v>
      </c>
      <c r="C738" s="61" t="s">
        <v>3</v>
      </c>
      <c r="D738" s="61" t="s">
        <v>1230</v>
      </c>
    </row>
    <row r="739" spans="1:4">
      <c r="A739" s="61">
        <v>55158151</v>
      </c>
      <c r="B739" s="61" t="s">
        <v>1566</v>
      </c>
      <c r="C739" s="61" t="s">
        <v>3</v>
      </c>
      <c r="D739" s="61" t="s">
        <v>22</v>
      </c>
    </row>
    <row r="740" spans="1:4">
      <c r="A740" s="61">
        <v>33816245</v>
      </c>
      <c r="B740" s="61" t="s">
        <v>1567</v>
      </c>
      <c r="C740" s="61" t="s">
        <v>3</v>
      </c>
      <c r="D740" s="61" t="s">
        <v>1230</v>
      </c>
    </row>
    <row r="741" spans="1:4">
      <c r="A741" s="61">
        <v>1113623386</v>
      </c>
      <c r="B741" s="61" t="s">
        <v>1568</v>
      </c>
      <c r="C741" s="61" t="s">
        <v>3</v>
      </c>
      <c r="D741" s="61" t="s">
        <v>1230</v>
      </c>
    </row>
    <row r="742" spans="1:4">
      <c r="A742" s="61">
        <v>24364647</v>
      </c>
      <c r="B742" s="61" t="s">
        <v>1569</v>
      </c>
      <c r="C742" s="61" t="s">
        <v>3</v>
      </c>
      <c r="D742" s="61" t="s">
        <v>1230</v>
      </c>
    </row>
    <row r="743" spans="1:4">
      <c r="A743" s="61">
        <v>94539288</v>
      </c>
      <c r="B743" s="61" t="s">
        <v>1570</v>
      </c>
      <c r="C743" s="61" t="s">
        <v>3</v>
      </c>
      <c r="D743" s="61" t="s">
        <v>1230</v>
      </c>
    </row>
    <row r="744" spans="1:4">
      <c r="A744" s="61">
        <v>30299638</v>
      </c>
      <c r="B744" s="61" t="s">
        <v>1571</v>
      </c>
      <c r="C744" s="61" t="s">
        <v>3</v>
      </c>
      <c r="D744" s="61" t="s">
        <v>1230</v>
      </c>
    </row>
    <row r="745" spans="1:4">
      <c r="A745" s="61">
        <v>34611084</v>
      </c>
      <c r="B745" s="61" t="s">
        <v>1572</v>
      </c>
      <c r="C745" s="61" t="s">
        <v>3</v>
      </c>
      <c r="D745" s="61" t="s">
        <v>1230</v>
      </c>
    </row>
    <row r="746" spans="1:4">
      <c r="A746" s="61">
        <v>1053797256</v>
      </c>
      <c r="B746" s="61" t="s">
        <v>1573</v>
      </c>
      <c r="C746" s="61" t="s">
        <v>3</v>
      </c>
      <c r="D746" s="61" t="s">
        <v>1230</v>
      </c>
    </row>
    <row r="747" spans="1:4">
      <c r="A747" s="61">
        <v>31498906</v>
      </c>
      <c r="B747" s="61" t="s">
        <v>1574</v>
      </c>
      <c r="C747" s="61" t="s">
        <v>3</v>
      </c>
      <c r="D747" s="61" t="s">
        <v>1230</v>
      </c>
    </row>
    <row r="748" spans="1:4">
      <c r="A748" s="61">
        <v>34550916</v>
      </c>
      <c r="B748" s="61" t="s">
        <v>1575</v>
      </c>
      <c r="C748" s="61" t="s">
        <v>3</v>
      </c>
      <c r="D748" s="61" t="s">
        <v>1230</v>
      </c>
    </row>
    <row r="749" spans="1:4">
      <c r="A749" s="61">
        <v>31305590</v>
      </c>
      <c r="B749" s="61" t="s">
        <v>1576</v>
      </c>
      <c r="C749" s="61" t="s">
        <v>3</v>
      </c>
      <c r="D749" s="61" t="s">
        <v>1230</v>
      </c>
    </row>
    <row r="750" spans="1:4">
      <c r="A750" s="61">
        <v>1130635554</v>
      </c>
      <c r="B750" s="61" t="s">
        <v>1577</v>
      </c>
      <c r="C750" s="61" t="s">
        <v>3</v>
      </c>
      <c r="D750" s="61" t="s">
        <v>1230</v>
      </c>
    </row>
    <row r="751" spans="1:4">
      <c r="A751" s="61">
        <v>1143943710</v>
      </c>
      <c r="B751" s="61" t="s">
        <v>1578</v>
      </c>
      <c r="C751" s="61" t="s">
        <v>3</v>
      </c>
      <c r="D751" s="61" t="s">
        <v>1230</v>
      </c>
    </row>
    <row r="752" spans="1:4">
      <c r="A752" s="61">
        <v>1116157272</v>
      </c>
      <c r="B752" s="61" t="s">
        <v>2565</v>
      </c>
      <c r="C752" s="61" t="s">
        <v>3</v>
      </c>
      <c r="D752" s="61" t="s">
        <v>1230</v>
      </c>
    </row>
    <row r="753" spans="1:4">
      <c r="A753" s="61">
        <v>16844178</v>
      </c>
      <c r="B753" s="61" t="s">
        <v>1579</v>
      </c>
      <c r="C753" s="61" t="s">
        <v>3</v>
      </c>
      <c r="D753" s="61" t="s">
        <v>1230</v>
      </c>
    </row>
    <row r="754" spans="1:4">
      <c r="A754" s="61">
        <v>31305735</v>
      </c>
      <c r="B754" s="61" t="s">
        <v>1580</v>
      </c>
      <c r="C754" s="61" t="s">
        <v>3</v>
      </c>
      <c r="D754" s="61" t="s">
        <v>1230</v>
      </c>
    </row>
    <row r="755" spans="1:4">
      <c r="A755" s="61">
        <v>38790124</v>
      </c>
      <c r="B755" s="61" t="s">
        <v>1581</v>
      </c>
      <c r="C755" s="61" t="s">
        <v>3</v>
      </c>
      <c r="D755" s="61" t="s">
        <v>1230</v>
      </c>
    </row>
    <row r="756" spans="1:4">
      <c r="A756" s="61">
        <v>1144027201</v>
      </c>
      <c r="B756" s="61" t="s">
        <v>2566</v>
      </c>
      <c r="C756" s="61" t="s">
        <v>3</v>
      </c>
      <c r="D756" s="61" t="s">
        <v>1230</v>
      </c>
    </row>
    <row r="757" spans="1:4">
      <c r="A757" s="61">
        <v>30725200</v>
      </c>
      <c r="B757" s="61" t="s">
        <v>1582</v>
      </c>
      <c r="C757" s="61" t="s">
        <v>3</v>
      </c>
      <c r="D757" s="61" t="s">
        <v>1230</v>
      </c>
    </row>
    <row r="758" spans="1:4">
      <c r="A758" s="61">
        <v>1144041984</v>
      </c>
      <c r="B758" s="61" t="s">
        <v>1583</v>
      </c>
      <c r="C758" s="61" t="s">
        <v>3</v>
      </c>
      <c r="D758" s="61" t="s">
        <v>1230</v>
      </c>
    </row>
    <row r="759" spans="1:4">
      <c r="A759" s="61">
        <v>60281770</v>
      </c>
      <c r="B759" s="61" t="s">
        <v>2567</v>
      </c>
      <c r="C759" s="61" t="s">
        <v>3</v>
      </c>
      <c r="D759" s="61" t="s">
        <v>1230</v>
      </c>
    </row>
    <row r="760" spans="1:4">
      <c r="A760" s="61">
        <v>34543419</v>
      </c>
      <c r="B760" s="61" t="s">
        <v>1584</v>
      </c>
      <c r="C760" s="61" t="s">
        <v>3</v>
      </c>
      <c r="D760" s="61" t="s">
        <v>1230</v>
      </c>
    </row>
    <row r="761" spans="1:4">
      <c r="A761" s="61">
        <v>4775732</v>
      </c>
      <c r="B761" s="61" t="s">
        <v>1585</v>
      </c>
      <c r="C761" s="61" t="s">
        <v>3</v>
      </c>
      <c r="D761" s="61" t="s">
        <v>1230</v>
      </c>
    </row>
    <row r="762" spans="1:4">
      <c r="A762" s="61">
        <v>38603639</v>
      </c>
      <c r="B762" s="61" t="s">
        <v>1586</v>
      </c>
      <c r="C762" s="61" t="s">
        <v>3</v>
      </c>
      <c r="D762" s="61" t="s">
        <v>1230</v>
      </c>
    </row>
    <row r="763" spans="1:4">
      <c r="A763" s="61">
        <v>1082773703</v>
      </c>
      <c r="B763" s="61" t="s">
        <v>1587</v>
      </c>
      <c r="C763" s="61" t="s">
        <v>3</v>
      </c>
      <c r="D763" s="61" t="s">
        <v>1230</v>
      </c>
    </row>
    <row r="764" spans="1:4">
      <c r="A764" s="61">
        <v>66947408</v>
      </c>
      <c r="B764" s="61" t="s">
        <v>1588</v>
      </c>
      <c r="C764" s="61" t="s">
        <v>3</v>
      </c>
      <c r="D764" s="61" t="s">
        <v>1230</v>
      </c>
    </row>
    <row r="765" spans="1:4">
      <c r="A765" s="61">
        <v>1130598124</v>
      </c>
      <c r="B765" s="61" t="s">
        <v>1589</v>
      </c>
      <c r="C765" s="61" t="s">
        <v>3</v>
      </c>
      <c r="D765" s="61" t="s">
        <v>1230</v>
      </c>
    </row>
    <row r="766" spans="1:4">
      <c r="A766" s="61">
        <v>1130648258</v>
      </c>
      <c r="B766" s="61" t="s">
        <v>1590</v>
      </c>
      <c r="C766" s="61" t="s">
        <v>3</v>
      </c>
      <c r="D766" s="61" t="s">
        <v>1230</v>
      </c>
    </row>
    <row r="767" spans="1:4">
      <c r="A767" s="61">
        <v>94515210</v>
      </c>
      <c r="B767" s="61" t="s">
        <v>1591</v>
      </c>
      <c r="C767" s="61" t="s">
        <v>3</v>
      </c>
      <c r="D767" s="61" t="s">
        <v>1230</v>
      </c>
    </row>
    <row r="768" spans="1:4">
      <c r="A768" s="61">
        <v>1143835252</v>
      </c>
      <c r="B768" s="61" t="s">
        <v>1592</v>
      </c>
      <c r="C768" s="61" t="s">
        <v>3</v>
      </c>
      <c r="D768" s="61" t="s">
        <v>1230</v>
      </c>
    </row>
    <row r="769" spans="1:4">
      <c r="A769" s="61">
        <v>67031710</v>
      </c>
      <c r="B769" s="61" t="s">
        <v>1593</v>
      </c>
      <c r="C769" s="61" t="s">
        <v>3</v>
      </c>
      <c r="D769" s="61" t="s">
        <v>1230</v>
      </c>
    </row>
    <row r="770" spans="1:4">
      <c r="A770" s="61">
        <v>1144125241</v>
      </c>
      <c r="B770" s="61" t="s">
        <v>1594</v>
      </c>
      <c r="C770" s="61" t="s">
        <v>3</v>
      </c>
      <c r="D770" s="61" t="s">
        <v>1230</v>
      </c>
    </row>
    <row r="771" spans="1:4">
      <c r="A771" s="61">
        <v>14624143</v>
      </c>
      <c r="B771" s="61" t="s">
        <v>1595</v>
      </c>
      <c r="C771" s="61" t="s">
        <v>3</v>
      </c>
      <c r="D771" s="61" t="s">
        <v>1230</v>
      </c>
    </row>
    <row r="772" spans="1:4">
      <c r="A772" s="61">
        <v>66996575</v>
      </c>
      <c r="B772" s="61" t="s">
        <v>1596</v>
      </c>
      <c r="C772" s="61" t="s">
        <v>3</v>
      </c>
      <c r="D772" s="61" t="s">
        <v>1230</v>
      </c>
    </row>
    <row r="773" spans="1:4">
      <c r="A773" s="61">
        <v>31849836</v>
      </c>
      <c r="B773" s="61" t="s">
        <v>1597</v>
      </c>
      <c r="C773" s="61" t="s">
        <v>3</v>
      </c>
      <c r="D773" s="61" t="s">
        <v>1230</v>
      </c>
    </row>
    <row r="774" spans="1:4">
      <c r="A774" s="61">
        <v>6254381</v>
      </c>
      <c r="B774" s="61" t="s">
        <v>1598</v>
      </c>
      <c r="C774" s="61" t="s">
        <v>3</v>
      </c>
      <c r="D774" s="61" t="s">
        <v>1230</v>
      </c>
    </row>
    <row r="775" spans="1:4">
      <c r="A775" s="61">
        <v>94535178</v>
      </c>
      <c r="B775" s="61" t="s">
        <v>2568</v>
      </c>
      <c r="C775" s="61" t="s">
        <v>3</v>
      </c>
      <c r="D775" s="61" t="s">
        <v>1230</v>
      </c>
    </row>
    <row r="776" spans="1:4">
      <c r="A776" s="61">
        <v>1107035698</v>
      </c>
      <c r="B776" s="61" t="s">
        <v>1599</v>
      </c>
      <c r="C776" s="61" t="s">
        <v>3</v>
      </c>
      <c r="D776" s="61" t="s">
        <v>1230</v>
      </c>
    </row>
    <row r="777" spans="1:4">
      <c r="A777" s="61">
        <v>94327355</v>
      </c>
      <c r="B777" s="61" t="s">
        <v>1600</v>
      </c>
      <c r="C777" s="61" t="s">
        <v>3</v>
      </c>
      <c r="D777" s="61" t="s">
        <v>1230</v>
      </c>
    </row>
    <row r="778" spans="1:4">
      <c r="A778" s="61">
        <v>94270292</v>
      </c>
      <c r="B778" s="61" t="s">
        <v>1601</v>
      </c>
      <c r="C778" s="61" t="s">
        <v>3</v>
      </c>
      <c r="D778" s="61" t="s">
        <v>1230</v>
      </c>
    </row>
    <row r="779" spans="1:4">
      <c r="A779" s="61">
        <v>1062289161</v>
      </c>
      <c r="B779" s="61" t="s">
        <v>1602</v>
      </c>
      <c r="C779" s="61" t="s">
        <v>3</v>
      </c>
      <c r="D779" s="61" t="s">
        <v>1230</v>
      </c>
    </row>
    <row r="780" spans="1:4">
      <c r="A780" s="61">
        <v>30741043</v>
      </c>
      <c r="B780" s="61" t="s">
        <v>1603</v>
      </c>
      <c r="C780" s="61" t="s">
        <v>3</v>
      </c>
      <c r="D780" s="61" t="s">
        <v>1230</v>
      </c>
    </row>
    <row r="781" spans="1:4">
      <c r="A781" s="61">
        <v>66919441</v>
      </c>
      <c r="B781" s="61" t="s">
        <v>1604</v>
      </c>
      <c r="C781" s="61" t="s">
        <v>3</v>
      </c>
      <c r="D781" s="61" t="s">
        <v>1230</v>
      </c>
    </row>
    <row r="782" spans="1:4">
      <c r="A782" s="61">
        <v>6343480</v>
      </c>
      <c r="B782" s="61" t="s">
        <v>1605</v>
      </c>
      <c r="C782" s="61" t="s">
        <v>3</v>
      </c>
      <c r="D782" s="61" t="s">
        <v>1230</v>
      </c>
    </row>
    <row r="783" spans="1:4">
      <c r="A783" s="61">
        <v>1130641093</v>
      </c>
      <c r="B783" s="61" t="s">
        <v>1606</v>
      </c>
      <c r="C783" s="61" t="s">
        <v>3</v>
      </c>
      <c r="D783" s="61" t="s">
        <v>1230</v>
      </c>
    </row>
    <row r="784" spans="1:4">
      <c r="A784" s="61">
        <v>94426832</v>
      </c>
      <c r="B784" s="61" t="s">
        <v>1607</v>
      </c>
      <c r="C784" s="61" t="s">
        <v>3</v>
      </c>
      <c r="D784" s="61" t="s">
        <v>1230</v>
      </c>
    </row>
    <row r="785" spans="1:4">
      <c r="A785" s="61">
        <v>94418760</v>
      </c>
      <c r="B785" s="61" t="s">
        <v>1608</v>
      </c>
      <c r="C785" s="61" t="s">
        <v>3</v>
      </c>
      <c r="D785" s="61" t="s">
        <v>1230</v>
      </c>
    </row>
    <row r="786" spans="1:4">
      <c r="A786" s="61">
        <v>38601901</v>
      </c>
      <c r="B786" s="61" t="s">
        <v>1609</v>
      </c>
      <c r="C786" s="61" t="s">
        <v>3</v>
      </c>
      <c r="D786" s="61" t="s">
        <v>1230</v>
      </c>
    </row>
    <row r="787" spans="1:4">
      <c r="A787" s="61">
        <v>94493424</v>
      </c>
      <c r="B787" s="61" t="s">
        <v>1610</v>
      </c>
      <c r="C787" s="61" t="s">
        <v>3</v>
      </c>
      <c r="D787" s="61" t="s">
        <v>1230</v>
      </c>
    </row>
    <row r="788" spans="1:4">
      <c r="A788" s="61">
        <v>10498057</v>
      </c>
      <c r="B788" s="61" t="s">
        <v>1611</v>
      </c>
      <c r="C788" s="61" t="s">
        <v>3</v>
      </c>
      <c r="D788" s="61" t="s">
        <v>1230</v>
      </c>
    </row>
    <row r="789" spans="1:4">
      <c r="A789" s="61">
        <v>14889975</v>
      </c>
      <c r="B789" s="61" t="s">
        <v>1612</v>
      </c>
      <c r="C789" s="61" t="s">
        <v>3</v>
      </c>
      <c r="D789" s="61" t="s">
        <v>1230</v>
      </c>
    </row>
    <row r="790" spans="1:4">
      <c r="A790" s="61">
        <v>31578933</v>
      </c>
      <c r="B790" s="61" t="s">
        <v>1613</v>
      </c>
      <c r="C790" s="61" t="s">
        <v>3</v>
      </c>
      <c r="D790" s="61" t="s">
        <v>1230</v>
      </c>
    </row>
    <row r="791" spans="1:4">
      <c r="A791" s="61">
        <v>16721980</v>
      </c>
      <c r="B791" s="61" t="s">
        <v>1614</v>
      </c>
      <c r="C791" s="61" t="s">
        <v>3</v>
      </c>
      <c r="D791" s="61" t="s">
        <v>1230</v>
      </c>
    </row>
    <row r="792" spans="1:4">
      <c r="A792" s="61">
        <v>94536825</v>
      </c>
      <c r="B792" s="61" t="s">
        <v>1615</v>
      </c>
      <c r="C792" s="61" t="s">
        <v>3</v>
      </c>
      <c r="D792" s="61" t="s">
        <v>1230</v>
      </c>
    </row>
    <row r="793" spans="1:4">
      <c r="A793" s="61">
        <v>94505784</v>
      </c>
      <c r="B793" s="61" t="s">
        <v>1616</v>
      </c>
      <c r="C793" s="61" t="s">
        <v>3</v>
      </c>
      <c r="D793" s="61" t="s">
        <v>1230</v>
      </c>
    </row>
    <row r="794" spans="1:4">
      <c r="A794" s="61">
        <v>16792142</v>
      </c>
      <c r="B794" s="61" t="s">
        <v>1617</v>
      </c>
      <c r="C794" s="61" t="s">
        <v>3</v>
      </c>
      <c r="D794" s="61" t="s">
        <v>1230</v>
      </c>
    </row>
    <row r="795" spans="1:4">
      <c r="A795" s="61">
        <v>16926287</v>
      </c>
      <c r="B795" s="61" t="s">
        <v>1618</v>
      </c>
      <c r="C795" s="61" t="s">
        <v>3</v>
      </c>
      <c r="D795" s="61" t="s">
        <v>1230</v>
      </c>
    </row>
    <row r="796" spans="1:4">
      <c r="A796" s="61">
        <v>6108964</v>
      </c>
      <c r="B796" s="61" t="s">
        <v>1619</v>
      </c>
      <c r="C796" s="61" t="s">
        <v>3</v>
      </c>
      <c r="D796" s="61" t="s">
        <v>1230</v>
      </c>
    </row>
    <row r="797" spans="1:4">
      <c r="A797" s="61">
        <v>16663149</v>
      </c>
      <c r="B797" s="61" t="s">
        <v>1620</v>
      </c>
      <c r="C797" s="61" t="s">
        <v>3</v>
      </c>
      <c r="D797" s="61" t="s">
        <v>1230</v>
      </c>
    </row>
    <row r="798" spans="1:4">
      <c r="A798" s="61">
        <v>94071564</v>
      </c>
      <c r="B798" s="61" t="s">
        <v>1621</v>
      </c>
      <c r="C798" s="61" t="s">
        <v>3</v>
      </c>
      <c r="D798" s="61" t="s">
        <v>1230</v>
      </c>
    </row>
    <row r="799" spans="1:4">
      <c r="A799" s="61">
        <v>52818209</v>
      </c>
      <c r="B799" s="61" t="s">
        <v>1622</v>
      </c>
      <c r="C799" s="61" t="s">
        <v>3</v>
      </c>
      <c r="D799" s="61" t="s">
        <v>1230</v>
      </c>
    </row>
    <row r="800" spans="1:4">
      <c r="A800" s="61">
        <v>16609597</v>
      </c>
      <c r="B800" s="61" t="s">
        <v>1624</v>
      </c>
      <c r="C800" s="61" t="s">
        <v>3</v>
      </c>
      <c r="D800" s="61" t="s">
        <v>1230</v>
      </c>
    </row>
    <row r="801" spans="1:4">
      <c r="A801" s="61">
        <v>10269198</v>
      </c>
      <c r="B801" s="61" t="s">
        <v>1625</v>
      </c>
      <c r="C801" s="61" t="s">
        <v>3</v>
      </c>
      <c r="D801" s="61" t="s">
        <v>1230</v>
      </c>
    </row>
    <row r="802" spans="1:4">
      <c r="A802" s="61">
        <v>29567627</v>
      </c>
      <c r="B802" s="61" t="s">
        <v>1626</v>
      </c>
      <c r="C802" s="61" t="s">
        <v>3</v>
      </c>
      <c r="D802" s="61" t="s">
        <v>1230</v>
      </c>
    </row>
    <row r="803" spans="1:4">
      <c r="A803" s="61">
        <v>16605873</v>
      </c>
      <c r="B803" s="61" t="s">
        <v>1627</v>
      </c>
      <c r="C803" s="61" t="s">
        <v>3</v>
      </c>
      <c r="D803" s="61" t="s">
        <v>1230</v>
      </c>
    </row>
    <row r="804" spans="1:4">
      <c r="A804" s="61">
        <v>1107077841</v>
      </c>
      <c r="B804" s="61" t="s">
        <v>1628</v>
      </c>
      <c r="C804" s="61" t="s">
        <v>3</v>
      </c>
      <c r="D804" s="61" t="s">
        <v>1230</v>
      </c>
    </row>
    <row r="805" spans="1:4">
      <c r="A805" s="61">
        <v>38940245</v>
      </c>
      <c r="B805" s="61" t="s">
        <v>1629</v>
      </c>
      <c r="C805" s="61" t="s">
        <v>3</v>
      </c>
      <c r="D805" s="61" t="s">
        <v>1230</v>
      </c>
    </row>
    <row r="806" spans="1:4">
      <c r="A806" s="61">
        <v>1130586234</v>
      </c>
      <c r="B806" s="61" t="s">
        <v>1630</v>
      </c>
      <c r="C806" s="61" t="s">
        <v>3</v>
      </c>
      <c r="D806" s="61" t="s">
        <v>1230</v>
      </c>
    </row>
    <row r="807" spans="1:4">
      <c r="A807" s="61">
        <v>14839970</v>
      </c>
      <c r="B807" s="61" t="s">
        <v>1631</v>
      </c>
      <c r="C807" s="61" t="s">
        <v>3</v>
      </c>
      <c r="D807" s="61" t="s">
        <v>1230</v>
      </c>
    </row>
    <row r="808" spans="1:4">
      <c r="A808" s="61">
        <v>6108942</v>
      </c>
      <c r="B808" s="61" t="s">
        <v>1632</v>
      </c>
      <c r="C808" s="61" t="s">
        <v>3</v>
      </c>
      <c r="D808" s="61" t="s">
        <v>1230</v>
      </c>
    </row>
    <row r="809" spans="1:4">
      <c r="A809" s="61">
        <v>94539152</v>
      </c>
      <c r="B809" s="61" t="s">
        <v>1633</v>
      </c>
      <c r="C809" s="61" t="s">
        <v>3</v>
      </c>
      <c r="D809" s="61" t="s">
        <v>1230</v>
      </c>
    </row>
    <row r="810" spans="1:4">
      <c r="A810" s="61">
        <v>16647702</v>
      </c>
      <c r="B810" s="61" t="s">
        <v>2569</v>
      </c>
      <c r="C810" s="61" t="s">
        <v>3</v>
      </c>
      <c r="D810" s="61" t="s">
        <v>1230</v>
      </c>
    </row>
    <row r="811" spans="1:4">
      <c r="A811" s="61">
        <v>31972900</v>
      </c>
      <c r="B811" s="61" t="s">
        <v>1634</v>
      </c>
      <c r="C811" s="61" t="s">
        <v>3</v>
      </c>
      <c r="D811" s="61" t="s">
        <v>1230</v>
      </c>
    </row>
    <row r="812" spans="1:4">
      <c r="A812" s="61">
        <v>14995008</v>
      </c>
      <c r="B812" s="61" t="s">
        <v>1635</v>
      </c>
      <c r="C812" s="61" t="s">
        <v>3</v>
      </c>
      <c r="D812" s="61" t="s">
        <v>1230</v>
      </c>
    </row>
    <row r="813" spans="1:4">
      <c r="A813" s="61">
        <v>66777652</v>
      </c>
      <c r="B813" s="61" t="s">
        <v>1636</v>
      </c>
      <c r="C813" s="61" t="s">
        <v>3</v>
      </c>
      <c r="D813" s="61" t="s">
        <v>1230</v>
      </c>
    </row>
    <row r="814" spans="1:4">
      <c r="A814" s="61">
        <v>52096800</v>
      </c>
      <c r="B814" s="61" t="s">
        <v>1637</v>
      </c>
      <c r="C814" s="61" t="s">
        <v>3</v>
      </c>
      <c r="D814" s="61" t="s">
        <v>1230</v>
      </c>
    </row>
    <row r="815" spans="1:4">
      <c r="A815" s="61">
        <v>1130665322</v>
      </c>
      <c r="B815" s="61" t="s">
        <v>1638</v>
      </c>
      <c r="C815" s="61" t="s">
        <v>3</v>
      </c>
      <c r="D815" s="61" t="s">
        <v>1230</v>
      </c>
    </row>
    <row r="816" spans="1:4">
      <c r="A816" s="61">
        <v>94453596</v>
      </c>
      <c r="B816" s="61" t="s">
        <v>1639</v>
      </c>
      <c r="C816" s="61" t="s">
        <v>3</v>
      </c>
      <c r="D816" s="61" t="s">
        <v>1230</v>
      </c>
    </row>
    <row r="817" spans="1:4">
      <c r="A817" s="61">
        <v>29122527</v>
      </c>
      <c r="B817" s="61" t="s">
        <v>1640</v>
      </c>
      <c r="C817" s="61" t="s">
        <v>3</v>
      </c>
      <c r="D817" s="61" t="s">
        <v>1230</v>
      </c>
    </row>
    <row r="818" spans="1:4">
      <c r="A818" s="61">
        <v>31916386</v>
      </c>
      <c r="B818" s="61" t="s">
        <v>1641</v>
      </c>
      <c r="C818" s="61" t="s">
        <v>3</v>
      </c>
      <c r="D818" s="61" t="s">
        <v>1230</v>
      </c>
    </row>
    <row r="819" spans="1:4">
      <c r="A819" s="61">
        <v>31411910</v>
      </c>
      <c r="B819" s="61" t="s">
        <v>2570</v>
      </c>
      <c r="C819" s="61" t="s">
        <v>3</v>
      </c>
      <c r="D819" s="61" t="s">
        <v>1230</v>
      </c>
    </row>
    <row r="820" spans="1:4">
      <c r="A820" s="61">
        <v>16727521</v>
      </c>
      <c r="B820" s="61" t="s">
        <v>1642</v>
      </c>
      <c r="C820" s="61" t="s">
        <v>3</v>
      </c>
      <c r="D820" s="61" t="s">
        <v>1230</v>
      </c>
    </row>
    <row r="821" spans="1:4">
      <c r="A821" s="61">
        <v>41895550</v>
      </c>
      <c r="B821" s="61" t="s">
        <v>2571</v>
      </c>
      <c r="C821" s="61" t="s">
        <v>3</v>
      </c>
      <c r="D821" s="61" t="s">
        <v>1230</v>
      </c>
    </row>
    <row r="822" spans="1:4">
      <c r="A822" s="61">
        <v>16784447</v>
      </c>
      <c r="B822" s="61" t="s">
        <v>1643</v>
      </c>
      <c r="C822" s="61" t="s">
        <v>3</v>
      </c>
      <c r="D822" s="61" t="s">
        <v>1230</v>
      </c>
    </row>
    <row r="823" spans="1:4">
      <c r="A823" s="61">
        <v>29117371</v>
      </c>
      <c r="B823" s="61" t="s">
        <v>1644</v>
      </c>
      <c r="C823" s="61" t="s">
        <v>3</v>
      </c>
      <c r="D823" s="61" t="s">
        <v>1230</v>
      </c>
    </row>
    <row r="824" spans="1:4">
      <c r="A824" s="61">
        <v>16289799</v>
      </c>
      <c r="B824" s="61" t="s">
        <v>1645</v>
      </c>
      <c r="C824" s="61" t="s">
        <v>3</v>
      </c>
      <c r="D824" s="61" t="s">
        <v>1230</v>
      </c>
    </row>
    <row r="825" spans="1:4">
      <c r="A825" s="61">
        <v>1061753825</v>
      </c>
      <c r="B825" s="61" t="s">
        <v>1646</v>
      </c>
      <c r="C825" s="61" t="s">
        <v>3</v>
      </c>
      <c r="D825" s="61" t="s">
        <v>1230</v>
      </c>
    </row>
    <row r="826" spans="1:4">
      <c r="A826" s="61">
        <v>79301106</v>
      </c>
      <c r="B826" s="61" t="s">
        <v>1647</v>
      </c>
      <c r="C826" s="61" t="s">
        <v>3</v>
      </c>
      <c r="D826" s="61" t="s">
        <v>1230</v>
      </c>
    </row>
    <row r="827" spans="1:4">
      <c r="A827" s="61">
        <v>75070925</v>
      </c>
      <c r="B827" s="61" t="s">
        <v>1648</v>
      </c>
      <c r="C827" s="61" t="s">
        <v>3</v>
      </c>
      <c r="D827" s="61" t="s">
        <v>1230</v>
      </c>
    </row>
    <row r="828" spans="1:4">
      <c r="A828" s="61">
        <v>66807165</v>
      </c>
      <c r="B828" s="61" t="s">
        <v>1649</v>
      </c>
      <c r="C828" s="61" t="s">
        <v>3</v>
      </c>
      <c r="D828" s="61" t="s">
        <v>1230</v>
      </c>
    </row>
    <row r="829" spans="1:4">
      <c r="A829" s="61">
        <v>1107091317</v>
      </c>
      <c r="B829" s="61" t="s">
        <v>1650</v>
      </c>
      <c r="C829" s="61" t="s">
        <v>3</v>
      </c>
      <c r="D829" s="61" t="s">
        <v>1230</v>
      </c>
    </row>
    <row r="830" spans="1:4">
      <c r="A830" s="61">
        <v>16780386</v>
      </c>
      <c r="B830" s="61" t="s">
        <v>1651</v>
      </c>
      <c r="C830" s="61" t="s">
        <v>3</v>
      </c>
      <c r="D830" s="61" t="s">
        <v>1230</v>
      </c>
    </row>
    <row r="831" spans="1:4">
      <c r="A831" s="61">
        <v>25530630</v>
      </c>
      <c r="B831" s="61" t="s">
        <v>1652</v>
      </c>
      <c r="C831" s="61" t="s">
        <v>3</v>
      </c>
      <c r="D831" s="61" t="s">
        <v>1230</v>
      </c>
    </row>
    <row r="832" spans="1:4">
      <c r="A832" s="61">
        <v>31968490</v>
      </c>
      <c r="B832" s="61" t="s">
        <v>1653</v>
      </c>
      <c r="C832" s="61" t="s">
        <v>3</v>
      </c>
      <c r="D832" s="61" t="s">
        <v>1230</v>
      </c>
    </row>
    <row r="833" spans="1:4">
      <c r="A833" s="61">
        <v>94426167</v>
      </c>
      <c r="B833" s="61" t="s">
        <v>1654</v>
      </c>
      <c r="C833" s="61" t="s">
        <v>3</v>
      </c>
      <c r="D833" s="61" t="s">
        <v>1231</v>
      </c>
    </row>
    <row r="834" spans="1:4">
      <c r="A834" s="61">
        <v>1107051923</v>
      </c>
      <c r="B834" s="61" t="s">
        <v>1655</v>
      </c>
      <c r="C834" s="61" t="s">
        <v>3</v>
      </c>
      <c r="D834" s="61" t="s">
        <v>22</v>
      </c>
    </row>
    <row r="835" spans="1:4">
      <c r="A835" s="61">
        <v>76324169</v>
      </c>
      <c r="B835" s="61" t="s">
        <v>1657</v>
      </c>
      <c r="C835" s="61" t="s">
        <v>3</v>
      </c>
      <c r="D835" s="61" t="s">
        <v>22</v>
      </c>
    </row>
    <row r="836" spans="1:4">
      <c r="A836" s="61">
        <v>1130677393</v>
      </c>
      <c r="B836" s="61" t="s">
        <v>1658</v>
      </c>
      <c r="C836" s="61" t="s">
        <v>3</v>
      </c>
      <c r="D836" s="61" t="s">
        <v>1230</v>
      </c>
    </row>
    <row r="837" spans="1:4">
      <c r="A837" s="61">
        <v>1144074185</v>
      </c>
      <c r="B837" s="61" t="s">
        <v>1659</v>
      </c>
      <c r="C837" s="61" t="s">
        <v>3</v>
      </c>
      <c r="D837" s="61" t="s">
        <v>1230</v>
      </c>
    </row>
    <row r="838" spans="1:4">
      <c r="A838" s="61">
        <v>1130665256</v>
      </c>
      <c r="B838" s="61" t="s">
        <v>1661</v>
      </c>
      <c r="C838" s="61" t="s">
        <v>3</v>
      </c>
      <c r="D838" s="61" t="s">
        <v>1230</v>
      </c>
    </row>
    <row r="839" spans="1:4">
      <c r="A839" s="61">
        <v>94062953</v>
      </c>
      <c r="B839" s="61" t="s">
        <v>1662</v>
      </c>
      <c r="C839" s="61" t="s">
        <v>3</v>
      </c>
      <c r="D839" s="61" t="s">
        <v>1230</v>
      </c>
    </row>
    <row r="840" spans="1:4">
      <c r="A840" s="61">
        <v>29820749</v>
      </c>
      <c r="B840" s="61" t="s">
        <v>1663</v>
      </c>
      <c r="C840" s="61" t="s">
        <v>3</v>
      </c>
      <c r="D840" s="61" t="s">
        <v>22</v>
      </c>
    </row>
    <row r="841" spans="1:4">
      <c r="A841" s="61">
        <v>1144026472</v>
      </c>
      <c r="B841" s="61" t="s">
        <v>1664</v>
      </c>
      <c r="C841" s="61" t="s">
        <v>3</v>
      </c>
      <c r="D841" s="61" t="s">
        <v>1230</v>
      </c>
    </row>
    <row r="842" spans="1:4">
      <c r="A842" s="61">
        <v>11708435</v>
      </c>
      <c r="B842" s="61" t="s">
        <v>1665</v>
      </c>
      <c r="C842" s="61" t="s">
        <v>3</v>
      </c>
      <c r="D842" s="61" t="s">
        <v>1230</v>
      </c>
    </row>
    <row r="843" spans="1:4">
      <c r="A843" s="61">
        <v>1107043071</v>
      </c>
      <c r="B843" s="61" t="s">
        <v>1666</v>
      </c>
      <c r="C843" s="61" t="s">
        <v>3</v>
      </c>
      <c r="D843" s="61" t="s">
        <v>1230</v>
      </c>
    </row>
    <row r="844" spans="1:4">
      <c r="A844" s="61">
        <v>66838502</v>
      </c>
      <c r="B844" s="61" t="s">
        <v>1667</v>
      </c>
      <c r="C844" s="61" t="s">
        <v>3</v>
      </c>
      <c r="D844" s="61" t="s">
        <v>1230</v>
      </c>
    </row>
    <row r="845" spans="1:4">
      <c r="A845" s="61">
        <v>14637558</v>
      </c>
      <c r="B845" s="61" t="s">
        <v>1668</v>
      </c>
      <c r="C845" s="61" t="s">
        <v>3</v>
      </c>
      <c r="D845" s="61" t="s">
        <v>1230</v>
      </c>
    </row>
    <row r="846" spans="1:4">
      <c r="A846" s="61">
        <v>1130642140</v>
      </c>
      <c r="B846" s="61" t="s">
        <v>1669</v>
      </c>
      <c r="C846" s="61" t="s">
        <v>3</v>
      </c>
      <c r="D846" s="61" t="s">
        <v>1230</v>
      </c>
    </row>
    <row r="847" spans="1:4">
      <c r="A847" s="61">
        <v>67022543</v>
      </c>
      <c r="B847" s="61" t="s">
        <v>1670</v>
      </c>
      <c r="C847" s="61" t="s">
        <v>3</v>
      </c>
      <c r="D847" s="61" t="s">
        <v>1230</v>
      </c>
    </row>
    <row r="848" spans="1:4">
      <c r="A848" s="61">
        <v>1130660775</v>
      </c>
      <c r="B848" s="61" t="s">
        <v>1671</v>
      </c>
      <c r="C848" s="61" t="s">
        <v>3</v>
      </c>
      <c r="D848" s="61" t="s">
        <v>1230</v>
      </c>
    </row>
    <row r="849" spans="1:4">
      <c r="A849" s="61">
        <v>94061113</v>
      </c>
      <c r="B849" s="61" t="s">
        <v>1672</v>
      </c>
      <c r="C849" s="61" t="s">
        <v>3</v>
      </c>
      <c r="D849" s="61" t="s">
        <v>1230</v>
      </c>
    </row>
    <row r="850" spans="1:4">
      <c r="A850" s="61">
        <v>1130621803</v>
      </c>
      <c r="B850" s="61" t="s">
        <v>1673</v>
      </c>
      <c r="C850" s="61" t="s">
        <v>3</v>
      </c>
      <c r="D850" s="61" t="s">
        <v>1230</v>
      </c>
    </row>
    <row r="851" spans="1:4">
      <c r="A851" s="61">
        <v>1143834356</v>
      </c>
      <c r="B851" s="61" t="s">
        <v>1674</v>
      </c>
      <c r="C851" s="61" t="s">
        <v>3</v>
      </c>
      <c r="D851" s="61" t="s">
        <v>1230</v>
      </c>
    </row>
    <row r="852" spans="1:4">
      <c r="A852" s="61">
        <v>16776128</v>
      </c>
      <c r="B852" s="61" t="s">
        <v>1675</v>
      </c>
      <c r="C852" s="61" t="s">
        <v>3</v>
      </c>
      <c r="D852" s="61" t="s">
        <v>1230</v>
      </c>
    </row>
    <row r="853" spans="1:4">
      <c r="A853" s="61">
        <v>16715567</v>
      </c>
      <c r="B853" s="61" t="s">
        <v>1676</v>
      </c>
      <c r="C853" s="61" t="s">
        <v>3</v>
      </c>
      <c r="D853" s="61" t="s">
        <v>1230</v>
      </c>
    </row>
    <row r="854" spans="1:4">
      <c r="A854" s="61">
        <v>16657045</v>
      </c>
      <c r="B854" s="61" t="s">
        <v>1677</v>
      </c>
      <c r="C854" s="61" t="s">
        <v>3</v>
      </c>
      <c r="D854" s="61" t="s">
        <v>1230</v>
      </c>
    </row>
    <row r="855" spans="1:4">
      <c r="A855" s="61">
        <v>6107858</v>
      </c>
      <c r="B855" s="61" t="s">
        <v>1678</v>
      </c>
      <c r="C855" s="61" t="s">
        <v>3</v>
      </c>
      <c r="D855" s="61" t="s">
        <v>1230</v>
      </c>
    </row>
    <row r="856" spans="1:4">
      <c r="A856" s="61">
        <v>66848834</v>
      </c>
      <c r="B856" s="61" t="s">
        <v>1679</v>
      </c>
      <c r="C856" s="61" t="s">
        <v>3</v>
      </c>
      <c r="D856" s="61" t="s">
        <v>1230</v>
      </c>
    </row>
    <row r="857" spans="1:4">
      <c r="A857" s="61">
        <v>94501346</v>
      </c>
      <c r="B857" s="61" t="s">
        <v>1680</v>
      </c>
      <c r="C857" s="61" t="s">
        <v>3</v>
      </c>
      <c r="D857" s="61" t="s">
        <v>1230</v>
      </c>
    </row>
    <row r="858" spans="1:4">
      <c r="A858" s="61">
        <v>31838404</v>
      </c>
      <c r="B858" s="61" t="s">
        <v>1681</v>
      </c>
      <c r="C858" s="61" t="s">
        <v>3</v>
      </c>
      <c r="D858" s="61" t="s">
        <v>1230</v>
      </c>
    </row>
    <row r="859" spans="1:4">
      <c r="A859" s="61">
        <v>31916244</v>
      </c>
      <c r="B859" s="61" t="s">
        <v>1682</v>
      </c>
      <c r="C859" s="61" t="s">
        <v>3</v>
      </c>
      <c r="D859" s="61" t="s">
        <v>1230</v>
      </c>
    </row>
    <row r="860" spans="1:4">
      <c r="A860" s="61">
        <v>67013821</v>
      </c>
      <c r="B860" s="61" t="s">
        <v>1683</v>
      </c>
      <c r="C860" s="61" t="s">
        <v>3</v>
      </c>
      <c r="D860" s="61" t="s">
        <v>1230</v>
      </c>
    </row>
    <row r="861" spans="1:4">
      <c r="A861" s="61">
        <v>66839090</v>
      </c>
      <c r="B861" s="61" t="s">
        <v>1684</v>
      </c>
      <c r="C861" s="61" t="s">
        <v>3</v>
      </c>
      <c r="D861" s="61" t="s">
        <v>1230</v>
      </c>
    </row>
    <row r="862" spans="1:4">
      <c r="A862" s="61">
        <v>29177602</v>
      </c>
      <c r="B862" s="61" t="s">
        <v>1685</v>
      </c>
      <c r="C862" s="61" t="s">
        <v>3</v>
      </c>
      <c r="D862" s="61" t="s">
        <v>1230</v>
      </c>
    </row>
    <row r="863" spans="1:4">
      <c r="A863" s="61">
        <v>31885188</v>
      </c>
      <c r="B863" s="61" t="s">
        <v>1686</v>
      </c>
      <c r="C863" s="61" t="s">
        <v>3</v>
      </c>
      <c r="D863" s="61" t="s">
        <v>1230</v>
      </c>
    </row>
    <row r="864" spans="1:4">
      <c r="A864" s="61">
        <v>1113624080</v>
      </c>
      <c r="B864" s="61" t="s">
        <v>1687</v>
      </c>
      <c r="C864" s="61" t="s">
        <v>3</v>
      </c>
      <c r="D864" s="61" t="s">
        <v>1230</v>
      </c>
    </row>
    <row r="865" spans="1:4">
      <c r="A865" s="61">
        <v>10526232</v>
      </c>
      <c r="B865" s="61" t="s">
        <v>1688</v>
      </c>
      <c r="C865" s="61" t="s">
        <v>3</v>
      </c>
      <c r="D865" s="61" t="s">
        <v>1230</v>
      </c>
    </row>
    <row r="866" spans="1:4">
      <c r="A866" s="61">
        <v>1113306807</v>
      </c>
      <c r="B866" s="61" t="s">
        <v>1689</v>
      </c>
      <c r="C866" s="61" t="s">
        <v>3</v>
      </c>
      <c r="D866" s="61" t="s">
        <v>1230</v>
      </c>
    </row>
    <row r="867" spans="1:4">
      <c r="A867" s="61">
        <v>16737896</v>
      </c>
      <c r="B867" s="61" t="s">
        <v>1690</v>
      </c>
      <c r="C867" s="61" t="s">
        <v>3</v>
      </c>
      <c r="D867" s="61" t="s">
        <v>1230</v>
      </c>
    </row>
    <row r="868" spans="1:4">
      <c r="A868" s="61">
        <v>41942078</v>
      </c>
      <c r="B868" s="61" t="s">
        <v>1691</v>
      </c>
      <c r="C868" s="61" t="s">
        <v>3</v>
      </c>
      <c r="D868" s="61" t="s">
        <v>1230</v>
      </c>
    </row>
    <row r="869" spans="1:4">
      <c r="A869" s="61">
        <v>16860800</v>
      </c>
      <c r="B869" s="61" t="s">
        <v>1692</v>
      </c>
      <c r="C869" s="61" t="s">
        <v>3</v>
      </c>
      <c r="D869" s="61" t="s">
        <v>1230</v>
      </c>
    </row>
    <row r="870" spans="1:4">
      <c r="A870" s="61">
        <v>1130613207</v>
      </c>
      <c r="B870" s="61" t="s">
        <v>1693</v>
      </c>
      <c r="C870" s="61" t="s">
        <v>3</v>
      </c>
      <c r="D870" s="61" t="s">
        <v>1230</v>
      </c>
    </row>
    <row r="871" spans="1:4">
      <c r="A871" s="61">
        <v>94499203</v>
      </c>
      <c r="B871" s="61" t="s">
        <v>1694</v>
      </c>
      <c r="C871" s="61" t="s">
        <v>3</v>
      </c>
      <c r="D871" s="61" t="s">
        <v>1230</v>
      </c>
    </row>
    <row r="872" spans="1:4">
      <c r="A872" s="61">
        <v>16666908</v>
      </c>
      <c r="B872" s="61" t="s">
        <v>1695</v>
      </c>
      <c r="C872" s="61" t="s">
        <v>3</v>
      </c>
      <c r="D872" s="61" t="s">
        <v>1230</v>
      </c>
    </row>
    <row r="873" spans="1:4">
      <c r="A873" s="61">
        <v>67015988</v>
      </c>
      <c r="B873" s="61" t="s">
        <v>1696</v>
      </c>
      <c r="C873" s="61" t="s">
        <v>3</v>
      </c>
      <c r="D873" s="61" t="s">
        <v>1230</v>
      </c>
    </row>
    <row r="874" spans="1:4">
      <c r="A874" s="61">
        <v>1130589116</v>
      </c>
      <c r="B874" s="61" t="s">
        <v>1697</v>
      </c>
      <c r="C874" s="61" t="s">
        <v>3</v>
      </c>
      <c r="D874" s="61" t="s">
        <v>1230</v>
      </c>
    </row>
    <row r="875" spans="1:4">
      <c r="A875" s="61">
        <v>66811122</v>
      </c>
      <c r="B875" s="61" t="s">
        <v>1698</v>
      </c>
      <c r="C875" s="61" t="s">
        <v>3</v>
      </c>
      <c r="D875" s="61" t="s">
        <v>1230</v>
      </c>
    </row>
    <row r="876" spans="1:4">
      <c r="A876" s="61">
        <v>29659531</v>
      </c>
      <c r="B876" s="61" t="s">
        <v>1699</v>
      </c>
      <c r="C876" s="61" t="s">
        <v>3</v>
      </c>
      <c r="D876" s="61" t="s">
        <v>1230</v>
      </c>
    </row>
    <row r="877" spans="1:4">
      <c r="A877" s="61">
        <v>1130617770</v>
      </c>
      <c r="B877" s="61" t="s">
        <v>1700</v>
      </c>
      <c r="C877" s="61" t="s">
        <v>3</v>
      </c>
      <c r="D877" s="61" t="s">
        <v>1230</v>
      </c>
    </row>
    <row r="878" spans="1:4">
      <c r="A878" s="61">
        <v>67040177</v>
      </c>
      <c r="B878" s="61" t="s">
        <v>1701</v>
      </c>
      <c r="C878" s="61" t="s">
        <v>3</v>
      </c>
      <c r="D878" s="61" t="s">
        <v>1230</v>
      </c>
    </row>
    <row r="879" spans="1:4">
      <c r="A879" s="61">
        <v>1144169901</v>
      </c>
      <c r="B879" s="61" t="s">
        <v>1702</v>
      </c>
      <c r="C879" s="61" t="s">
        <v>3</v>
      </c>
      <c r="D879" s="61" t="s">
        <v>1230</v>
      </c>
    </row>
    <row r="880" spans="1:4">
      <c r="A880" s="61">
        <v>66817142</v>
      </c>
      <c r="B880" s="61" t="s">
        <v>1703</v>
      </c>
      <c r="C880" s="61" t="s">
        <v>3</v>
      </c>
      <c r="D880" s="61" t="s">
        <v>21</v>
      </c>
    </row>
    <row r="881" spans="1:4">
      <c r="A881" s="61">
        <v>28307284</v>
      </c>
      <c r="B881" s="61" t="s">
        <v>1704</v>
      </c>
      <c r="C881" s="61" t="s">
        <v>3</v>
      </c>
      <c r="D881" s="61" t="s">
        <v>1230</v>
      </c>
    </row>
    <row r="882" spans="1:4">
      <c r="A882" s="61">
        <v>39451620</v>
      </c>
      <c r="B882" s="61" t="s">
        <v>1705</v>
      </c>
      <c r="C882" s="61" t="s">
        <v>3</v>
      </c>
      <c r="D882" s="61" t="s">
        <v>1230</v>
      </c>
    </row>
    <row r="883" spans="1:4">
      <c r="A883" s="61">
        <v>66979184</v>
      </c>
      <c r="B883" s="61" t="s">
        <v>1706</v>
      </c>
      <c r="C883" s="61" t="s">
        <v>3</v>
      </c>
      <c r="D883" s="61" t="s">
        <v>1230</v>
      </c>
    </row>
    <row r="884" spans="1:4">
      <c r="A884" s="61">
        <v>94064240</v>
      </c>
      <c r="B884" s="61" t="s">
        <v>1707</v>
      </c>
      <c r="C884" s="61" t="s">
        <v>3</v>
      </c>
      <c r="D884" s="61" t="s">
        <v>1230</v>
      </c>
    </row>
    <row r="885" spans="1:4">
      <c r="A885" s="61">
        <v>1062284043</v>
      </c>
      <c r="B885" s="61" t="s">
        <v>1708</v>
      </c>
      <c r="C885" s="61" t="s">
        <v>3</v>
      </c>
      <c r="D885" s="61" t="s">
        <v>22</v>
      </c>
    </row>
    <row r="886" spans="1:4">
      <c r="A886" s="61">
        <v>1130626652</v>
      </c>
      <c r="B886" s="61" t="s">
        <v>1709</v>
      </c>
      <c r="C886" s="61" t="s">
        <v>3</v>
      </c>
      <c r="D886" s="61" t="s">
        <v>1231</v>
      </c>
    </row>
    <row r="887" spans="1:4">
      <c r="A887" s="61">
        <v>67006607</v>
      </c>
      <c r="B887" s="61" t="s">
        <v>1710</v>
      </c>
      <c r="C887" s="61" t="s">
        <v>3</v>
      </c>
      <c r="D887" s="61" t="s">
        <v>1230</v>
      </c>
    </row>
    <row r="888" spans="1:4">
      <c r="A888" s="61">
        <v>31945763</v>
      </c>
      <c r="B888" s="61" t="s">
        <v>1711</v>
      </c>
      <c r="C888" s="61" t="s">
        <v>3</v>
      </c>
      <c r="D888" s="61" t="s">
        <v>1230</v>
      </c>
    </row>
    <row r="889" spans="1:4">
      <c r="A889" s="61">
        <v>1130632127</v>
      </c>
      <c r="B889" s="61" t="s">
        <v>1712</v>
      </c>
      <c r="C889" s="61" t="s">
        <v>3</v>
      </c>
      <c r="D889" s="61" t="s">
        <v>1230</v>
      </c>
    </row>
    <row r="890" spans="1:4">
      <c r="A890" s="61">
        <v>31999008</v>
      </c>
      <c r="B890" s="61" t="s">
        <v>1713</v>
      </c>
      <c r="C890" s="61" t="s">
        <v>3</v>
      </c>
      <c r="D890" s="61" t="s">
        <v>1230</v>
      </c>
    </row>
    <row r="891" spans="1:4">
      <c r="A891" s="61">
        <v>1130606255</v>
      </c>
      <c r="B891" s="61" t="s">
        <v>1714</v>
      </c>
      <c r="C891" s="61" t="s">
        <v>3</v>
      </c>
      <c r="D891" s="61" t="s">
        <v>1230</v>
      </c>
    </row>
    <row r="892" spans="1:4">
      <c r="A892" s="61">
        <v>41605879</v>
      </c>
      <c r="B892" s="61" t="s">
        <v>1715</v>
      </c>
      <c r="C892" s="61" t="s">
        <v>3</v>
      </c>
      <c r="D892" s="61" t="s">
        <v>1230</v>
      </c>
    </row>
    <row r="893" spans="1:4">
      <c r="A893" s="61">
        <v>1130618654</v>
      </c>
      <c r="B893" s="61" t="s">
        <v>1716</v>
      </c>
      <c r="C893" s="61" t="s">
        <v>3</v>
      </c>
      <c r="D893" s="61" t="s">
        <v>1230</v>
      </c>
    </row>
    <row r="894" spans="1:4">
      <c r="A894" s="61">
        <v>31321337</v>
      </c>
      <c r="B894" s="61" t="s">
        <v>1717</v>
      </c>
      <c r="C894" s="61" t="s">
        <v>3</v>
      </c>
      <c r="D894" s="61" t="s">
        <v>1230</v>
      </c>
    </row>
    <row r="895" spans="1:4">
      <c r="A895" s="61">
        <v>1130676924</v>
      </c>
      <c r="B895" s="61" t="s">
        <v>1718</v>
      </c>
      <c r="C895" s="61" t="s">
        <v>3</v>
      </c>
      <c r="D895" s="61" t="s">
        <v>1230</v>
      </c>
    </row>
    <row r="896" spans="1:4">
      <c r="A896" s="61">
        <v>1143851095</v>
      </c>
      <c r="B896" s="61" t="s">
        <v>1719</v>
      </c>
      <c r="C896" s="61" t="s">
        <v>3</v>
      </c>
      <c r="D896" s="61" t="s">
        <v>1230</v>
      </c>
    </row>
    <row r="897" spans="1:4">
      <c r="A897" s="61">
        <v>1112464632</v>
      </c>
      <c r="B897" s="61" t="s">
        <v>1720</v>
      </c>
      <c r="C897" s="61" t="s">
        <v>3</v>
      </c>
      <c r="D897" s="61" t="s">
        <v>22</v>
      </c>
    </row>
    <row r="898" spans="1:4">
      <c r="A898" s="61">
        <v>94497674</v>
      </c>
      <c r="B898" s="61" t="s">
        <v>1721</v>
      </c>
      <c r="C898" s="61" t="s">
        <v>3</v>
      </c>
      <c r="D898" s="61" t="s">
        <v>22</v>
      </c>
    </row>
    <row r="899" spans="1:4">
      <c r="A899" s="61">
        <v>67020075</v>
      </c>
      <c r="B899" s="61" t="s">
        <v>1722</v>
      </c>
      <c r="C899" s="61" t="s">
        <v>3</v>
      </c>
      <c r="D899" s="61" t="s">
        <v>21</v>
      </c>
    </row>
    <row r="900" spans="1:4">
      <c r="A900" s="61">
        <v>21428927</v>
      </c>
      <c r="B900" s="61" t="s">
        <v>1723</v>
      </c>
      <c r="C900" s="61" t="s">
        <v>3</v>
      </c>
      <c r="D900" s="61" t="s">
        <v>1230</v>
      </c>
    </row>
    <row r="901" spans="1:4">
      <c r="A901" s="61">
        <v>1085245933</v>
      </c>
      <c r="B901" s="61" t="s">
        <v>1724</v>
      </c>
      <c r="C901" s="61" t="s">
        <v>3</v>
      </c>
      <c r="D901" s="61" t="s">
        <v>21</v>
      </c>
    </row>
    <row r="902" spans="1:4">
      <c r="A902" s="61">
        <v>1130622289</v>
      </c>
      <c r="B902" s="61" t="s">
        <v>1725</v>
      </c>
      <c r="C902" s="61" t="s">
        <v>3</v>
      </c>
      <c r="D902" s="61" t="s">
        <v>22</v>
      </c>
    </row>
    <row r="903" spans="1:4">
      <c r="A903" s="61">
        <v>1113656942</v>
      </c>
      <c r="B903" s="61" t="s">
        <v>1726</v>
      </c>
      <c r="C903" s="61" t="s">
        <v>3</v>
      </c>
      <c r="D903" s="61" t="s">
        <v>1230</v>
      </c>
    </row>
    <row r="904" spans="1:4">
      <c r="A904" s="61">
        <v>29116244</v>
      </c>
      <c r="B904" s="61" t="s">
        <v>1727</v>
      </c>
      <c r="C904" s="61" t="s">
        <v>3</v>
      </c>
      <c r="D904" s="61" t="s">
        <v>21</v>
      </c>
    </row>
    <row r="905" spans="1:4">
      <c r="A905" s="61">
        <v>31933419</v>
      </c>
      <c r="B905" s="61" t="s">
        <v>1728</v>
      </c>
      <c r="C905" s="61" t="s">
        <v>3</v>
      </c>
      <c r="D905" s="61" t="s">
        <v>1230</v>
      </c>
    </row>
    <row r="906" spans="1:4">
      <c r="A906" s="61">
        <v>43571965</v>
      </c>
      <c r="B906" s="61" t="s">
        <v>1729</v>
      </c>
      <c r="C906" s="61" t="s">
        <v>3</v>
      </c>
      <c r="D906" s="61" t="s">
        <v>1230</v>
      </c>
    </row>
    <row r="907" spans="1:4">
      <c r="A907" s="61">
        <v>66820320</v>
      </c>
      <c r="B907" s="61" t="s">
        <v>1730</v>
      </c>
      <c r="C907" s="61" t="s">
        <v>3</v>
      </c>
      <c r="D907" s="61" t="s">
        <v>1230</v>
      </c>
    </row>
    <row r="908" spans="1:4">
      <c r="A908" s="61">
        <v>94405309</v>
      </c>
      <c r="B908" s="61" t="s">
        <v>1731</v>
      </c>
      <c r="C908" s="61" t="s">
        <v>3</v>
      </c>
      <c r="D908" s="61" t="s">
        <v>1230</v>
      </c>
    </row>
    <row r="909" spans="1:4">
      <c r="A909" s="61">
        <v>1130620945</v>
      </c>
      <c r="B909" s="61" t="s">
        <v>1732</v>
      </c>
      <c r="C909" s="61" t="s">
        <v>3</v>
      </c>
      <c r="D909" s="61" t="s">
        <v>1230</v>
      </c>
    </row>
    <row r="910" spans="1:4">
      <c r="A910" s="61">
        <v>94426511</v>
      </c>
      <c r="B910" s="61" t="s">
        <v>1733</v>
      </c>
      <c r="C910" s="61" t="s">
        <v>3</v>
      </c>
      <c r="D910" s="61" t="s">
        <v>1230</v>
      </c>
    </row>
    <row r="911" spans="1:4">
      <c r="A911" s="61">
        <v>67025108</v>
      </c>
      <c r="B911" s="61" t="s">
        <v>1734</v>
      </c>
      <c r="C911" s="61" t="s">
        <v>3</v>
      </c>
      <c r="D911" s="61" t="s">
        <v>1230</v>
      </c>
    </row>
    <row r="912" spans="1:4">
      <c r="A912" s="61">
        <v>1085921339</v>
      </c>
      <c r="B912" s="61" t="s">
        <v>1735</v>
      </c>
      <c r="C912" s="61" t="s">
        <v>3</v>
      </c>
      <c r="D912" s="61" t="s">
        <v>1230</v>
      </c>
    </row>
    <row r="913" spans="1:4">
      <c r="A913" s="61">
        <v>16693396</v>
      </c>
      <c r="B913" s="61" t="s">
        <v>2572</v>
      </c>
      <c r="C913" s="61" t="s">
        <v>3</v>
      </c>
      <c r="D913" s="61" t="s">
        <v>1230</v>
      </c>
    </row>
    <row r="914" spans="1:4">
      <c r="A914" s="61">
        <v>31641220</v>
      </c>
      <c r="B914" s="61" t="s">
        <v>1737</v>
      </c>
      <c r="C914" s="61" t="s">
        <v>3</v>
      </c>
      <c r="D914" s="61" t="s">
        <v>1230</v>
      </c>
    </row>
    <row r="915" spans="1:4">
      <c r="A915" s="61">
        <v>52804878</v>
      </c>
      <c r="B915" s="61" t="s">
        <v>1738</v>
      </c>
      <c r="C915" s="61" t="s">
        <v>3</v>
      </c>
      <c r="D915" s="61" t="s">
        <v>1230</v>
      </c>
    </row>
    <row r="916" spans="1:4">
      <c r="A916" s="61">
        <v>1144071479</v>
      </c>
      <c r="B916" s="61" t="s">
        <v>1739</v>
      </c>
      <c r="C916" s="61" t="s">
        <v>3</v>
      </c>
      <c r="D916" s="61" t="s">
        <v>1230</v>
      </c>
    </row>
    <row r="917" spans="1:4">
      <c r="A917" s="61">
        <v>67026281</v>
      </c>
      <c r="B917" s="61" t="s">
        <v>1741</v>
      </c>
      <c r="C917" s="61" t="s">
        <v>3</v>
      </c>
      <c r="D917" s="61" t="s">
        <v>1230</v>
      </c>
    </row>
    <row r="918" spans="1:4">
      <c r="A918" s="61">
        <v>31986764</v>
      </c>
      <c r="B918" s="61" t="s">
        <v>1742</v>
      </c>
      <c r="C918" s="61" t="s">
        <v>3</v>
      </c>
      <c r="D918" s="61" t="s">
        <v>1230</v>
      </c>
    </row>
    <row r="919" spans="1:4">
      <c r="A919" s="61">
        <v>59823907</v>
      </c>
      <c r="B919" s="61" t="s">
        <v>1743</v>
      </c>
      <c r="C919" s="61" t="s">
        <v>3</v>
      </c>
      <c r="D919" s="61" t="s">
        <v>1230</v>
      </c>
    </row>
    <row r="920" spans="1:4">
      <c r="A920" s="61">
        <v>29688963</v>
      </c>
      <c r="B920" s="61" t="s">
        <v>1744</v>
      </c>
      <c r="C920" s="61" t="s">
        <v>3</v>
      </c>
      <c r="D920" s="61" t="s">
        <v>1230</v>
      </c>
    </row>
    <row r="921" spans="1:4">
      <c r="A921" s="61">
        <v>94520753</v>
      </c>
      <c r="B921" s="61" t="s">
        <v>1745</v>
      </c>
      <c r="C921" s="61" t="s">
        <v>3</v>
      </c>
      <c r="D921" s="61" t="s">
        <v>1230</v>
      </c>
    </row>
    <row r="922" spans="1:4">
      <c r="A922" s="61">
        <v>27451029</v>
      </c>
      <c r="B922" s="61" t="s">
        <v>1746</v>
      </c>
      <c r="C922" s="61" t="s">
        <v>3</v>
      </c>
      <c r="D922" s="61" t="s">
        <v>1230</v>
      </c>
    </row>
    <row r="923" spans="1:4">
      <c r="A923" s="61">
        <v>66903003</v>
      </c>
      <c r="B923" s="61" t="s">
        <v>1747</v>
      </c>
      <c r="C923" s="61" t="s">
        <v>3</v>
      </c>
      <c r="D923" s="61" t="s">
        <v>1230</v>
      </c>
    </row>
    <row r="924" spans="1:4">
      <c r="A924" s="61">
        <v>31897125</v>
      </c>
      <c r="B924" s="61" t="s">
        <v>1748</v>
      </c>
      <c r="C924" s="61" t="s">
        <v>3</v>
      </c>
      <c r="D924" s="61" t="s">
        <v>1230</v>
      </c>
    </row>
    <row r="925" spans="1:4">
      <c r="A925" s="61">
        <v>66715176</v>
      </c>
      <c r="B925" s="61" t="s">
        <v>1749</v>
      </c>
      <c r="C925" s="61" t="s">
        <v>3</v>
      </c>
      <c r="D925" s="61" t="s">
        <v>1230</v>
      </c>
    </row>
    <row r="926" spans="1:4">
      <c r="A926" s="61">
        <v>31218439</v>
      </c>
      <c r="B926" s="61" t="s">
        <v>1750</v>
      </c>
      <c r="C926" s="61" t="s">
        <v>3</v>
      </c>
      <c r="D926" s="61" t="s">
        <v>1230</v>
      </c>
    </row>
    <row r="927" spans="1:4">
      <c r="A927" s="61">
        <v>79627033</v>
      </c>
      <c r="B927" s="61" t="s">
        <v>1751</v>
      </c>
      <c r="C927" s="61" t="s">
        <v>3</v>
      </c>
      <c r="D927" s="61" t="s">
        <v>22</v>
      </c>
    </row>
    <row r="928" spans="1:4">
      <c r="A928" s="61">
        <v>1130642789</v>
      </c>
      <c r="B928" s="61" t="s">
        <v>1752</v>
      </c>
      <c r="C928" s="61" t="s">
        <v>3</v>
      </c>
      <c r="D928" s="61" t="s">
        <v>1230</v>
      </c>
    </row>
    <row r="929" spans="1:4">
      <c r="A929" s="61">
        <v>1144138006</v>
      </c>
      <c r="B929" s="61" t="s">
        <v>1753</v>
      </c>
      <c r="C929" s="61" t="s">
        <v>3</v>
      </c>
      <c r="D929" s="61" t="s">
        <v>1230</v>
      </c>
    </row>
    <row r="930" spans="1:4">
      <c r="A930" s="61">
        <v>6244202</v>
      </c>
      <c r="B930" s="61" t="s">
        <v>1754</v>
      </c>
      <c r="C930" s="61" t="s">
        <v>3</v>
      </c>
      <c r="D930" s="61" t="s">
        <v>1230</v>
      </c>
    </row>
    <row r="931" spans="1:4">
      <c r="A931" s="61">
        <v>1061707601</v>
      </c>
      <c r="B931" s="61" t="s">
        <v>1755</v>
      </c>
      <c r="C931" s="61" t="s">
        <v>3</v>
      </c>
      <c r="D931" s="61" t="s">
        <v>1230</v>
      </c>
    </row>
    <row r="932" spans="1:4">
      <c r="A932" s="61">
        <v>31910435</v>
      </c>
      <c r="B932" s="61" t="s">
        <v>1756</v>
      </c>
      <c r="C932" s="61" t="s">
        <v>3</v>
      </c>
      <c r="D932" s="61" t="s">
        <v>1230</v>
      </c>
    </row>
    <row r="933" spans="1:4">
      <c r="A933" s="61">
        <v>31937501</v>
      </c>
      <c r="B933" s="61" t="s">
        <v>1757</v>
      </c>
      <c r="C933" s="61" t="s">
        <v>3</v>
      </c>
      <c r="D933" s="61" t="s">
        <v>22</v>
      </c>
    </row>
    <row r="934" spans="1:4">
      <c r="A934" s="61">
        <v>31992601</v>
      </c>
      <c r="B934" s="61" t="s">
        <v>1758</v>
      </c>
      <c r="C934" s="61" t="s">
        <v>3</v>
      </c>
      <c r="D934" s="61" t="s">
        <v>1230</v>
      </c>
    </row>
    <row r="935" spans="1:4">
      <c r="A935" s="61">
        <v>6437296</v>
      </c>
      <c r="B935" s="61" t="s">
        <v>1759</v>
      </c>
      <c r="C935" s="61" t="s">
        <v>3</v>
      </c>
      <c r="D935" s="61" t="s">
        <v>1230</v>
      </c>
    </row>
    <row r="936" spans="1:4">
      <c r="A936" s="61">
        <v>10299898</v>
      </c>
      <c r="B936" s="61" t="s">
        <v>1760</v>
      </c>
      <c r="C936" s="61" t="s">
        <v>3</v>
      </c>
      <c r="D936" s="61" t="s">
        <v>1230</v>
      </c>
    </row>
    <row r="937" spans="1:4">
      <c r="A937" s="61">
        <v>6625611</v>
      </c>
      <c r="B937" s="61" t="s">
        <v>1761</v>
      </c>
      <c r="C937" s="61" t="s">
        <v>3</v>
      </c>
      <c r="D937" s="61" t="s">
        <v>1230</v>
      </c>
    </row>
    <row r="938" spans="1:4">
      <c r="A938" s="61">
        <v>17335146</v>
      </c>
      <c r="B938" s="61" t="s">
        <v>1762</v>
      </c>
      <c r="C938" s="61" t="s">
        <v>3</v>
      </c>
      <c r="D938" s="61" t="s">
        <v>1230</v>
      </c>
    </row>
    <row r="939" spans="1:4">
      <c r="A939" s="61">
        <v>1130622412</v>
      </c>
      <c r="B939" s="61" t="s">
        <v>1763</v>
      </c>
      <c r="C939" s="61" t="s">
        <v>3</v>
      </c>
      <c r="D939" s="61" t="s">
        <v>21</v>
      </c>
    </row>
    <row r="940" spans="1:4">
      <c r="A940" s="61">
        <v>16693568</v>
      </c>
      <c r="B940" s="61" t="s">
        <v>1764</v>
      </c>
      <c r="C940" s="61" t="s">
        <v>3</v>
      </c>
      <c r="D940" s="61" t="s">
        <v>1231</v>
      </c>
    </row>
    <row r="941" spans="1:4">
      <c r="A941" s="61">
        <v>16253716</v>
      </c>
      <c r="B941" s="61" t="s">
        <v>1765</v>
      </c>
      <c r="C941" s="61" t="s">
        <v>3</v>
      </c>
      <c r="D941" s="61" t="s">
        <v>1230</v>
      </c>
    </row>
    <row r="942" spans="1:4">
      <c r="A942" s="61">
        <v>31940280</v>
      </c>
      <c r="B942" s="61" t="s">
        <v>1766</v>
      </c>
      <c r="C942" s="61" t="s">
        <v>3</v>
      </c>
      <c r="D942" s="61" t="s">
        <v>21</v>
      </c>
    </row>
    <row r="943" spans="1:4">
      <c r="A943" s="61">
        <v>52179926</v>
      </c>
      <c r="B943" s="61" t="s">
        <v>1767</v>
      </c>
      <c r="C943" s="61" t="s">
        <v>3</v>
      </c>
      <c r="D943" s="61" t="s">
        <v>1231</v>
      </c>
    </row>
    <row r="944" spans="1:4">
      <c r="A944" s="61">
        <v>16784456</v>
      </c>
      <c r="B944" s="61" t="s">
        <v>1768</v>
      </c>
      <c r="C944" s="61" t="s">
        <v>3</v>
      </c>
      <c r="D944" s="61" t="s">
        <v>1230</v>
      </c>
    </row>
    <row r="945" spans="1:4">
      <c r="A945" s="61">
        <v>31711639</v>
      </c>
      <c r="B945" s="61" t="s">
        <v>1770</v>
      </c>
      <c r="C945" s="61" t="s">
        <v>3</v>
      </c>
      <c r="D945" s="61" t="s">
        <v>1230</v>
      </c>
    </row>
    <row r="946" spans="1:4">
      <c r="A946" s="61">
        <v>14955949</v>
      </c>
      <c r="B946" s="61" t="s">
        <v>1771</v>
      </c>
      <c r="C946" s="61" t="s">
        <v>3</v>
      </c>
      <c r="D946" s="61" t="s">
        <v>1230</v>
      </c>
    </row>
    <row r="947" spans="1:4">
      <c r="A947" s="61">
        <v>1144051392</v>
      </c>
      <c r="B947" s="61" t="s">
        <v>1772</v>
      </c>
      <c r="C947" s="61" t="s">
        <v>3</v>
      </c>
      <c r="D947" s="61" t="s">
        <v>1230</v>
      </c>
    </row>
    <row r="948" spans="1:4">
      <c r="A948" s="61">
        <v>29118367</v>
      </c>
      <c r="B948" s="61" t="s">
        <v>1773</v>
      </c>
      <c r="C948" s="61" t="s">
        <v>3</v>
      </c>
      <c r="D948" s="61" t="s">
        <v>1230</v>
      </c>
    </row>
    <row r="949" spans="1:4">
      <c r="A949" s="61">
        <v>66886423</v>
      </c>
      <c r="B949" s="61" t="s">
        <v>2573</v>
      </c>
      <c r="C949" s="61" t="s">
        <v>786</v>
      </c>
      <c r="D949" s="61" t="s">
        <v>21</v>
      </c>
    </row>
    <row r="950" spans="1:4">
      <c r="A950" s="61">
        <v>16641398</v>
      </c>
      <c r="B950" s="61" t="s">
        <v>2574</v>
      </c>
      <c r="C950" s="61" t="s">
        <v>786</v>
      </c>
      <c r="D950" s="61" t="s">
        <v>1230</v>
      </c>
    </row>
    <row r="951" spans="1:4">
      <c r="A951" s="61">
        <v>14838282</v>
      </c>
      <c r="B951" s="61" t="s">
        <v>2575</v>
      </c>
      <c r="C951" s="61" t="s">
        <v>786</v>
      </c>
      <c r="D951" s="61" t="s">
        <v>22</v>
      </c>
    </row>
    <row r="952" spans="1:4">
      <c r="A952" s="61">
        <v>31920933</v>
      </c>
      <c r="B952" s="61" t="s">
        <v>2576</v>
      </c>
      <c r="C952" s="61" t="s">
        <v>786</v>
      </c>
      <c r="D952" s="61" t="s">
        <v>1230</v>
      </c>
    </row>
    <row r="953" spans="1:4">
      <c r="A953" s="61">
        <v>16822065</v>
      </c>
      <c r="B953" s="61" t="s">
        <v>2577</v>
      </c>
      <c r="C953" s="61" t="s">
        <v>786</v>
      </c>
      <c r="D953" s="61" t="s">
        <v>1230</v>
      </c>
    </row>
    <row r="954" spans="1:4">
      <c r="A954" s="61">
        <v>94380932</v>
      </c>
      <c r="B954" s="61" t="s">
        <v>2578</v>
      </c>
      <c r="C954" s="61" t="s">
        <v>786</v>
      </c>
      <c r="D954" s="61" t="s">
        <v>1231</v>
      </c>
    </row>
    <row r="955" spans="1:4">
      <c r="A955" s="61">
        <v>14882456</v>
      </c>
      <c r="B955" s="61" t="s">
        <v>2579</v>
      </c>
      <c r="C955" s="61" t="s">
        <v>786</v>
      </c>
      <c r="D955" s="61" t="s">
        <v>1230</v>
      </c>
    </row>
    <row r="956" spans="1:4">
      <c r="A956" s="61">
        <v>79410243</v>
      </c>
      <c r="B956" s="61" t="s">
        <v>2580</v>
      </c>
      <c r="C956" s="61" t="s">
        <v>786</v>
      </c>
      <c r="D956" s="61" t="s">
        <v>21</v>
      </c>
    </row>
    <row r="957" spans="1:4">
      <c r="A957" s="61">
        <v>16724311</v>
      </c>
      <c r="B957" s="61" t="s">
        <v>2581</v>
      </c>
      <c r="C957" s="61" t="s">
        <v>786</v>
      </c>
      <c r="D957" s="61" t="s">
        <v>1231</v>
      </c>
    </row>
    <row r="958" spans="1:4">
      <c r="A958" s="61">
        <v>14956951</v>
      </c>
      <c r="B958" s="61" t="s">
        <v>2582</v>
      </c>
      <c r="C958" s="61" t="s">
        <v>786</v>
      </c>
      <c r="D958" s="61" t="s">
        <v>1230</v>
      </c>
    </row>
    <row r="959" spans="1:4">
      <c r="A959" s="61">
        <v>1130592682</v>
      </c>
      <c r="B959" s="61" t="s">
        <v>2583</v>
      </c>
      <c r="C959" s="61" t="s">
        <v>786</v>
      </c>
      <c r="D959" s="61" t="s">
        <v>22</v>
      </c>
    </row>
    <row r="960" spans="1:4">
      <c r="A960" s="61">
        <v>31573025</v>
      </c>
      <c r="B960" s="61" t="s">
        <v>2584</v>
      </c>
      <c r="C960" s="61" t="s">
        <v>786</v>
      </c>
      <c r="D960" s="61" t="s">
        <v>22</v>
      </c>
    </row>
    <row r="961" spans="1:4">
      <c r="A961" s="61">
        <v>59825755</v>
      </c>
      <c r="B961" s="61" t="s">
        <v>2585</v>
      </c>
      <c r="C961" s="61" t="s">
        <v>786</v>
      </c>
      <c r="D961" s="61" t="s">
        <v>21</v>
      </c>
    </row>
    <row r="962" spans="1:4">
      <c r="A962" s="61">
        <v>10481248</v>
      </c>
      <c r="B962" s="61" t="s">
        <v>2586</v>
      </c>
      <c r="C962" s="61" t="s">
        <v>786</v>
      </c>
      <c r="D962" s="61" t="s">
        <v>1231</v>
      </c>
    </row>
    <row r="963" spans="1:4">
      <c r="A963" s="61">
        <v>34530315</v>
      </c>
      <c r="B963" s="61" t="s">
        <v>2587</v>
      </c>
      <c r="C963" s="61" t="s">
        <v>786</v>
      </c>
      <c r="D963" s="61" t="s">
        <v>1230</v>
      </c>
    </row>
    <row r="964" spans="1:4">
      <c r="A964" s="61">
        <v>67027634</v>
      </c>
      <c r="B964" s="61" t="s">
        <v>2588</v>
      </c>
      <c r="C964" s="61" t="s">
        <v>786</v>
      </c>
      <c r="D964" s="61" t="s">
        <v>1230</v>
      </c>
    </row>
    <row r="965" spans="1:4">
      <c r="A965" s="61">
        <v>6401000</v>
      </c>
      <c r="B965" s="61" t="s">
        <v>2589</v>
      </c>
      <c r="C965" s="61" t="s">
        <v>786</v>
      </c>
      <c r="D965" s="61" t="s">
        <v>1230</v>
      </c>
    </row>
    <row r="966" spans="1:4">
      <c r="A966" s="61">
        <v>94516879</v>
      </c>
      <c r="B966" s="61" t="s">
        <v>2590</v>
      </c>
      <c r="C966" s="61" t="s">
        <v>786</v>
      </c>
      <c r="D966" s="61" t="s">
        <v>22</v>
      </c>
    </row>
    <row r="967" spans="1:4">
      <c r="A967" s="61">
        <v>16627499</v>
      </c>
      <c r="B967" s="61" t="s">
        <v>2591</v>
      </c>
      <c r="C967" s="61" t="s">
        <v>786</v>
      </c>
      <c r="D967" s="61" t="s">
        <v>1230</v>
      </c>
    </row>
    <row r="968" spans="1:4">
      <c r="A968" s="61">
        <v>66767169</v>
      </c>
      <c r="B968" s="61" t="s">
        <v>2592</v>
      </c>
      <c r="C968" s="61" t="s">
        <v>786</v>
      </c>
      <c r="D968" s="61" t="s">
        <v>22</v>
      </c>
    </row>
    <row r="969" spans="1:4">
      <c r="A969" s="61">
        <v>16625503</v>
      </c>
      <c r="B969" s="61" t="s">
        <v>2593</v>
      </c>
      <c r="C969" s="61" t="s">
        <v>786</v>
      </c>
      <c r="D969" s="61" t="s">
        <v>1230</v>
      </c>
    </row>
    <row r="970" spans="1:4">
      <c r="A970" s="61">
        <v>16589246</v>
      </c>
      <c r="B970" s="61" t="s">
        <v>2594</v>
      </c>
      <c r="C970" s="61" t="s">
        <v>786</v>
      </c>
      <c r="D970" s="61" t="s">
        <v>1230</v>
      </c>
    </row>
    <row r="971" spans="1:4">
      <c r="A971" s="61">
        <v>14468813</v>
      </c>
      <c r="B971" s="61" t="s">
        <v>2595</v>
      </c>
      <c r="C971" s="61" t="s">
        <v>786</v>
      </c>
      <c r="D971" s="61" t="s">
        <v>1230</v>
      </c>
    </row>
    <row r="972" spans="1:4">
      <c r="A972" s="61">
        <v>19204056</v>
      </c>
      <c r="B972" s="61" t="s">
        <v>2596</v>
      </c>
      <c r="C972" s="61" t="s">
        <v>786</v>
      </c>
      <c r="D972" s="61" t="s">
        <v>22</v>
      </c>
    </row>
    <row r="973" spans="1:4">
      <c r="A973" s="61">
        <v>14870919</v>
      </c>
      <c r="B973" s="61" t="s">
        <v>2597</v>
      </c>
      <c r="C973" s="61" t="s">
        <v>786</v>
      </c>
      <c r="D973" s="61" t="s">
        <v>21</v>
      </c>
    </row>
    <row r="974" spans="1:4">
      <c r="A974" s="61">
        <v>16752755</v>
      </c>
      <c r="B974" s="61" t="s">
        <v>2598</v>
      </c>
      <c r="C974" s="61" t="s">
        <v>786</v>
      </c>
      <c r="D974" s="61" t="s">
        <v>22</v>
      </c>
    </row>
    <row r="975" spans="1:4">
      <c r="A975" s="61">
        <v>16484361</v>
      </c>
      <c r="B975" s="61" t="s">
        <v>2599</v>
      </c>
      <c r="C975" s="61" t="s">
        <v>786</v>
      </c>
      <c r="D975" s="61" t="s">
        <v>1230</v>
      </c>
    </row>
    <row r="976" spans="1:4">
      <c r="A976" s="61">
        <v>16626300</v>
      </c>
      <c r="B976" s="61" t="s">
        <v>2600</v>
      </c>
      <c r="C976" s="61" t="s">
        <v>786</v>
      </c>
      <c r="D976" s="61" t="s">
        <v>1230</v>
      </c>
    </row>
    <row r="977" spans="1:4">
      <c r="A977" s="61">
        <v>36531060</v>
      </c>
      <c r="B977" s="61" t="s">
        <v>2601</v>
      </c>
      <c r="C977" s="61" t="s">
        <v>786</v>
      </c>
      <c r="D977" s="61" t="s">
        <v>22</v>
      </c>
    </row>
    <row r="978" spans="1:4">
      <c r="A978" s="61">
        <v>14878412</v>
      </c>
      <c r="B978" s="61" t="s">
        <v>2602</v>
      </c>
      <c r="C978" s="61" t="s">
        <v>786</v>
      </c>
      <c r="D978" s="61" t="s">
        <v>1230</v>
      </c>
    </row>
    <row r="979" spans="1:4">
      <c r="A979" s="61">
        <v>14984001</v>
      </c>
      <c r="B979" s="61" t="s">
        <v>2603</v>
      </c>
      <c r="C979" s="61" t="s">
        <v>786</v>
      </c>
      <c r="D979" s="61" t="s">
        <v>22</v>
      </c>
    </row>
    <row r="980" spans="1:4">
      <c r="A980" s="61">
        <v>6105985</v>
      </c>
      <c r="B980" s="61" t="s">
        <v>2604</v>
      </c>
      <c r="C980" s="61" t="s">
        <v>786</v>
      </c>
      <c r="D980" s="61" t="s">
        <v>1231</v>
      </c>
    </row>
    <row r="981" spans="1:4">
      <c r="A981" s="61">
        <v>16749110</v>
      </c>
      <c r="B981" s="61" t="s">
        <v>2605</v>
      </c>
      <c r="C981" s="61" t="s">
        <v>786</v>
      </c>
      <c r="D981" s="61" t="s">
        <v>1231</v>
      </c>
    </row>
    <row r="982" spans="1:4">
      <c r="A982" s="61">
        <v>16844748</v>
      </c>
      <c r="B982" s="61" t="s">
        <v>2606</v>
      </c>
      <c r="C982" s="61" t="s">
        <v>786</v>
      </c>
      <c r="D982" s="61" t="s">
        <v>1230</v>
      </c>
    </row>
    <row r="983" spans="1:4">
      <c r="A983" s="61">
        <v>66818964</v>
      </c>
      <c r="B983" s="61" t="s">
        <v>2607</v>
      </c>
      <c r="C983" s="61" t="s">
        <v>786</v>
      </c>
      <c r="D983" s="61" t="s">
        <v>1231</v>
      </c>
    </row>
    <row r="984" spans="1:4">
      <c r="A984" s="61">
        <v>66838134</v>
      </c>
      <c r="B984" s="61" t="s">
        <v>2608</v>
      </c>
      <c r="C984" s="61" t="s">
        <v>786</v>
      </c>
      <c r="D984" s="61" t="s">
        <v>1230</v>
      </c>
    </row>
    <row r="985" spans="1:4">
      <c r="A985" s="61">
        <v>94432920</v>
      </c>
      <c r="B985" s="61" t="s">
        <v>2609</v>
      </c>
      <c r="C985" s="61" t="s">
        <v>786</v>
      </c>
      <c r="D985" s="61" t="s">
        <v>1230</v>
      </c>
    </row>
    <row r="986" spans="1:4">
      <c r="A986" s="61">
        <v>94310185</v>
      </c>
      <c r="B986" s="61" t="s">
        <v>2610</v>
      </c>
      <c r="C986" s="61" t="s">
        <v>786</v>
      </c>
      <c r="D986" s="61" t="s">
        <v>1230</v>
      </c>
    </row>
    <row r="987" spans="1:4">
      <c r="A987" s="61">
        <v>31910608</v>
      </c>
      <c r="B987" s="61" t="s">
        <v>2611</v>
      </c>
      <c r="C987" s="61" t="s">
        <v>786</v>
      </c>
      <c r="D987" s="61" t="s">
        <v>1230</v>
      </c>
    </row>
    <row r="988" spans="1:4">
      <c r="A988" s="61">
        <v>31520640</v>
      </c>
      <c r="B988" s="61" t="s">
        <v>2612</v>
      </c>
      <c r="C988" s="61" t="s">
        <v>786</v>
      </c>
      <c r="D988" s="61" t="s">
        <v>1230</v>
      </c>
    </row>
    <row r="989" spans="1:4">
      <c r="A989" s="61">
        <v>1112218596</v>
      </c>
      <c r="B989" s="61" t="s">
        <v>2613</v>
      </c>
      <c r="C989" s="61" t="s">
        <v>786</v>
      </c>
      <c r="D989" s="61" t="s">
        <v>1230</v>
      </c>
    </row>
    <row r="990" spans="1:4">
      <c r="A990" s="61">
        <v>66850897</v>
      </c>
      <c r="B990" s="61" t="s">
        <v>2614</v>
      </c>
      <c r="C990" s="61" t="s">
        <v>786</v>
      </c>
      <c r="D990" s="61" t="s">
        <v>1230</v>
      </c>
    </row>
    <row r="991" spans="1:4">
      <c r="A991" s="61">
        <v>31477997</v>
      </c>
      <c r="B991" s="61" t="s">
        <v>2615</v>
      </c>
      <c r="C991" s="61" t="s">
        <v>786</v>
      </c>
      <c r="D991" s="61" t="s">
        <v>1230</v>
      </c>
    </row>
    <row r="992" spans="1:4">
      <c r="A992" s="61">
        <v>16740155</v>
      </c>
      <c r="B992" s="61" t="s">
        <v>2616</v>
      </c>
      <c r="C992" s="61" t="s">
        <v>786</v>
      </c>
      <c r="D992" s="61" t="s">
        <v>1230</v>
      </c>
    </row>
    <row r="993" spans="1:4">
      <c r="A993" s="61">
        <v>6551178</v>
      </c>
      <c r="B993" s="61" t="s">
        <v>2617</v>
      </c>
      <c r="C993" s="61" t="s">
        <v>786</v>
      </c>
      <c r="D993" s="61" t="s">
        <v>22</v>
      </c>
    </row>
    <row r="994" spans="1:4">
      <c r="A994" s="61">
        <v>16580355</v>
      </c>
      <c r="B994" s="61" t="s">
        <v>2618</v>
      </c>
      <c r="C994" s="61" t="s">
        <v>786</v>
      </c>
      <c r="D994" s="61" t="s">
        <v>1230</v>
      </c>
    </row>
    <row r="995" spans="1:4">
      <c r="A995" s="61">
        <v>16585241</v>
      </c>
      <c r="B995" s="61" t="s">
        <v>2619</v>
      </c>
      <c r="C995" s="61" t="s">
        <v>786</v>
      </c>
      <c r="D995" s="61" t="s">
        <v>22</v>
      </c>
    </row>
    <row r="996" spans="1:4">
      <c r="A996" s="61">
        <v>16671997</v>
      </c>
      <c r="B996" s="61" t="s">
        <v>2620</v>
      </c>
      <c r="C996" s="61" t="s">
        <v>786</v>
      </c>
      <c r="D996" s="61" t="s">
        <v>22</v>
      </c>
    </row>
    <row r="997" spans="1:4">
      <c r="A997" s="61">
        <v>94392219</v>
      </c>
      <c r="B997" s="61" t="s">
        <v>2621</v>
      </c>
      <c r="C997" s="61" t="s">
        <v>786</v>
      </c>
      <c r="D997" s="61" t="s">
        <v>22</v>
      </c>
    </row>
    <row r="998" spans="1:4">
      <c r="A998" s="61">
        <v>94374251</v>
      </c>
      <c r="B998" s="61" t="s">
        <v>2622</v>
      </c>
      <c r="C998" s="61" t="s">
        <v>786</v>
      </c>
      <c r="D998" s="61" t="s">
        <v>22</v>
      </c>
    </row>
    <row r="999" spans="1:4">
      <c r="A999" s="61">
        <v>38642264</v>
      </c>
      <c r="B999" s="61" t="s">
        <v>2623</v>
      </c>
      <c r="C999" s="61" t="s">
        <v>786</v>
      </c>
      <c r="D999" s="61" t="s">
        <v>22</v>
      </c>
    </row>
    <row r="1000" spans="1:4">
      <c r="A1000" s="61">
        <v>38665606</v>
      </c>
      <c r="B1000" s="61" t="s">
        <v>2624</v>
      </c>
      <c r="C1000" s="61" t="s">
        <v>786</v>
      </c>
      <c r="D1000" s="61" t="s">
        <v>1230</v>
      </c>
    </row>
    <row r="1001" spans="1:4">
      <c r="A1001" s="61">
        <v>94403956</v>
      </c>
      <c r="B1001" s="61" t="s">
        <v>2625</v>
      </c>
      <c r="C1001" s="61" t="s">
        <v>786</v>
      </c>
      <c r="D1001" s="61" t="s">
        <v>22</v>
      </c>
    </row>
    <row r="1002" spans="1:4">
      <c r="A1002" s="61">
        <v>38878256</v>
      </c>
      <c r="B1002" s="61" t="s">
        <v>2626</v>
      </c>
      <c r="C1002" s="61" t="s">
        <v>786</v>
      </c>
      <c r="D1002" s="61" t="s">
        <v>22</v>
      </c>
    </row>
    <row r="1003" spans="1:4">
      <c r="A1003" s="61">
        <v>31878692</v>
      </c>
      <c r="B1003" s="61" t="s">
        <v>2627</v>
      </c>
      <c r="C1003" s="61" t="s">
        <v>786</v>
      </c>
      <c r="D1003" s="61" t="s">
        <v>22</v>
      </c>
    </row>
    <row r="1004" spans="1:4">
      <c r="A1004" s="61">
        <v>1144040427</v>
      </c>
      <c r="B1004" s="61" t="s">
        <v>2628</v>
      </c>
      <c r="C1004" s="61" t="s">
        <v>786</v>
      </c>
      <c r="D1004" s="61" t="s">
        <v>22</v>
      </c>
    </row>
    <row r="1005" spans="1:4">
      <c r="A1005" s="61">
        <v>94525418</v>
      </c>
      <c r="B1005" s="61" t="s">
        <v>2629</v>
      </c>
      <c r="C1005" s="61" t="s">
        <v>786</v>
      </c>
      <c r="D1005" s="61" t="s">
        <v>21</v>
      </c>
    </row>
    <row r="1006" spans="1:4">
      <c r="A1006" s="61">
        <v>66931618</v>
      </c>
      <c r="B1006" s="61" t="s">
        <v>2630</v>
      </c>
      <c r="C1006" s="61" t="s">
        <v>786</v>
      </c>
      <c r="D1006" s="61" t="s">
        <v>1230</v>
      </c>
    </row>
    <row r="1007" spans="1:4">
      <c r="A1007" s="61">
        <v>16708204</v>
      </c>
      <c r="B1007" s="61" t="s">
        <v>2631</v>
      </c>
      <c r="C1007" s="61" t="s">
        <v>786</v>
      </c>
      <c r="D1007" s="61" t="s">
        <v>1231</v>
      </c>
    </row>
    <row r="1008" spans="1:4">
      <c r="A1008" s="61">
        <v>94528685</v>
      </c>
      <c r="B1008" s="61" t="s">
        <v>2632</v>
      </c>
      <c r="C1008" s="61" t="s">
        <v>786</v>
      </c>
      <c r="D1008" s="61" t="s">
        <v>22</v>
      </c>
    </row>
    <row r="1009" spans="1:4">
      <c r="A1009" s="61">
        <v>16762954</v>
      </c>
      <c r="B1009" s="61" t="s">
        <v>2633</v>
      </c>
      <c r="C1009" s="61" t="s">
        <v>786</v>
      </c>
      <c r="D1009" s="61" t="s">
        <v>1230</v>
      </c>
    </row>
    <row r="1010" spans="1:4">
      <c r="A1010" s="61">
        <v>30233095</v>
      </c>
      <c r="B1010" s="61" t="s">
        <v>2634</v>
      </c>
      <c r="C1010" s="61" t="s">
        <v>786</v>
      </c>
      <c r="D1010" s="61" t="s">
        <v>1230</v>
      </c>
    </row>
    <row r="1011" spans="1:4">
      <c r="A1011" s="61">
        <v>31522096</v>
      </c>
      <c r="B1011" s="61" t="s">
        <v>2635</v>
      </c>
      <c r="C1011" s="61" t="s">
        <v>786</v>
      </c>
      <c r="D1011" s="61" t="s">
        <v>1230</v>
      </c>
    </row>
    <row r="1012" spans="1:4">
      <c r="A1012" s="61">
        <v>94377210</v>
      </c>
      <c r="B1012" s="61" t="s">
        <v>2636</v>
      </c>
      <c r="C1012" s="61" t="s">
        <v>786</v>
      </c>
      <c r="D1012" s="61" t="s">
        <v>22</v>
      </c>
    </row>
    <row r="1013" spans="1:4">
      <c r="A1013" s="61">
        <v>16491541</v>
      </c>
      <c r="B1013" s="61" t="s">
        <v>2637</v>
      </c>
      <c r="C1013" s="61" t="s">
        <v>786</v>
      </c>
      <c r="D1013" s="61" t="s">
        <v>22</v>
      </c>
    </row>
    <row r="1014" spans="1:4">
      <c r="A1014" s="61">
        <v>16691107</v>
      </c>
      <c r="B1014" s="61" t="s">
        <v>2638</v>
      </c>
      <c r="C1014" s="61" t="s">
        <v>786</v>
      </c>
      <c r="D1014" s="61" t="s">
        <v>21</v>
      </c>
    </row>
    <row r="1015" spans="1:4">
      <c r="A1015" s="61">
        <v>14838797</v>
      </c>
      <c r="B1015" s="61" t="s">
        <v>2639</v>
      </c>
      <c r="C1015" s="61" t="s">
        <v>786</v>
      </c>
      <c r="D1015" s="61" t="s">
        <v>21</v>
      </c>
    </row>
    <row r="1016" spans="1:4">
      <c r="A1016" s="61">
        <v>94426686</v>
      </c>
      <c r="B1016" s="61" t="s">
        <v>2640</v>
      </c>
      <c r="C1016" s="61" t="s">
        <v>12</v>
      </c>
      <c r="D1016" s="61" t="s">
        <v>1230</v>
      </c>
    </row>
    <row r="1017" spans="1:4">
      <c r="A1017" s="61">
        <v>14465571</v>
      </c>
      <c r="B1017" s="61" t="s">
        <v>2641</v>
      </c>
      <c r="C1017" s="61" t="s">
        <v>12</v>
      </c>
      <c r="D1017" s="61" t="s">
        <v>1230</v>
      </c>
    </row>
    <row r="1018" spans="1:4">
      <c r="A1018" s="61">
        <v>31162165</v>
      </c>
      <c r="B1018" s="61" t="s">
        <v>2642</v>
      </c>
      <c r="C1018" s="61" t="s">
        <v>12</v>
      </c>
      <c r="D1018" s="61" t="s">
        <v>1230</v>
      </c>
    </row>
    <row r="1019" spans="1:4">
      <c r="A1019" s="61">
        <v>66924338</v>
      </c>
      <c r="B1019" s="61" t="s">
        <v>2643</v>
      </c>
      <c r="C1019" s="61" t="s">
        <v>12</v>
      </c>
      <c r="D1019" s="61" t="s">
        <v>1230</v>
      </c>
    </row>
    <row r="1020" spans="1:4">
      <c r="A1020" s="61">
        <v>31985768</v>
      </c>
      <c r="B1020" s="61" t="s">
        <v>2644</v>
      </c>
      <c r="C1020" s="61" t="s">
        <v>12</v>
      </c>
      <c r="D1020" s="61" t="s">
        <v>1230</v>
      </c>
    </row>
    <row r="1021" spans="1:4">
      <c r="A1021" s="61">
        <v>94396709</v>
      </c>
      <c r="B1021" s="61" t="s">
        <v>2645</v>
      </c>
      <c r="C1021" s="61" t="s">
        <v>12</v>
      </c>
      <c r="D1021" s="61" t="s">
        <v>1230</v>
      </c>
    </row>
    <row r="1022" spans="1:4">
      <c r="A1022" s="61">
        <v>6405650</v>
      </c>
      <c r="B1022" s="61" t="s">
        <v>2646</v>
      </c>
      <c r="C1022" s="61" t="s">
        <v>12</v>
      </c>
      <c r="D1022" s="61" t="s">
        <v>1230</v>
      </c>
    </row>
    <row r="1023" spans="1:4">
      <c r="A1023" s="61">
        <v>94543276</v>
      </c>
      <c r="B1023" s="61" t="s">
        <v>2647</v>
      </c>
      <c r="C1023" s="61" t="s">
        <v>12</v>
      </c>
      <c r="D1023" s="61" t="s">
        <v>1230</v>
      </c>
    </row>
    <row r="1024" spans="1:4">
      <c r="A1024" s="61">
        <v>25276892</v>
      </c>
      <c r="B1024" s="61" t="s">
        <v>2648</v>
      </c>
      <c r="C1024" s="61" t="s">
        <v>12</v>
      </c>
      <c r="D1024" s="61" t="s">
        <v>1230</v>
      </c>
    </row>
    <row r="1025" spans="1:4">
      <c r="A1025" s="61">
        <v>16253860</v>
      </c>
      <c r="B1025" s="61" t="s">
        <v>2649</v>
      </c>
      <c r="C1025" s="61" t="s">
        <v>12</v>
      </c>
      <c r="D1025" s="61" t="s">
        <v>1230</v>
      </c>
    </row>
    <row r="1026" spans="1:4">
      <c r="A1026" s="61">
        <v>16637423</v>
      </c>
      <c r="B1026" s="61" t="s">
        <v>2650</v>
      </c>
      <c r="C1026" s="61" t="s">
        <v>12</v>
      </c>
      <c r="D1026" s="61" t="s">
        <v>1230</v>
      </c>
    </row>
    <row r="1027" spans="1:4">
      <c r="A1027" s="61">
        <v>31938133</v>
      </c>
      <c r="B1027" s="61" t="s">
        <v>2651</v>
      </c>
      <c r="C1027" s="61" t="s">
        <v>12</v>
      </c>
      <c r="D1027" s="61" t="s">
        <v>1230</v>
      </c>
    </row>
    <row r="1028" spans="1:4">
      <c r="A1028" s="61">
        <v>94073796</v>
      </c>
      <c r="B1028" s="61" t="s">
        <v>2652</v>
      </c>
      <c r="C1028" s="61" t="s">
        <v>12</v>
      </c>
      <c r="D1028" s="61" t="s">
        <v>1230</v>
      </c>
    </row>
    <row r="1029" spans="1:4">
      <c r="A1029" s="61">
        <v>14988992</v>
      </c>
      <c r="B1029" s="61" t="s">
        <v>2653</v>
      </c>
      <c r="C1029" s="61" t="s">
        <v>12</v>
      </c>
      <c r="D1029" s="61" t="s">
        <v>1230</v>
      </c>
    </row>
    <row r="1030" spans="1:4">
      <c r="A1030" s="61">
        <v>14958607</v>
      </c>
      <c r="B1030" s="61" t="s">
        <v>2654</v>
      </c>
      <c r="C1030" s="61" t="s">
        <v>12</v>
      </c>
      <c r="D1030" s="61" t="s">
        <v>1230</v>
      </c>
    </row>
    <row r="1031" spans="1:4">
      <c r="A1031" s="61">
        <v>1143840204</v>
      </c>
      <c r="B1031" s="61" t="s">
        <v>2655</v>
      </c>
      <c r="C1031" s="61" t="s">
        <v>12</v>
      </c>
      <c r="D1031" s="61" t="s">
        <v>1230</v>
      </c>
    </row>
    <row r="1032" spans="1:4">
      <c r="A1032" s="61">
        <v>1107038066</v>
      </c>
      <c r="B1032" s="61" t="s">
        <v>2656</v>
      </c>
      <c r="C1032" s="61" t="s">
        <v>12</v>
      </c>
      <c r="D1032" s="61" t="s">
        <v>1230</v>
      </c>
    </row>
    <row r="1033" spans="1:4">
      <c r="A1033" s="61">
        <v>67002329</v>
      </c>
      <c r="B1033" s="61" t="s">
        <v>2657</v>
      </c>
      <c r="C1033" s="61" t="s">
        <v>12</v>
      </c>
      <c r="D1033" s="61" t="s">
        <v>1230</v>
      </c>
    </row>
    <row r="1034" spans="1:4">
      <c r="A1034" s="61">
        <v>66901114</v>
      </c>
      <c r="B1034" s="61" t="s">
        <v>2658</v>
      </c>
      <c r="C1034" s="61" t="s">
        <v>12</v>
      </c>
      <c r="D1034" s="61" t="s">
        <v>1230</v>
      </c>
    </row>
    <row r="1035" spans="1:4">
      <c r="A1035" s="61">
        <v>17191744</v>
      </c>
      <c r="B1035" s="61" t="s">
        <v>2659</v>
      </c>
      <c r="C1035" s="61" t="s">
        <v>12</v>
      </c>
      <c r="D1035" s="61" t="s">
        <v>1230</v>
      </c>
    </row>
    <row r="1036" spans="1:4">
      <c r="A1036" s="61">
        <v>14957253</v>
      </c>
      <c r="B1036" s="61" t="s">
        <v>2660</v>
      </c>
      <c r="C1036" s="61" t="s">
        <v>12</v>
      </c>
      <c r="D1036" s="61" t="s">
        <v>1230</v>
      </c>
    </row>
    <row r="1037" spans="1:4">
      <c r="A1037" s="61">
        <v>67017619</v>
      </c>
      <c r="B1037" s="61" t="s">
        <v>2661</v>
      </c>
      <c r="C1037" s="61" t="s">
        <v>12</v>
      </c>
      <c r="D1037" s="61" t="s">
        <v>1230</v>
      </c>
    </row>
    <row r="1038" spans="1:4">
      <c r="A1038" s="61">
        <v>14963888</v>
      </c>
      <c r="B1038" s="61" t="s">
        <v>2662</v>
      </c>
      <c r="C1038" s="61" t="s">
        <v>12</v>
      </c>
      <c r="D1038" s="61" t="s">
        <v>1230</v>
      </c>
    </row>
    <row r="1039" spans="1:4">
      <c r="A1039" s="61">
        <v>16583292</v>
      </c>
      <c r="B1039" s="61" t="s">
        <v>2663</v>
      </c>
      <c r="C1039" s="61" t="s">
        <v>12</v>
      </c>
      <c r="D1039" s="61" t="s">
        <v>1230</v>
      </c>
    </row>
    <row r="1040" spans="1:4">
      <c r="A1040" s="61">
        <v>16607827</v>
      </c>
      <c r="B1040" s="61" t="s">
        <v>2664</v>
      </c>
      <c r="C1040" s="61" t="s">
        <v>12</v>
      </c>
      <c r="D1040" s="61" t="s">
        <v>1230</v>
      </c>
    </row>
    <row r="1041" spans="1:4">
      <c r="A1041" s="61">
        <v>94498475</v>
      </c>
      <c r="B1041" s="61" t="s">
        <v>2665</v>
      </c>
      <c r="C1041" s="61" t="s">
        <v>12</v>
      </c>
      <c r="D1041" s="61" t="s">
        <v>1230</v>
      </c>
    </row>
    <row r="1042" spans="1:4">
      <c r="A1042" s="61">
        <v>16989205</v>
      </c>
      <c r="B1042" s="61" t="s">
        <v>2666</v>
      </c>
      <c r="C1042" s="61" t="s">
        <v>12</v>
      </c>
      <c r="D1042" s="61" t="s">
        <v>1230</v>
      </c>
    </row>
    <row r="1043" spans="1:4">
      <c r="A1043" s="61">
        <v>16769950</v>
      </c>
      <c r="B1043" s="61" t="s">
        <v>2667</v>
      </c>
      <c r="C1043" s="61" t="s">
        <v>12</v>
      </c>
      <c r="D1043" s="61" t="s">
        <v>1230</v>
      </c>
    </row>
    <row r="1044" spans="1:4">
      <c r="A1044" s="61">
        <v>1143827531</v>
      </c>
      <c r="B1044" s="61" t="s">
        <v>2668</v>
      </c>
      <c r="C1044" s="61" t="s">
        <v>12</v>
      </c>
      <c r="D1044" s="61" t="s">
        <v>1230</v>
      </c>
    </row>
    <row r="1045" spans="1:4">
      <c r="A1045" s="61">
        <v>10307214</v>
      </c>
      <c r="B1045" s="61" t="s">
        <v>2669</v>
      </c>
      <c r="C1045" s="61" t="s">
        <v>12</v>
      </c>
      <c r="D1045" s="61" t="s">
        <v>1230</v>
      </c>
    </row>
    <row r="1046" spans="1:4">
      <c r="A1046" s="61">
        <v>66812660</v>
      </c>
      <c r="B1046" s="61" t="s">
        <v>2670</v>
      </c>
      <c r="C1046" s="61" t="s">
        <v>12</v>
      </c>
      <c r="D1046" s="61" t="s">
        <v>1230</v>
      </c>
    </row>
    <row r="1047" spans="1:4">
      <c r="A1047" s="61">
        <v>59312891</v>
      </c>
      <c r="B1047" s="61" t="s">
        <v>2671</v>
      </c>
      <c r="C1047" s="61" t="s">
        <v>12</v>
      </c>
      <c r="D1047" s="61" t="s">
        <v>1230</v>
      </c>
    </row>
    <row r="1048" spans="1:4">
      <c r="A1048" s="61">
        <v>87245541</v>
      </c>
      <c r="B1048" s="61" t="s">
        <v>2672</v>
      </c>
      <c r="C1048" s="61" t="s">
        <v>12</v>
      </c>
      <c r="D1048" s="61" t="s">
        <v>1230</v>
      </c>
    </row>
    <row r="1049" spans="1:4">
      <c r="A1049" s="61">
        <v>1130639999</v>
      </c>
      <c r="B1049" s="61" t="s">
        <v>2673</v>
      </c>
      <c r="C1049" s="61" t="s">
        <v>12</v>
      </c>
      <c r="D1049" s="61" t="s">
        <v>1230</v>
      </c>
    </row>
    <row r="1050" spans="1:4">
      <c r="A1050" s="61">
        <v>948304</v>
      </c>
      <c r="B1050" s="61" t="s">
        <v>2674</v>
      </c>
      <c r="C1050" s="61" t="s">
        <v>12</v>
      </c>
      <c r="D1050" s="61" t="s">
        <v>1230</v>
      </c>
    </row>
    <row r="1051" spans="1:4">
      <c r="A1051" s="61">
        <v>94327146</v>
      </c>
      <c r="B1051" s="61" t="s">
        <v>2675</v>
      </c>
      <c r="C1051" s="61" t="s">
        <v>12</v>
      </c>
      <c r="D1051" s="61" t="s">
        <v>1230</v>
      </c>
    </row>
    <row r="1052" spans="1:4">
      <c r="A1052" s="61">
        <v>66838476</v>
      </c>
      <c r="B1052" s="61" t="s">
        <v>2676</v>
      </c>
      <c r="C1052" s="61" t="s">
        <v>12</v>
      </c>
      <c r="D1052" s="61" t="s">
        <v>1230</v>
      </c>
    </row>
    <row r="1053" spans="1:4">
      <c r="A1053" s="61">
        <v>16255124</v>
      </c>
      <c r="B1053" s="61" t="s">
        <v>2677</v>
      </c>
      <c r="C1053" s="61" t="s">
        <v>12</v>
      </c>
      <c r="D1053" s="61" t="s">
        <v>1230</v>
      </c>
    </row>
    <row r="1054" spans="1:4">
      <c r="A1054" s="61">
        <v>16776373</v>
      </c>
      <c r="B1054" s="61" t="s">
        <v>2678</v>
      </c>
      <c r="C1054" s="61" t="s">
        <v>12</v>
      </c>
      <c r="D1054" s="61" t="s">
        <v>1230</v>
      </c>
    </row>
    <row r="1055" spans="1:4">
      <c r="A1055" s="61">
        <v>31993080</v>
      </c>
      <c r="B1055" s="61" t="s">
        <v>2679</v>
      </c>
      <c r="C1055" s="61" t="s">
        <v>12</v>
      </c>
      <c r="D1055" s="61" t="s">
        <v>1230</v>
      </c>
    </row>
    <row r="1056" spans="1:4">
      <c r="A1056" s="61">
        <v>66839677</v>
      </c>
      <c r="B1056" s="61" t="s">
        <v>2680</v>
      </c>
      <c r="C1056" s="61" t="s">
        <v>12</v>
      </c>
      <c r="D1056" s="61" t="s">
        <v>1230</v>
      </c>
    </row>
    <row r="1057" spans="1:4">
      <c r="A1057" s="61">
        <v>1144055232</v>
      </c>
      <c r="B1057" s="61" t="s">
        <v>2681</v>
      </c>
      <c r="C1057" s="61" t="s">
        <v>12</v>
      </c>
      <c r="D1057" s="61" t="s">
        <v>1230</v>
      </c>
    </row>
    <row r="1058" spans="1:4">
      <c r="A1058" s="61">
        <v>19222384</v>
      </c>
      <c r="B1058" s="61" t="s">
        <v>2682</v>
      </c>
      <c r="C1058" s="61" t="s">
        <v>12</v>
      </c>
      <c r="D1058" s="61" t="s">
        <v>1230</v>
      </c>
    </row>
    <row r="1059" spans="1:4">
      <c r="A1059" s="61">
        <v>1143838664</v>
      </c>
      <c r="B1059" s="61" t="s">
        <v>2683</v>
      </c>
      <c r="C1059" s="61" t="s">
        <v>12</v>
      </c>
      <c r="D1059" s="61" t="s">
        <v>1230</v>
      </c>
    </row>
    <row r="1060" spans="1:4">
      <c r="A1060" s="61">
        <v>1107080505</v>
      </c>
      <c r="B1060" s="61" t="s">
        <v>2684</v>
      </c>
      <c r="C1060" s="61" t="s">
        <v>12</v>
      </c>
      <c r="D1060" s="61" t="s">
        <v>1230</v>
      </c>
    </row>
    <row r="1061" spans="1:4">
      <c r="A1061" s="61">
        <v>73072800</v>
      </c>
      <c r="B1061" s="61" t="s">
        <v>2685</v>
      </c>
      <c r="C1061" s="61" t="s">
        <v>12</v>
      </c>
      <c r="D1061" s="61" t="s">
        <v>1230</v>
      </c>
    </row>
    <row r="1062" spans="1:4">
      <c r="A1062" s="61">
        <v>14987607</v>
      </c>
      <c r="B1062" s="61" t="s">
        <v>2686</v>
      </c>
      <c r="C1062" s="61" t="s">
        <v>12</v>
      </c>
      <c r="D1062" s="61" t="s">
        <v>1230</v>
      </c>
    </row>
    <row r="1063" spans="1:4">
      <c r="A1063" s="61">
        <v>6301587</v>
      </c>
      <c r="B1063" s="61" t="s">
        <v>2687</v>
      </c>
      <c r="C1063" s="61" t="s">
        <v>12</v>
      </c>
      <c r="D1063" s="61" t="s">
        <v>1230</v>
      </c>
    </row>
    <row r="1064" spans="1:4">
      <c r="A1064" s="61">
        <v>14898242</v>
      </c>
      <c r="B1064" s="61" t="s">
        <v>2688</v>
      </c>
      <c r="C1064" s="61" t="s">
        <v>12</v>
      </c>
      <c r="D1064" s="61" t="s">
        <v>1230</v>
      </c>
    </row>
    <row r="1065" spans="1:4">
      <c r="A1065" s="61">
        <v>94506536</v>
      </c>
      <c r="B1065" s="61" t="s">
        <v>2689</v>
      </c>
      <c r="C1065" s="61" t="s">
        <v>12</v>
      </c>
      <c r="D1065" s="61" t="s">
        <v>1230</v>
      </c>
    </row>
    <row r="1066" spans="1:4">
      <c r="A1066" s="61">
        <v>79418150</v>
      </c>
      <c r="B1066" s="61" t="s">
        <v>2690</v>
      </c>
      <c r="C1066" s="61" t="s">
        <v>12</v>
      </c>
      <c r="D1066" s="61" t="s">
        <v>1230</v>
      </c>
    </row>
    <row r="1067" spans="1:4">
      <c r="A1067" s="61">
        <v>31214852</v>
      </c>
      <c r="B1067" s="61" t="s">
        <v>2691</v>
      </c>
      <c r="C1067" s="61" t="s">
        <v>12</v>
      </c>
      <c r="D1067" s="61" t="s">
        <v>1230</v>
      </c>
    </row>
    <row r="1068" spans="1:4">
      <c r="A1068" s="61">
        <v>31433129</v>
      </c>
      <c r="B1068" s="61" t="s">
        <v>2692</v>
      </c>
      <c r="C1068" s="61" t="s">
        <v>12</v>
      </c>
      <c r="D1068" s="61" t="s">
        <v>1230</v>
      </c>
    </row>
    <row r="1069" spans="1:4">
      <c r="A1069" s="61">
        <v>72151451</v>
      </c>
      <c r="B1069" s="61" t="s">
        <v>2693</v>
      </c>
      <c r="C1069" s="61" t="s">
        <v>12</v>
      </c>
      <c r="D1069" s="61" t="s">
        <v>1230</v>
      </c>
    </row>
    <row r="1070" spans="1:4">
      <c r="A1070" s="61">
        <v>29363640</v>
      </c>
      <c r="B1070" s="61" t="s">
        <v>2694</v>
      </c>
      <c r="C1070" s="61" t="s">
        <v>12</v>
      </c>
      <c r="D1070" s="61" t="s">
        <v>1230</v>
      </c>
    </row>
    <row r="1071" spans="1:4">
      <c r="A1071" s="61">
        <v>66922009</v>
      </c>
      <c r="B1071" s="61" t="s">
        <v>2695</v>
      </c>
      <c r="C1071" s="61" t="s">
        <v>12</v>
      </c>
      <c r="D1071" s="61" t="s">
        <v>1230</v>
      </c>
    </row>
    <row r="1072" spans="1:4">
      <c r="A1072" s="61">
        <v>16501762</v>
      </c>
      <c r="B1072" s="61" t="s">
        <v>2696</v>
      </c>
      <c r="C1072" s="61" t="s">
        <v>12</v>
      </c>
      <c r="D1072" s="61" t="s">
        <v>1230</v>
      </c>
    </row>
    <row r="1073" spans="1:4">
      <c r="A1073" s="61">
        <v>31928037</v>
      </c>
      <c r="B1073" s="61" t="s">
        <v>2697</v>
      </c>
      <c r="C1073" s="61" t="s">
        <v>12</v>
      </c>
      <c r="D1073" s="61" t="s">
        <v>1230</v>
      </c>
    </row>
    <row r="1074" spans="1:4">
      <c r="A1074" s="61">
        <v>87065922</v>
      </c>
      <c r="B1074" s="61" t="s">
        <v>2698</v>
      </c>
      <c r="C1074" s="61" t="s">
        <v>12</v>
      </c>
      <c r="D1074" s="61" t="s">
        <v>1230</v>
      </c>
    </row>
    <row r="1075" spans="1:4">
      <c r="A1075" s="61">
        <v>66904729</v>
      </c>
      <c r="B1075" s="61" t="s">
        <v>2699</v>
      </c>
      <c r="C1075" s="61" t="s">
        <v>12</v>
      </c>
      <c r="D1075" s="61" t="s">
        <v>1230</v>
      </c>
    </row>
    <row r="1076" spans="1:4">
      <c r="A1076" s="61">
        <v>38681012</v>
      </c>
      <c r="B1076" s="61" t="s">
        <v>2700</v>
      </c>
      <c r="C1076" s="61" t="s">
        <v>12</v>
      </c>
      <c r="D1076" s="61" t="s">
        <v>1230</v>
      </c>
    </row>
    <row r="1077" spans="1:4">
      <c r="A1077" s="61">
        <v>38604983</v>
      </c>
      <c r="B1077" s="61" t="s">
        <v>2701</v>
      </c>
      <c r="C1077" s="61" t="s">
        <v>12</v>
      </c>
      <c r="D1077" s="61" t="s">
        <v>1230</v>
      </c>
    </row>
    <row r="1078" spans="1:4">
      <c r="A1078" s="61">
        <v>16493908</v>
      </c>
      <c r="B1078" s="61" t="s">
        <v>2702</v>
      </c>
      <c r="C1078" s="61" t="s">
        <v>12</v>
      </c>
      <c r="D1078" s="61" t="s">
        <v>1230</v>
      </c>
    </row>
    <row r="1079" spans="1:4">
      <c r="A1079" s="61">
        <v>71587709</v>
      </c>
      <c r="B1079" s="61" t="s">
        <v>2703</v>
      </c>
      <c r="C1079" s="61" t="s">
        <v>12</v>
      </c>
      <c r="D1079" s="61" t="s">
        <v>1230</v>
      </c>
    </row>
    <row r="1080" spans="1:4">
      <c r="A1080" s="61">
        <v>16662679</v>
      </c>
      <c r="B1080" s="61" t="s">
        <v>2704</v>
      </c>
      <c r="C1080" s="61" t="s">
        <v>12</v>
      </c>
      <c r="D1080" s="61" t="s">
        <v>1230</v>
      </c>
    </row>
    <row r="1081" spans="1:4">
      <c r="A1081" s="61">
        <v>79451460</v>
      </c>
      <c r="B1081" s="61" t="s">
        <v>2705</v>
      </c>
      <c r="C1081" s="61" t="s">
        <v>12</v>
      </c>
      <c r="D1081" s="61" t="s">
        <v>1230</v>
      </c>
    </row>
    <row r="1082" spans="1:4">
      <c r="A1082" s="61">
        <v>94295992</v>
      </c>
      <c r="B1082" s="61" t="s">
        <v>2706</v>
      </c>
      <c r="C1082" s="61" t="s">
        <v>12</v>
      </c>
      <c r="D1082" s="61" t="s">
        <v>1230</v>
      </c>
    </row>
    <row r="1083" spans="1:4">
      <c r="A1083" s="61">
        <v>31975860</v>
      </c>
      <c r="B1083" s="61" t="s">
        <v>2707</v>
      </c>
      <c r="C1083" s="61" t="s">
        <v>12</v>
      </c>
      <c r="D1083" s="61" t="s">
        <v>1230</v>
      </c>
    </row>
    <row r="1084" spans="1:4">
      <c r="A1084" s="61">
        <v>16797405</v>
      </c>
      <c r="B1084" s="61" t="s">
        <v>2708</v>
      </c>
      <c r="C1084" s="61" t="s">
        <v>12</v>
      </c>
      <c r="D1084" s="61" t="s">
        <v>1230</v>
      </c>
    </row>
    <row r="1085" spans="1:4">
      <c r="A1085" s="61">
        <v>94418935</v>
      </c>
      <c r="B1085" s="61" t="s">
        <v>2709</v>
      </c>
      <c r="C1085" s="61" t="s">
        <v>12</v>
      </c>
      <c r="D1085" s="61" t="s">
        <v>1230</v>
      </c>
    </row>
    <row r="1086" spans="1:4">
      <c r="A1086" s="61">
        <v>14973461</v>
      </c>
      <c r="B1086" s="61" t="s">
        <v>2710</v>
      </c>
      <c r="C1086" s="61" t="s">
        <v>12</v>
      </c>
      <c r="D1086" s="61" t="s">
        <v>1230</v>
      </c>
    </row>
    <row r="1087" spans="1:4">
      <c r="A1087" s="61">
        <v>16610236</v>
      </c>
      <c r="B1087" s="61" t="s">
        <v>2711</v>
      </c>
      <c r="C1087" s="61" t="s">
        <v>12</v>
      </c>
      <c r="D1087" s="61" t="s">
        <v>1230</v>
      </c>
    </row>
    <row r="1088" spans="1:4">
      <c r="A1088" s="61">
        <v>1087415210</v>
      </c>
      <c r="B1088" s="61" t="s">
        <v>2712</v>
      </c>
      <c r="C1088" s="61" t="s">
        <v>12</v>
      </c>
      <c r="D1088" s="61" t="s">
        <v>1230</v>
      </c>
    </row>
    <row r="1089" spans="1:4">
      <c r="A1089" s="61">
        <v>14676491</v>
      </c>
      <c r="B1089" s="61" t="s">
        <v>2713</v>
      </c>
      <c r="C1089" s="61" t="s">
        <v>12</v>
      </c>
      <c r="D1089" s="61" t="s">
        <v>1230</v>
      </c>
    </row>
    <row r="1090" spans="1:4">
      <c r="A1090" s="61">
        <v>16989002</v>
      </c>
      <c r="B1090" s="61" t="s">
        <v>2714</v>
      </c>
      <c r="C1090" s="61" t="s">
        <v>12</v>
      </c>
      <c r="D1090" s="61" t="s">
        <v>1230</v>
      </c>
    </row>
    <row r="1091" spans="1:4">
      <c r="A1091" s="61">
        <v>94458292</v>
      </c>
      <c r="B1091" s="61" t="s">
        <v>2715</v>
      </c>
      <c r="C1091" s="61" t="s">
        <v>12</v>
      </c>
      <c r="D1091" s="61" t="s">
        <v>1230</v>
      </c>
    </row>
    <row r="1092" spans="1:4">
      <c r="A1092" s="61">
        <v>29672945</v>
      </c>
      <c r="B1092" s="61" t="s">
        <v>2716</v>
      </c>
      <c r="C1092" s="61" t="s">
        <v>12</v>
      </c>
      <c r="D1092" s="61" t="s">
        <v>1230</v>
      </c>
    </row>
    <row r="1093" spans="1:4">
      <c r="A1093" s="61">
        <v>1128458934</v>
      </c>
      <c r="B1093" s="61" t="s">
        <v>2717</v>
      </c>
      <c r="C1093" s="61" t="s">
        <v>12</v>
      </c>
      <c r="D1093" s="61" t="s">
        <v>1230</v>
      </c>
    </row>
    <row r="1094" spans="1:4">
      <c r="A1094" s="61">
        <v>1116157272</v>
      </c>
      <c r="B1094" s="61" t="s">
        <v>2718</v>
      </c>
      <c r="C1094" s="61" t="s">
        <v>12</v>
      </c>
      <c r="D1094" s="61" t="s">
        <v>1230</v>
      </c>
    </row>
    <row r="1095" spans="1:4">
      <c r="A1095" s="61">
        <v>16676324</v>
      </c>
      <c r="B1095" s="61" t="s">
        <v>1774</v>
      </c>
      <c r="C1095" s="61" t="s">
        <v>12</v>
      </c>
      <c r="D1095" s="61" t="s">
        <v>1230</v>
      </c>
    </row>
    <row r="1096" spans="1:4">
      <c r="A1096" s="61">
        <v>1019046212</v>
      </c>
      <c r="B1096" s="61" t="s">
        <v>2719</v>
      </c>
      <c r="C1096" s="61" t="s">
        <v>886</v>
      </c>
      <c r="D1096" s="61" t="s">
        <v>1230</v>
      </c>
    </row>
    <row r="1097" spans="1:4">
      <c r="A1097" s="61">
        <v>10016099</v>
      </c>
      <c r="B1097" s="61" t="s">
        <v>2720</v>
      </c>
      <c r="C1097" s="61" t="s">
        <v>886</v>
      </c>
      <c r="D1097" s="61" t="s">
        <v>1230</v>
      </c>
    </row>
    <row r="1098" spans="1:4">
      <c r="A1098" s="61">
        <v>38550988</v>
      </c>
      <c r="B1098" s="61" t="s">
        <v>2721</v>
      </c>
      <c r="C1098" s="61" t="s">
        <v>886</v>
      </c>
      <c r="D1098" s="61" t="s">
        <v>21</v>
      </c>
    </row>
    <row r="1099" spans="1:4">
      <c r="A1099" s="61">
        <v>31953492</v>
      </c>
      <c r="B1099" s="61" t="s">
        <v>2722</v>
      </c>
      <c r="C1099" s="61" t="s">
        <v>886</v>
      </c>
      <c r="D1099" s="61" t="s">
        <v>21</v>
      </c>
    </row>
    <row r="1100" spans="1:4">
      <c r="A1100" s="61">
        <v>16638062</v>
      </c>
      <c r="B1100" s="61" t="s">
        <v>2723</v>
      </c>
      <c r="C1100" s="61" t="s">
        <v>886</v>
      </c>
      <c r="D1100" s="61" t="s">
        <v>1230</v>
      </c>
    </row>
    <row r="1101" spans="1:4">
      <c r="A1101" s="61">
        <v>66818394</v>
      </c>
      <c r="B1101" s="61" t="s">
        <v>2724</v>
      </c>
      <c r="C1101" s="61" t="s">
        <v>886</v>
      </c>
      <c r="D1101" s="61" t="s">
        <v>21</v>
      </c>
    </row>
    <row r="1102" spans="1:4">
      <c r="A1102" s="61">
        <v>31990318</v>
      </c>
      <c r="B1102" s="61" t="s">
        <v>2725</v>
      </c>
      <c r="C1102" s="61" t="s">
        <v>886</v>
      </c>
      <c r="D1102" s="61" t="s">
        <v>1230</v>
      </c>
    </row>
    <row r="1103" spans="1:4">
      <c r="A1103" s="61">
        <v>79790388</v>
      </c>
      <c r="B1103" s="61" t="s">
        <v>2726</v>
      </c>
      <c r="C1103" s="61" t="s">
        <v>886</v>
      </c>
      <c r="D1103" s="61" t="s">
        <v>22</v>
      </c>
    </row>
    <row r="1104" spans="1:4">
      <c r="A1104" s="61">
        <v>71653109</v>
      </c>
      <c r="B1104" s="61" t="s">
        <v>2727</v>
      </c>
      <c r="C1104" s="61" t="s">
        <v>886</v>
      </c>
      <c r="D1104" s="61" t="s">
        <v>1230</v>
      </c>
    </row>
    <row r="1105" spans="1:4">
      <c r="A1105" s="61">
        <v>16687068</v>
      </c>
      <c r="B1105" s="61" t="s">
        <v>2728</v>
      </c>
      <c r="C1105" s="61" t="s">
        <v>886</v>
      </c>
      <c r="D1105" s="61" t="s">
        <v>1230</v>
      </c>
    </row>
    <row r="1106" spans="1:4">
      <c r="A1106" s="61">
        <v>1110472241</v>
      </c>
      <c r="B1106" s="61" t="s">
        <v>2729</v>
      </c>
      <c r="C1106" s="61" t="s">
        <v>886</v>
      </c>
      <c r="D1106" s="61" t="s">
        <v>22</v>
      </c>
    </row>
    <row r="1107" spans="1:4">
      <c r="A1107" s="61">
        <v>496502</v>
      </c>
      <c r="B1107" s="61" t="s">
        <v>2730</v>
      </c>
      <c r="C1107" s="61" t="s">
        <v>886</v>
      </c>
      <c r="D1107" s="61" t="s">
        <v>21</v>
      </c>
    </row>
    <row r="1108" spans="1:4">
      <c r="A1108" s="61">
        <v>19274083</v>
      </c>
      <c r="B1108" s="61" t="s">
        <v>2731</v>
      </c>
      <c r="C1108" s="61" t="s">
        <v>886</v>
      </c>
      <c r="D1108" s="61" t="s">
        <v>1230</v>
      </c>
    </row>
    <row r="1109" spans="1:4">
      <c r="A1109" s="61">
        <v>66899138</v>
      </c>
      <c r="B1109" s="61" t="s">
        <v>2732</v>
      </c>
      <c r="C1109" s="61" t="s">
        <v>886</v>
      </c>
      <c r="D1109" s="61" t="s">
        <v>21</v>
      </c>
    </row>
    <row r="1110" spans="1:4">
      <c r="A1110" s="61">
        <v>31710876</v>
      </c>
      <c r="B1110" s="61" t="s">
        <v>2733</v>
      </c>
      <c r="C1110" s="61" t="s">
        <v>886</v>
      </c>
      <c r="D1110" s="61" t="s">
        <v>21</v>
      </c>
    </row>
    <row r="1111" spans="1:4">
      <c r="A1111" s="61">
        <v>16243503</v>
      </c>
      <c r="B1111" s="61" t="s">
        <v>2734</v>
      </c>
      <c r="C1111" s="61" t="s">
        <v>886</v>
      </c>
      <c r="D1111" s="61" t="s">
        <v>1230</v>
      </c>
    </row>
    <row r="1112" spans="1:4">
      <c r="A1112" s="61">
        <v>52058495</v>
      </c>
      <c r="B1112" s="61" t="s">
        <v>2735</v>
      </c>
      <c r="C1112" s="61" t="s">
        <v>886</v>
      </c>
      <c r="D1112" s="61" t="s">
        <v>22</v>
      </c>
    </row>
    <row r="1113" spans="1:4">
      <c r="A1113" s="61">
        <v>19134905</v>
      </c>
      <c r="B1113" s="61" t="s">
        <v>2736</v>
      </c>
      <c r="C1113" s="61" t="s">
        <v>886</v>
      </c>
      <c r="D1113" s="61" t="s">
        <v>1230</v>
      </c>
    </row>
    <row r="1114" spans="1:4">
      <c r="A1114" s="61">
        <v>88221277</v>
      </c>
      <c r="B1114" s="61" t="s">
        <v>2737</v>
      </c>
      <c r="C1114" s="61" t="s">
        <v>886</v>
      </c>
      <c r="D1114" s="61" t="s">
        <v>1230</v>
      </c>
    </row>
    <row r="1115" spans="1:4">
      <c r="A1115" s="61">
        <v>10517824</v>
      </c>
      <c r="B1115" s="61" t="s">
        <v>2738</v>
      </c>
      <c r="C1115" s="61" t="s">
        <v>886</v>
      </c>
      <c r="D1115" s="61" t="s">
        <v>1230</v>
      </c>
    </row>
    <row r="1116" spans="1:4">
      <c r="A1116" s="61">
        <v>16626294</v>
      </c>
      <c r="B1116" s="61" t="s">
        <v>2739</v>
      </c>
      <c r="C1116" s="61" t="s">
        <v>886</v>
      </c>
      <c r="D1116" s="61" t="s">
        <v>1231</v>
      </c>
    </row>
    <row r="1117" spans="1:4">
      <c r="A1117" s="61">
        <v>31942713</v>
      </c>
      <c r="B1117" s="61" t="s">
        <v>2740</v>
      </c>
      <c r="C1117" s="61" t="s">
        <v>886</v>
      </c>
      <c r="D1117" s="61" t="s">
        <v>1230</v>
      </c>
    </row>
    <row r="1118" spans="1:4">
      <c r="A1118" s="61">
        <v>273457</v>
      </c>
      <c r="B1118" s="60" t="s">
        <v>2741</v>
      </c>
      <c r="C1118" s="61" t="s">
        <v>886</v>
      </c>
      <c r="D1118" s="61" t="s">
        <v>1230</v>
      </c>
    </row>
    <row r="1119" spans="1:4">
      <c r="A1119" s="61">
        <v>94491963</v>
      </c>
      <c r="B1119" s="61" t="s">
        <v>2742</v>
      </c>
      <c r="C1119" s="61" t="s">
        <v>886</v>
      </c>
      <c r="D1119" s="61" t="s">
        <v>21</v>
      </c>
    </row>
    <row r="1120" spans="1:4">
      <c r="A1120" s="61">
        <v>29679690</v>
      </c>
      <c r="B1120" s="61" t="s">
        <v>2743</v>
      </c>
      <c r="C1120" s="61" t="s">
        <v>886</v>
      </c>
      <c r="D1120" s="61" t="s">
        <v>1230</v>
      </c>
    </row>
    <row r="1121" spans="1:4">
      <c r="A1121" s="61">
        <v>31933164</v>
      </c>
      <c r="B1121" s="61" t="s">
        <v>2744</v>
      </c>
      <c r="C1121" s="61" t="s">
        <v>886</v>
      </c>
      <c r="D1121" s="61" t="s">
        <v>1230</v>
      </c>
    </row>
    <row r="1122" spans="1:4">
      <c r="A1122" s="61">
        <v>79626351</v>
      </c>
      <c r="B1122" s="61" t="s">
        <v>2745</v>
      </c>
      <c r="C1122" s="61" t="s">
        <v>886</v>
      </c>
      <c r="D1122" s="61" t="s">
        <v>1230</v>
      </c>
    </row>
    <row r="1123" spans="1:4">
      <c r="A1123" s="61">
        <v>16590934</v>
      </c>
      <c r="B1123" s="61" t="s">
        <v>2746</v>
      </c>
      <c r="C1123" s="61" t="s">
        <v>886</v>
      </c>
      <c r="D1123" s="61" t="s">
        <v>21</v>
      </c>
    </row>
    <row r="1124" spans="1:4">
      <c r="A1124" s="61">
        <v>16724289</v>
      </c>
      <c r="B1124" s="61" t="s">
        <v>2747</v>
      </c>
      <c r="C1124" s="61" t="s">
        <v>886</v>
      </c>
      <c r="D1124" s="61" t="s">
        <v>21</v>
      </c>
    </row>
    <row r="1125" spans="1:4">
      <c r="A1125" s="61">
        <v>31520582</v>
      </c>
      <c r="B1125" s="61" t="s">
        <v>2748</v>
      </c>
      <c r="C1125" s="61" t="s">
        <v>886</v>
      </c>
      <c r="D1125" s="61" t="s">
        <v>1230</v>
      </c>
    </row>
    <row r="1126" spans="1:4">
      <c r="A1126" s="61">
        <v>17168088</v>
      </c>
      <c r="B1126" s="61" t="s">
        <v>2749</v>
      </c>
      <c r="C1126" s="61" t="s">
        <v>886</v>
      </c>
      <c r="D1126" s="61" t="s">
        <v>1230</v>
      </c>
    </row>
    <row r="1127" spans="1:4">
      <c r="A1127" s="61">
        <v>16581157</v>
      </c>
      <c r="B1127" s="61" t="s">
        <v>2750</v>
      </c>
      <c r="C1127" s="61" t="s">
        <v>886</v>
      </c>
      <c r="D1127" s="61" t="s">
        <v>22</v>
      </c>
    </row>
    <row r="1128" spans="1:4">
      <c r="A1128" s="61">
        <v>16831476</v>
      </c>
      <c r="B1128" s="61" t="s">
        <v>2751</v>
      </c>
      <c r="C1128" s="61" t="s">
        <v>886</v>
      </c>
      <c r="D1128" s="61" t="s">
        <v>22</v>
      </c>
    </row>
    <row r="1129" spans="1:4">
      <c r="A1129" s="61">
        <v>16737046</v>
      </c>
      <c r="B1129" s="61" t="s">
        <v>2752</v>
      </c>
      <c r="C1129" s="61" t="s">
        <v>886</v>
      </c>
      <c r="D1129" s="61" t="s">
        <v>21</v>
      </c>
    </row>
    <row r="1130" spans="1:4">
      <c r="A1130" s="61">
        <v>98380888</v>
      </c>
      <c r="B1130" s="61" t="s">
        <v>2753</v>
      </c>
      <c r="C1130" s="61" t="s">
        <v>886</v>
      </c>
      <c r="D1130" s="61" t="s">
        <v>1230</v>
      </c>
    </row>
    <row r="1131" spans="1:4">
      <c r="A1131" s="61">
        <v>10301413</v>
      </c>
      <c r="B1131" s="60" t="s">
        <v>2754</v>
      </c>
      <c r="C1131" s="61" t="s">
        <v>14</v>
      </c>
      <c r="D1131" s="61" t="s">
        <v>1230</v>
      </c>
    </row>
    <row r="1132" spans="1:4">
      <c r="A1132" s="61">
        <v>1130608859</v>
      </c>
      <c r="B1132" s="60" t="s">
        <v>2755</v>
      </c>
      <c r="C1132" s="61" t="s">
        <v>14</v>
      </c>
      <c r="D1132" s="61" t="s">
        <v>22</v>
      </c>
    </row>
    <row r="1133" spans="1:4">
      <c r="A1133" s="61">
        <v>1130627418</v>
      </c>
      <c r="B1133" s="60" t="s">
        <v>2756</v>
      </c>
      <c r="C1133" s="61" t="s">
        <v>14</v>
      </c>
      <c r="D1133" s="61" t="s">
        <v>1230</v>
      </c>
    </row>
    <row r="1134" spans="1:4">
      <c r="A1134" s="61">
        <v>5825975</v>
      </c>
      <c r="B1134" s="60" t="s">
        <v>2757</v>
      </c>
      <c r="C1134" s="61" t="s">
        <v>14</v>
      </c>
      <c r="D1134" s="61" t="s">
        <v>1230</v>
      </c>
    </row>
    <row r="1135" spans="1:4">
      <c r="A1135" s="61">
        <v>948304</v>
      </c>
      <c r="B1135" s="60" t="s">
        <v>2674</v>
      </c>
      <c r="C1135" s="61" t="s">
        <v>886</v>
      </c>
      <c r="D1135" s="61" t="s">
        <v>1230</v>
      </c>
    </row>
    <row r="1136" spans="1:4">
      <c r="A1136" s="61">
        <v>1130607366</v>
      </c>
      <c r="B1136" s="60" t="s">
        <v>2758</v>
      </c>
      <c r="C1136" s="61" t="s">
        <v>886</v>
      </c>
      <c r="D1136" s="61" t="s">
        <v>1230</v>
      </c>
    </row>
    <row r="1137" spans="1:4">
      <c r="A1137" s="61">
        <v>1143838664</v>
      </c>
      <c r="B1137" s="60" t="s">
        <v>2759</v>
      </c>
      <c r="C1137" s="61" t="s">
        <v>886</v>
      </c>
      <c r="D1137" s="61" t="s">
        <v>1230</v>
      </c>
    </row>
    <row r="1138" spans="1:4">
      <c r="A1138" s="61">
        <v>16736556</v>
      </c>
      <c r="B1138" s="60" t="s">
        <v>2760</v>
      </c>
      <c r="C1138" s="61" t="s">
        <v>14</v>
      </c>
      <c r="D1138" s="61" t="s">
        <v>1230</v>
      </c>
    </row>
    <row r="1139" spans="1:4">
      <c r="A1139" s="61">
        <v>6775174</v>
      </c>
      <c r="B1139" s="61" t="s">
        <v>2761</v>
      </c>
      <c r="C1139" s="61" t="s">
        <v>810</v>
      </c>
      <c r="D1139" s="61" t="s">
        <v>1230</v>
      </c>
    </row>
    <row r="1140" spans="1:4">
      <c r="A1140" s="61">
        <v>14967011</v>
      </c>
      <c r="B1140" s="61" t="s">
        <v>1776</v>
      </c>
      <c r="C1140" s="61" t="s">
        <v>810</v>
      </c>
      <c r="D1140" s="61" t="s">
        <v>1230</v>
      </c>
    </row>
    <row r="1141" spans="1:4">
      <c r="A1141" s="61">
        <v>94517214</v>
      </c>
      <c r="B1141" s="61" t="s">
        <v>1777</v>
      </c>
      <c r="C1141" s="61" t="s">
        <v>810</v>
      </c>
      <c r="D1141" s="61" t="s">
        <v>1231</v>
      </c>
    </row>
    <row r="1142" spans="1:4">
      <c r="A1142" s="60">
        <v>16448420</v>
      </c>
      <c r="B1142" s="60" t="s">
        <v>2762</v>
      </c>
      <c r="C1142" s="61" t="s">
        <v>810</v>
      </c>
      <c r="D1142" s="61" t="s">
        <v>1230</v>
      </c>
    </row>
    <row r="1143" spans="1:4">
      <c r="A1143" s="65">
        <v>31448265</v>
      </c>
      <c r="B1143" s="60" t="s">
        <v>2763</v>
      </c>
      <c r="C1143" s="61" t="s">
        <v>810</v>
      </c>
      <c r="D1143" s="61" t="s">
        <v>22</v>
      </c>
    </row>
    <row r="1144" spans="1:4">
      <c r="A1144" s="66">
        <v>31840036</v>
      </c>
      <c r="B1144" s="61" t="s">
        <v>2764</v>
      </c>
      <c r="C1144" s="61" t="s">
        <v>810</v>
      </c>
      <c r="D1144" s="61" t="s">
        <v>1231</v>
      </c>
    </row>
    <row r="1145" spans="1:4">
      <c r="A1145" s="67">
        <v>12957384</v>
      </c>
      <c r="B1145" s="61" t="s">
        <v>2765</v>
      </c>
      <c r="C1145" s="61" t="s">
        <v>810</v>
      </c>
      <c r="D1145" s="61" t="s">
        <v>1230</v>
      </c>
    </row>
    <row r="1146" spans="1:4">
      <c r="A1146" s="66">
        <v>6437545</v>
      </c>
      <c r="B1146" s="61" t="s">
        <v>2766</v>
      </c>
      <c r="C1146" s="61" t="s">
        <v>810</v>
      </c>
      <c r="D1146" s="61" t="s">
        <v>2767</v>
      </c>
    </row>
    <row r="1147" spans="1:4">
      <c r="A1147" s="66">
        <v>31896399</v>
      </c>
      <c r="B1147" s="61" t="s">
        <v>2768</v>
      </c>
      <c r="C1147" s="61" t="s">
        <v>810</v>
      </c>
      <c r="D1147" s="61" t="s">
        <v>21</v>
      </c>
    </row>
    <row r="1148" spans="1:4">
      <c r="A1148" s="65">
        <v>71142312</v>
      </c>
      <c r="B1148" s="60" t="s">
        <v>2769</v>
      </c>
      <c r="C1148" s="61" t="s">
        <v>810</v>
      </c>
      <c r="D1148" s="61" t="s">
        <v>1230</v>
      </c>
    </row>
    <row r="1149" spans="1:4">
      <c r="A1149" s="67">
        <v>11374243</v>
      </c>
      <c r="B1149" s="61" t="s">
        <v>2770</v>
      </c>
      <c r="C1149" s="61" t="s">
        <v>810</v>
      </c>
      <c r="D1149" s="61" t="s">
        <v>1230</v>
      </c>
    </row>
    <row r="1150" spans="1:4">
      <c r="A1150" s="66">
        <v>31876101</v>
      </c>
      <c r="B1150" s="61" t="s">
        <v>2771</v>
      </c>
      <c r="C1150" s="61" t="s">
        <v>810</v>
      </c>
      <c r="D1150" s="61" t="s">
        <v>1230</v>
      </c>
    </row>
    <row r="1151" spans="1:4">
      <c r="A1151" s="66">
        <v>14967228</v>
      </c>
      <c r="B1151" s="61" t="s">
        <v>2772</v>
      </c>
      <c r="C1151" s="61" t="s">
        <v>810</v>
      </c>
      <c r="D1151" s="61" t="s">
        <v>22</v>
      </c>
    </row>
    <row r="1152" spans="1:4">
      <c r="A1152" s="67">
        <v>43115720</v>
      </c>
      <c r="B1152" s="60" t="s">
        <v>2773</v>
      </c>
      <c r="C1152" s="61" t="s">
        <v>810</v>
      </c>
      <c r="D1152" s="61" t="s">
        <v>1230</v>
      </c>
    </row>
    <row r="1153" spans="1:4">
      <c r="A1153" s="68">
        <v>12965444</v>
      </c>
      <c r="B1153" s="61" t="s">
        <v>2774</v>
      </c>
      <c r="C1153" s="61" t="s">
        <v>810</v>
      </c>
      <c r="D1153" s="61" t="s">
        <v>1231</v>
      </c>
    </row>
    <row r="1154" spans="1:4">
      <c r="A1154" s="66">
        <v>1130601822</v>
      </c>
      <c r="B1154" s="61" t="s">
        <v>2775</v>
      </c>
      <c r="C1154" s="61" t="s">
        <v>810</v>
      </c>
      <c r="D1154" s="61" t="s">
        <v>22</v>
      </c>
    </row>
    <row r="1155" spans="1:4">
      <c r="A1155" s="67">
        <v>29179937</v>
      </c>
      <c r="B1155" s="60" t="s">
        <v>2776</v>
      </c>
      <c r="C1155" s="61" t="s">
        <v>810</v>
      </c>
      <c r="D1155" s="61" t="s">
        <v>1230</v>
      </c>
    </row>
    <row r="1156" spans="1:4">
      <c r="A1156" s="68">
        <v>16647151</v>
      </c>
      <c r="B1156" s="61" t="s">
        <v>2777</v>
      </c>
      <c r="C1156" s="61" t="s">
        <v>810</v>
      </c>
      <c r="D1156" s="61" t="s">
        <v>1230</v>
      </c>
    </row>
    <row r="1157" spans="1:4">
      <c r="A1157" s="66">
        <v>16607682</v>
      </c>
      <c r="B1157" s="61" t="s">
        <v>2778</v>
      </c>
      <c r="C1157" s="61" t="s">
        <v>810</v>
      </c>
      <c r="D1157" s="61" t="s">
        <v>2767</v>
      </c>
    </row>
    <row r="1158" spans="1:4">
      <c r="A1158" s="66">
        <v>16622539</v>
      </c>
      <c r="B1158" s="61" t="s">
        <v>2779</v>
      </c>
      <c r="C1158" s="61" t="s">
        <v>810</v>
      </c>
      <c r="D1158" s="61" t="s">
        <v>1231</v>
      </c>
    </row>
    <row r="1159" spans="1:4">
      <c r="A1159" s="66">
        <v>31886174</v>
      </c>
      <c r="B1159" s="61" t="s">
        <v>2780</v>
      </c>
      <c r="C1159" s="61" t="s">
        <v>810</v>
      </c>
      <c r="D1159" s="61" t="s">
        <v>1231</v>
      </c>
    </row>
    <row r="1160" spans="1:4">
      <c r="A1160" s="66">
        <v>94326078</v>
      </c>
      <c r="B1160" s="61" t="s">
        <v>2781</v>
      </c>
      <c r="C1160" s="61" t="s">
        <v>810</v>
      </c>
      <c r="D1160" s="61" t="s">
        <v>1231</v>
      </c>
    </row>
    <row r="1161" spans="1:4">
      <c r="A1161" s="67">
        <v>5307784</v>
      </c>
      <c r="B1161" s="61" t="s">
        <v>2782</v>
      </c>
      <c r="C1161" s="61" t="s">
        <v>810</v>
      </c>
      <c r="D1161" s="61" t="s">
        <v>1230</v>
      </c>
    </row>
    <row r="1162" spans="1:4">
      <c r="A1162" s="68">
        <v>6100570</v>
      </c>
      <c r="B1162" s="61" t="s">
        <v>2783</v>
      </c>
      <c r="C1162" s="61" t="s">
        <v>810</v>
      </c>
      <c r="D1162" s="61" t="s">
        <v>1230</v>
      </c>
    </row>
    <row r="1163" spans="1:4">
      <c r="A1163" s="66">
        <v>66827466</v>
      </c>
      <c r="B1163" s="61" t="s">
        <v>2784</v>
      </c>
      <c r="C1163" s="61" t="s">
        <v>810</v>
      </c>
      <c r="D1163" s="61" t="s">
        <v>22</v>
      </c>
    </row>
    <row r="1164" spans="1:4">
      <c r="A1164" s="67">
        <v>66946871</v>
      </c>
      <c r="B1164" s="60" t="s">
        <v>2785</v>
      </c>
      <c r="C1164" s="61" t="s">
        <v>810</v>
      </c>
      <c r="D1164" s="61" t="s">
        <v>1230</v>
      </c>
    </row>
    <row r="1165" spans="1:4">
      <c r="A1165" s="65">
        <v>16797464</v>
      </c>
      <c r="B1165" s="60" t="s">
        <v>2786</v>
      </c>
      <c r="C1165" s="61" t="s">
        <v>810</v>
      </c>
      <c r="D1165" s="61" t="s">
        <v>1231</v>
      </c>
    </row>
    <row r="1166" spans="1:4">
      <c r="A1166" s="68">
        <v>16709450</v>
      </c>
      <c r="B1166" s="61" t="s">
        <v>2787</v>
      </c>
      <c r="C1166" s="61" t="s">
        <v>810</v>
      </c>
      <c r="D1166" s="61" t="s">
        <v>1231</v>
      </c>
    </row>
    <row r="1167" spans="1:4">
      <c r="A1167" s="68">
        <v>79836903</v>
      </c>
      <c r="B1167" s="61" t="s">
        <v>1779</v>
      </c>
      <c r="C1167" s="61" t="s">
        <v>810</v>
      </c>
      <c r="D1167" s="61" t="s">
        <v>22</v>
      </c>
    </row>
    <row r="1168" spans="1:4">
      <c r="A1168" s="67">
        <v>16365559</v>
      </c>
      <c r="B1168" s="60" t="s">
        <v>2788</v>
      </c>
      <c r="C1168" s="61" t="s">
        <v>810</v>
      </c>
      <c r="D1168" s="61" t="s">
        <v>1230</v>
      </c>
    </row>
    <row r="1169" spans="1:4">
      <c r="A1169" s="65">
        <v>98772776</v>
      </c>
      <c r="B1169" s="60" t="s">
        <v>2789</v>
      </c>
      <c r="C1169" s="61" t="s">
        <v>810</v>
      </c>
      <c r="D1169" s="61" t="s">
        <v>22</v>
      </c>
    </row>
    <row r="1170" spans="1:4">
      <c r="A1170" s="69">
        <v>31852062</v>
      </c>
      <c r="B1170" s="61" t="s">
        <v>1780</v>
      </c>
      <c r="C1170" s="61" t="s">
        <v>810</v>
      </c>
      <c r="D1170" s="61" t="s">
        <v>1230</v>
      </c>
    </row>
    <row r="1171" spans="1:4">
      <c r="A1171" s="67">
        <v>16616225</v>
      </c>
      <c r="B1171" s="61" t="s">
        <v>1781</v>
      </c>
      <c r="C1171" s="61" t="s">
        <v>810</v>
      </c>
      <c r="D1171" s="61" t="s">
        <v>1230</v>
      </c>
    </row>
    <row r="1172" spans="1:4">
      <c r="A1172" s="67">
        <v>91248812</v>
      </c>
      <c r="B1172" s="60" t="s">
        <v>2790</v>
      </c>
      <c r="C1172" s="61" t="s">
        <v>810</v>
      </c>
      <c r="D1172" s="61" t="s">
        <v>1230</v>
      </c>
    </row>
    <row r="1173" spans="1:4">
      <c r="A1173" s="67">
        <v>94526874</v>
      </c>
      <c r="B1173" s="61" t="s">
        <v>2791</v>
      </c>
      <c r="C1173" s="61" t="s">
        <v>810</v>
      </c>
      <c r="D1173" s="61" t="s">
        <v>1230</v>
      </c>
    </row>
    <row r="1174" spans="1:4">
      <c r="A1174" s="67">
        <v>6245878</v>
      </c>
      <c r="B1174" s="60" t="s">
        <v>2792</v>
      </c>
      <c r="C1174" s="61" t="s">
        <v>810</v>
      </c>
      <c r="D1174" s="61" t="s">
        <v>1230</v>
      </c>
    </row>
    <row r="1175" spans="1:4">
      <c r="A1175" s="67">
        <v>16732623</v>
      </c>
      <c r="B1175" s="60" t="s">
        <v>2793</v>
      </c>
      <c r="C1175" s="61" t="s">
        <v>810</v>
      </c>
      <c r="D1175" s="61" t="s">
        <v>1230</v>
      </c>
    </row>
    <row r="1176" spans="1:4">
      <c r="A1176" s="66">
        <v>16781484</v>
      </c>
      <c r="B1176" s="61" t="s">
        <v>2794</v>
      </c>
      <c r="C1176" s="61" t="s">
        <v>810</v>
      </c>
      <c r="D1176" s="61" t="s">
        <v>1231</v>
      </c>
    </row>
    <row r="1177" spans="1:4">
      <c r="A1177" s="68">
        <v>79978839</v>
      </c>
      <c r="B1177" s="61" t="s">
        <v>2795</v>
      </c>
      <c r="C1177" s="61" t="s">
        <v>810</v>
      </c>
      <c r="D1177" s="61" t="s">
        <v>21</v>
      </c>
    </row>
    <row r="1178" spans="1:4">
      <c r="A1178" s="60">
        <v>31905254</v>
      </c>
      <c r="B1178" s="60" t="s">
        <v>2796</v>
      </c>
      <c r="C1178" s="61" t="s">
        <v>810</v>
      </c>
      <c r="D1178" s="61" t="s">
        <v>1230</v>
      </c>
    </row>
    <row r="1179" spans="1:4">
      <c r="A1179" s="65">
        <v>94420734</v>
      </c>
      <c r="B1179" s="60" t="s">
        <v>2797</v>
      </c>
      <c r="C1179" s="61" t="s">
        <v>810</v>
      </c>
      <c r="D1179" s="61" t="s">
        <v>1231</v>
      </c>
    </row>
    <row r="1180" spans="1:4">
      <c r="A1180" s="69">
        <v>79788111</v>
      </c>
      <c r="B1180" s="61" t="s">
        <v>2798</v>
      </c>
      <c r="C1180" s="61" t="s">
        <v>810</v>
      </c>
      <c r="D1180" s="61" t="s">
        <v>22</v>
      </c>
    </row>
    <row r="1181" spans="1:4">
      <c r="A1181" s="60">
        <v>16632157</v>
      </c>
      <c r="B1181" s="60" t="s">
        <v>2799</v>
      </c>
      <c r="C1181" s="61" t="s">
        <v>810</v>
      </c>
      <c r="D1181" s="61" t="s">
        <v>1230</v>
      </c>
    </row>
    <row r="1182" spans="1:4">
      <c r="A1182" s="60">
        <v>10111822</v>
      </c>
      <c r="B1182" s="61" t="s">
        <v>2800</v>
      </c>
      <c r="C1182" s="61" t="s">
        <v>810</v>
      </c>
      <c r="D1182" s="61" t="s">
        <v>21</v>
      </c>
    </row>
    <row r="1183" spans="1:4">
      <c r="A1183" s="67">
        <v>18503120</v>
      </c>
      <c r="B1183" s="61" t="s">
        <v>2801</v>
      </c>
      <c r="C1183" s="61" t="s">
        <v>810</v>
      </c>
      <c r="D1183" s="61" t="s">
        <v>1231</v>
      </c>
    </row>
    <row r="1184" spans="1:4">
      <c r="A1184" s="67">
        <v>31574650</v>
      </c>
      <c r="B1184" s="61" t="s">
        <v>2802</v>
      </c>
      <c r="C1184" s="61" t="s">
        <v>810</v>
      </c>
      <c r="D1184" s="61" t="s">
        <v>21</v>
      </c>
    </row>
    <row r="1185" spans="1:4">
      <c r="A1185" s="67">
        <v>14973536</v>
      </c>
      <c r="B1185" s="61" t="s">
        <v>1783</v>
      </c>
      <c r="C1185" s="61" t="s">
        <v>810</v>
      </c>
      <c r="D1185" s="61" t="s">
        <v>1230</v>
      </c>
    </row>
    <row r="1186" spans="1:4">
      <c r="A1186" s="67">
        <v>19368978</v>
      </c>
      <c r="B1186" s="61" t="s">
        <v>1182</v>
      </c>
      <c r="C1186" s="61" t="s">
        <v>810</v>
      </c>
      <c r="D1186" s="61" t="s">
        <v>1231</v>
      </c>
    </row>
    <row r="1187" spans="1:4">
      <c r="A1187" s="67">
        <v>94382084</v>
      </c>
      <c r="B1187" s="61" t="s">
        <v>1784</v>
      </c>
      <c r="C1187" s="61" t="s">
        <v>810</v>
      </c>
      <c r="D1187" s="61" t="s">
        <v>1230</v>
      </c>
    </row>
    <row r="1188" spans="1:4">
      <c r="A1188" s="67">
        <v>10259995</v>
      </c>
      <c r="B1188" s="61" t="s">
        <v>1785</v>
      </c>
      <c r="C1188" s="61" t="s">
        <v>810</v>
      </c>
      <c r="D1188" s="61" t="s">
        <v>1231</v>
      </c>
    </row>
    <row r="1189" spans="1:4">
      <c r="A1189" s="67">
        <v>16684936</v>
      </c>
      <c r="B1189" s="61" t="s">
        <v>1786</v>
      </c>
      <c r="C1189" s="61" t="s">
        <v>810</v>
      </c>
      <c r="D1189" s="61" t="s">
        <v>1230</v>
      </c>
    </row>
    <row r="1190" spans="1:4">
      <c r="A1190" s="67">
        <v>16709216</v>
      </c>
      <c r="B1190" s="61" t="s">
        <v>1787</v>
      </c>
      <c r="C1190" s="61" t="s">
        <v>810</v>
      </c>
      <c r="D1190" s="61" t="s">
        <v>1231</v>
      </c>
    </row>
    <row r="1191" spans="1:4">
      <c r="A1191" s="67">
        <v>302012</v>
      </c>
      <c r="B1191" s="61" t="s">
        <v>865</v>
      </c>
      <c r="C1191" s="61" t="s">
        <v>810</v>
      </c>
      <c r="D1191" s="61" t="s">
        <v>1231</v>
      </c>
    </row>
    <row r="1192" spans="1:4">
      <c r="A1192" s="67">
        <v>16270325</v>
      </c>
      <c r="B1192" s="61" t="s">
        <v>1788</v>
      </c>
      <c r="C1192" s="61" t="s">
        <v>810</v>
      </c>
      <c r="D1192" s="61" t="s">
        <v>1231</v>
      </c>
    </row>
    <row r="1193" spans="1:4">
      <c r="A1193" s="67">
        <v>14989211</v>
      </c>
      <c r="B1193" s="61" t="s">
        <v>1789</v>
      </c>
      <c r="C1193" s="61" t="s">
        <v>810</v>
      </c>
      <c r="D1193" s="61" t="s">
        <v>1230</v>
      </c>
    </row>
    <row r="1194" spans="1:4">
      <c r="A1194" s="60"/>
      <c r="B1194" s="61" t="s">
        <v>1790</v>
      </c>
      <c r="C1194" s="61" t="s">
        <v>810</v>
      </c>
      <c r="D1194" s="61"/>
    </row>
    <row r="1195" spans="1:4">
      <c r="A1195" s="67">
        <v>16280414</v>
      </c>
      <c r="B1195" s="61" t="s">
        <v>2803</v>
      </c>
      <c r="C1195" s="61" t="s">
        <v>810</v>
      </c>
      <c r="D1195" s="61" t="s">
        <v>1231</v>
      </c>
    </row>
    <row r="1196" spans="1:4">
      <c r="A1196" s="67">
        <v>16767273</v>
      </c>
      <c r="B1196" s="60" t="s">
        <v>2804</v>
      </c>
      <c r="C1196" s="61" t="s">
        <v>810</v>
      </c>
      <c r="D1196" s="61" t="s">
        <v>21</v>
      </c>
    </row>
    <row r="1197" spans="1:4">
      <c r="A1197" s="67">
        <v>16702756</v>
      </c>
      <c r="B1197" s="61" t="s">
        <v>1791</v>
      </c>
      <c r="C1197" s="61" t="s">
        <v>810</v>
      </c>
      <c r="D1197" s="61" t="s">
        <v>1230</v>
      </c>
    </row>
    <row r="1198" spans="1:4">
      <c r="A1198" s="67">
        <v>38999010</v>
      </c>
      <c r="B1198" s="61" t="s">
        <v>1792</v>
      </c>
      <c r="C1198" s="61" t="s">
        <v>810</v>
      </c>
      <c r="D1198" s="61" t="s">
        <v>22</v>
      </c>
    </row>
    <row r="1199" spans="1:4">
      <c r="A1199" s="67">
        <v>87714245</v>
      </c>
      <c r="B1199" s="61" t="s">
        <v>2805</v>
      </c>
      <c r="C1199" s="61" t="s">
        <v>810</v>
      </c>
      <c r="D1199" s="61" t="s">
        <v>1231</v>
      </c>
    </row>
    <row r="1200" spans="1:4">
      <c r="A1200" s="67">
        <v>14676281</v>
      </c>
      <c r="B1200" s="61" t="s">
        <v>1793</v>
      </c>
      <c r="C1200" s="61" t="s">
        <v>810</v>
      </c>
      <c r="D1200" s="61" t="s">
        <v>1231</v>
      </c>
    </row>
    <row r="1201" spans="1:4">
      <c r="A1201" s="67">
        <v>78032661</v>
      </c>
      <c r="B1201" s="61" t="s">
        <v>1190</v>
      </c>
      <c r="C1201" s="61" t="s">
        <v>810</v>
      </c>
      <c r="D1201" s="61" t="s">
        <v>1231</v>
      </c>
    </row>
    <row r="1202" spans="1:4">
      <c r="A1202" s="67">
        <v>16448421</v>
      </c>
      <c r="B1202" s="60" t="s">
        <v>2806</v>
      </c>
      <c r="C1202" s="61" t="s">
        <v>810</v>
      </c>
      <c r="D1202" s="61" t="s">
        <v>1230</v>
      </c>
    </row>
    <row r="1203" spans="1:4">
      <c r="A1203" s="67">
        <v>2570354</v>
      </c>
      <c r="B1203" s="60" t="s">
        <v>2807</v>
      </c>
      <c r="C1203" s="61" t="s">
        <v>810</v>
      </c>
      <c r="D1203" s="61" t="s">
        <v>1231</v>
      </c>
    </row>
    <row r="1204" spans="1:4">
      <c r="A1204" s="67">
        <v>13747277</v>
      </c>
      <c r="B1204" s="60" t="s">
        <v>2808</v>
      </c>
      <c r="C1204" s="61" t="s">
        <v>810</v>
      </c>
      <c r="D1204" s="61" t="s">
        <v>1230</v>
      </c>
    </row>
    <row r="1205" spans="1:4">
      <c r="A1205" s="67">
        <v>1112930794</v>
      </c>
      <c r="B1205" s="61" t="s">
        <v>2809</v>
      </c>
      <c r="C1205" s="61" t="s">
        <v>810</v>
      </c>
      <c r="D1205" s="61" t="s">
        <v>22</v>
      </c>
    </row>
    <row r="1206" spans="1:4">
      <c r="A1206" s="67">
        <v>16775654</v>
      </c>
      <c r="B1206" s="60" t="s">
        <v>2810</v>
      </c>
      <c r="C1206" s="61" t="s">
        <v>810</v>
      </c>
      <c r="D1206" s="61" t="s">
        <v>1230</v>
      </c>
    </row>
    <row r="1207" spans="1:4">
      <c r="A1207" s="67">
        <v>16714852</v>
      </c>
      <c r="B1207" s="60" t="s">
        <v>2811</v>
      </c>
      <c r="C1207" s="61" t="s">
        <v>810</v>
      </c>
      <c r="D1207" s="61" t="s">
        <v>1230</v>
      </c>
    </row>
    <row r="1208" spans="1:4">
      <c r="A1208" s="67">
        <v>16262004</v>
      </c>
      <c r="B1208" s="61" t="s">
        <v>2812</v>
      </c>
      <c r="C1208" s="61" t="s">
        <v>810</v>
      </c>
      <c r="D1208" s="61" t="s">
        <v>1231</v>
      </c>
    </row>
    <row r="1209" spans="1:4">
      <c r="A1209" s="67">
        <v>16273888</v>
      </c>
      <c r="B1209" s="60" t="s">
        <v>2813</v>
      </c>
      <c r="C1209" s="61" t="s">
        <v>810</v>
      </c>
      <c r="D1209" s="61" t="s">
        <v>1230</v>
      </c>
    </row>
    <row r="1210" spans="1:4">
      <c r="A1210" s="67">
        <v>7708573</v>
      </c>
      <c r="B1210" s="61" t="s">
        <v>2814</v>
      </c>
      <c r="C1210" s="61" t="s">
        <v>810</v>
      </c>
      <c r="D1210" s="61" t="s">
        <v>22</v>
      </c>
    </row>
    <row r="1211" spans="1:4">
      <c r="A1211" s="67">
        <v>16366807</v>
      </c>
      <c r="B1211" s="60" t="s">
        <v>2815</v>
      </c>
      <c r="C1211" s="61" t="s">
        <v>810</v>
      </c>
      <c r="D1211" s="61" t="s">
        <v>1231</v>
      </c>
    </row>
    <row r="1212" spans="1:4">
      <c r="A1212" s="60">
        <v>94153849</v>
      </c>
      <c r="B1212" s="60" t="s">
        <v>2816</v>
      </c>
      <c r="C1212" s="61" t="s">
        <v>810</v>
      </c>
      <c r="D1212" s="61" t="s">
        <v>1230</v>
      </c>
    </row>
    <row r="1213" spans="1:4">
      <c r="A1213" s="67">
        <v>94417114</v>
      </c>
      <c r="B1213" s="61" t="s">
        <v>2817</v>
      </c>
      <c r="C1213" s="61" t="s">
        <v>810</v>
      </c>
      <c r="D1213" s="61" t="s">
        <v>21</v>
      </c>
    </row>
    <row r="1214" spans="1:4">
      <c r="A1214" s="67">
        <v>252651</v>
      </c>
      <c r="B1214" s="61" t="s">
        <v>1796</v>
      </c>
      <c r="C1214" s="61" t="s">
        <v>810</v>
      </c>
      <c r="D1214" s="61" t="s">
        <v>22</v>
      </c>
    </row>
    <row r="1215" spans="1:4">
      <c r="A1215" s="67">
        <v>78034958</v>
      </c>
      <c r="B1215" s="60" t="s">
        <v>2818</v>
      </c>
      <c r="C1215" s="61" t="s">
        <v>810</v>
      </c>
      <c r="D1215" s="61" t="s">
        <v>1230</v>
      </c>
    </row>
    <row r="1216" spans="1:4">
      <c r="A1216" s="67">
        <v>52713355</v>
      </c>
      <c r="B1216" s="61" t="s">
        <v>2819</v>
      </c>
      <c r="C1216" s="61" t="s">
        <v>810</v>
      </c>
      <c r="D1216" s="61" t="s">
        <v>1230</v>
      </c>
    </row>
    <row r="1217" spans="1:4">
      <c r="A1217" s="67">
        <v>16613996</v>
      </c>
      <c r="B1217" s="60" t="s">
        <v>2820</v>
      </c>
      <c r="C1217" s="61" t="s">
        <v>810</v>
      </c>
      <c r="D1217" s="61" t="s">
        <v>1230</v>
      </c>
    </row>
    <row r="1218" spans="1:4">
      <c r="A1218" s="67">
        <v>16269211</v>
      </c>
      <c r="B1218" s="60" t="s">
        <v>2821</v>
      </c>
      <c r="C1218" s="61" t="s">
        <v>810</v>
      </c>
      <c r="D1218" s="61" t="s">
        <v>1230</v>
      </c>
    </row>
    <row r="1219" spans="1:4">
      <c r="A1219" s="67">
        <v>16603276</v>
      </c>
      <c r="B1219" s="61" t="s">
        <v>2822</v>
      </c>
      <c r="C1219" s="61" t="s">
        <v>810</v>
      </c>
      <c r="D1219" s="61" t="s">
        <v>1230</v>
      </c>
    </row>
    <row r="1220" spans="1:4">
      <c r="A1220" s="67">
        <v>87944730</v>
      </c>
      <c r="B1220" s="61" t="s">
        <v>2823</v>
      </c>
      <c r="C1220" s="61" t="s">
        <v>810</v>
      </c>
      <c r="D1220" s="61" t="s">
        <v>22</v>
      </c>
    </row>
    <row r="1221" spans="1:4">
      <c r="A1221" s="67">
        <v>16288064</v>
      </c>
      <c r="B1221" s="61" t="s">
        <v>2824</v>
      </c>
      <c r="C1221" s="61" t="s">
        <v>810</v>
      </c>
      <c r="D1221" s="61" t="s">
        <v>1230</v>
      </c>
    </row>
    <row r="1222" spans="1:4">
      <c r="A1222" s="67">
        <v>16685790</v>
      </c>
      <c r="B1222" s="60" t="s">
        <v>2825</v>
      </c>
      <c r="C1222" s="61" t="s">
        <v>810</v>
      </c>
      <c r="D1222" s="61" t="s">
        <v>21</v>
      </c>
    </row>
    <row r="1223" spans="1:4">
      <c r="A1223" s="67">
        <v>1114452620</v>
      </c>
      <c r="B1223" s="60" t="s">
        <v>2826</v>
      </c>
      <c r="C1223" s="61" t="s">
        <v>810</v>
      </c>
      <c r="D1223" s="61" t="s">
        <v>1230</v>
      </c>
    </row>
    <row r="1224" spans="1:4">
      <c r="A1224" s="60">
        <v>16648318</v>
      </c>
      <c r="B1224" s="60" t="s">
        <v>2827</v>
      </c>
      <c r="C1224" s="61" t="s">
        <v>810</v>
      </c>
      <c r="D1224" s="61" t="s">
        <v>22</v>
      </c>
    </row>
    <row r="1225" spans="1:4">
      <c r="A1225" s="70">
        <v>16691033</v>
      </c>
      <c r="B1225" s="71" t="s">
        <v>2828</v>
      </c>
      <c r="C1225" s="61" t="s">
        <v>810</v>
      </c>
      <c r="D1225" s="61" t="s">
        <v>1231</v>
      </c>
    </row>
    <row r="1226" spans="1:4">
      <c r="A1226" s="67">
        <v>19165792</v>
      </c>
      <c r="B1226" s="60" t="s">
        <v>2829</v>
      </c>
      <c r="C1226" s="61" t="s">
        <v>810</v>
      </c>
      <c r="D1226" s="61" t="s">
        <v>1230</v>
      </c>
    </row>
    <row r="1227" spans="1:4">
      <c r="A1227" s="67">
        <v>31881605</v>
      </c>
      <c r="B1227" s="60" t="s">
        <v>2830</v>
      </c>
      <c r="C1227" s="61" t="s">
        <v>810</v>
      </c>
      <c r="D1227" s="61" t="s">
        <v>1230</v>
      </c>
    </row>
    <row r="1228" spans="1:4">
      <c r="A1228" s="67">
        <v>14940792</v>
      </c>
      <c r="B1228" s="60" t="s">
        <v>2831</v>
      </c>
      <c r="C1228" s="61" t="s">
        <v>810</v>
      </c>
      <c r="D1228" s="61" t="s">
        <v>1230</v>
      </c>
    </row>
    <row r="1229" spans="1:4">
      <c r="A1229" s="67">
        <v>42119467</v>
      </c>
      <c r="B1229" s="60" t="s">
        <v>2832</v>
      </c>
      <c r="C1229" s="61" t="s">
        <v>810</v>
      </c>
      <c r="D1229" s="61" t="s">
        <v>1230</v>
      </c>
    </row>
    <row r="1230" spans="1:4">
      <c r="A1230" s="67">
        <v>14881351</v>
      </c>
      <c r="B1230" s="60" t="s">
        <v>2833</v>
      </c>
      <c r="C1230" s="61" t="s">
        <v>810</v>
      </c>
      <c r="D1230" s="61" t="s">
        <v>1231</v>
      </c>
    </row>
    <row r="1231" spans="1:4">
      <c r="A1231" s="67">
        <v>41936395</v>
      </c>
      <c r="B1231" s="60" t="s">
        <v>2834</v>
      </c>
      <c r="C1231" s="61" t="s">
        <v>810</v>
      </c>
      <c r="D1231" s="61" t="s">
        <v>22</v>
      </c>
    </row>
    <row r="1232" spans="1:4">
      <c r="A1232" s="67">
        <v>16271490</v>
      </c>
      <c r="B1232" s="60" t="s">
        <v>2835</v>
      </c>
      <c r="C1232" s="61" t="s">
        <v>810</v>
      </c>
      <c r="D1232" s="61" t="s">
        <v>1230</v>
      </c>
    </row>
    <row r="1233" spans="1:4">
      <c r="A1233" s="67">
        <v>94376486</v>
      </c>
      <c r="B1233" s="60" t="s">
        <v>2836</v>
      </c>
      <c r="C1233" s="61" t="s">
        <v>810</v>
      </c>
      <c r="D1233" s="61" t="s">
        <v>1231</v>
      </c>
    </row>
    <row r="1234" spans="1:4">
      <c r="A1234" s="67">
        <v>73009432</v>
      </c>
      <c r="B1234" s="61" t="s">
        <v>1797</v>
      </c>
      <c r="C1234" s="61" t="s">
        <v>810</v>
      </c>
      <c r="D1234" s="61" t="s">
        <v>22</v>
      </c>
    </row>
    <row r="1235" spans="1:4">
      <c r="A1235" s="67">
        <v>29178626</v>
      </c>
      <c r="B1235" s="60" t="s">
        <v>2837</v>
      </c>
      <c r="C1235" s="61" t="s">
        <v>810</v>
      </c>
      <c r="D1235" s="61" t="s">
        <v>22</v>
      </c>
    </row>
    <row r="1236" spans="1:4">
      <c r="A1236" s="60">
        <v>9522611</v>
      </c>
      <c r="B1236" s="61" t="s">
        <v>1799</v>
      </c>
      <c r="C1236" s="61" t="s">
        <v>810</v>
      </c>
      <c r="D1236" s="61" t="s">
        <v>1230</v>
      </c>
    </row>
    <row r="1237" spans="1:4">
      <c r="A1237" s="67">
        <v>16825541</v>
      </c>
      <c r="B1237" s="61" t="s">
        <v>1800</v>
      </c>
      <c r="C1237" s="61" t="s">
        <v>810</v>
      </c>
      <c r="D1237" s="61" t="s">
        <v>1231</v>
      </c>
    </row>
    <row r="1238" spans="1:4">
      <c r="A1238" s="60">
        <v>52254714</v>
      </c>
      <c r="B1238" s="61" t="s">
        <v>2838</v>
      </c>
      <c r="C1238" s="61" t="s">
        <v>810</v>
      </c>
      <c r="D1238" s="61" t="s">
        <v>22</v>
      </c>
    </row>
    <row r="1239" spans="1:4">
      <c r="A1239" s="67">
        <v>52517246</v>
      </c>
      <c r="B1239" s="61" t="s">
        <v>2839</v>
      </c>
      <c r="C1239" s="61" t="s">
        <v>810</v>
      </c>
      <c r="D1239" s="61" t="s">
        <v>22</v>
      </c>
    </row>
    <row r="1240" spans="1:4">
      <c r="A1240" s="67">
        <v>16379554</v>
      </c>
      <c r="B1240" s="61" t="s">
        <v>2840</v>
      </c>
      <c r="C1240" s="61" t="s">
        <v>810</v>
      </c>
      <c r="D1240" s="61" t="s">
        <v>22</v>
      </c>
    </row>
    <row r="1241" spans="1:4">
      <c r="A1241" s="67">
        <v>14955101</v>
      </c>
      <c r="B1241" s="60" t="s">
        <v>2841</v>
      </c>
      <c r="C1241" s="61" t="s">
        <v>810</v>
      </c>
      <c r="D1241" s="61" t="s">
        <v>1230</v>
      </c>
    </row>
    <row r="1242" spans="1:4">
      <c r="A1242" s="67">
        <v>17054734</v>
      </c>
      <c r="B1242" s="60" t="s">
        <v>2842</v>
      </c>
      <c r="C1242" s="61" t="s">
        <v>810</v>
      </c>
      <c r="D1242" s="61" t="s">
        <v>1230</v>
      </c>
    </row>
    <row r="1243" spans="1:4">
      <c r="A1243" s="67">
        <v>94380861</v>
      </c>
      <c r="B1243" s="61" t="s">
        <v>2843</v>
      </c>
      <c r="C1243" s="61" t="s">
        <v>810</v>
      </c>
      <c r="D1243" s="61" t="s">
        <v>21</v>
      </c>
    </row>
    <row r="1244" spans="1:4">
      <c r="A1244" s="67">
        <v>19135709</v>
      </c>
      <c r="B1244" s="60" t="s">
        <v>2844</v>
      </c>
      <c r="C1244" s="61" t="s">
        <v>810</v>
      </c>
      <c r="D1244" s="61" t="s">
        <v>22</v>
      </c>
    </row>
    <row r="1245" spans="1:4">
      <c r="A1245" s="67">
        <v>5911033</v>
      </c>
      <c r="B1245" s="60" t="s">
        <v>2845</v>
      </c>
      <c r="C1245" s="61" t="s">
        <v>810</v>
      </c>
      <c r="D1245" s="61" t="s">
        <v>1230</v>
      </c>
    </row>
    <row r="1246" spans="1:4">
      <c r="A1246" s="67">
        <v>79793201</v>
      </c>
      <c r="B1246" s="61" t="s">
        <v>2846</v>
      </c>
      <c r="C1246" s="61" t="s">
        <v>810</v>
      </c>
      <c r="D1246" s="61" t="s">
        <v>1231</v>
      </c>
    </row>
    <row r="1247" spans="1:4">
      <c r="A1247" s="67">
        <v>29433059</v>
      </c>
      <c r="B1247" s="60" t="s">
        <v>2847</v>
      </c>
      <c r="C1247" s="61" t="s">
        <v>810</v>
      </c>
      <c r="D1247" s="61" t="s">
        <v>1230</v>
      </c>
    </row>
    <row r="1248" spans="1:4">
      <c r="A1248" s="67">
        <v>16616725</v>
      </c>
      <c r="B1248" s="61" t="s">
        <v>2848</v>
      </c>
      <c r="C1248" s="61" t="s">
        <v>810</v>
      </c>
      <c r="D1248" s="61" t="s">
        <v>1231</v>
      </c>
    </row>
    <row r="1249" spans="1:4">
      <c r="A1249" s="67">
        <v>51684324</v>
      </c>
      <c r="B1249" s="61" t="s">
        <v>2849</v>
      </c>
      <c r="C1249" s="61" t="s">
        <v>810</v>
      </c>
      <c r="D1249" s="61" t="s">
        <v>1231</v>
      </c>
    </row>
    <row r="1250" spans="1:4">
      <c r="A1250" s="67">
        <v>70088908</v>
      </c>
      <c r="B1250" s="60" t="s">
        <v>2850</v>
      </c>
      <c r="C1250" s="61" t="s">
        <v>810</v>
      </c>
      <c r="D1250" s="61" t="s">
        <v>1230</v>
      </c>
    </row>
    <row r="1251" spans="1:4">
      <c r="A1251" s="67">
        <v>91111186</v>
      </c>
      <c r="B1251" s="60" t="s">
        <v>2851</v>
      </c>
      <c r="C1251" s="61" t="s">
        <v>810</v>
      </c>
      <c r="D1251" s="61" t="s">
        <v>21</v>
      </c>
    </row>
    <row r="1252" spans="1:4">
      <c r="A1252" s="67">
        <v>1107515164</v>
      </c>
      <c r="B1252" s="60" t="s">
        <v>2852</v>
      </c>
      <c r="C1252" s="61" t="s">
        <v>810</v>
      </c>
      <c r="D1252" s="61" t="s">
        <v>1231</v>
      </c>
    </row>
    <row r="1253" spans="1:4">
      <c r="A1253" s="67">
        <v>263121</v>
      </c>
      <c r="B1253" s="60" t="s">
        <v>2853</v>
      </c>
      <c r="C1253" s="61" t="s">
        <v>810</v>
      </c>
      <c r="D1253" s="61" t="s">
        <v>1230</v>
      </c>
    </row>
    <row r="1254" spans="1:4">
      <c r="A1254" s="67">
        <v>71758742</v>
      </c>
      <c r="B1254" s="60" t="s">
        <v>2854</v>
      </c>
      <c r="C1254" s="61" t="s">
        <v>810</v>
      </c>
      <c r="D1254" s="61" t="s">
        <v>1230</v>
      </c>
    </row>
    <row r="1255" spans="1:4">
      <c r="A1255" s="67">
        <v>14965513</v>
      </c>
      <c r="B1255" s="60" t="s">
        <v>2855</v>
      </c>
      <c r="C1255" s="61" t="s">
        <v>810</v>
      </c>
      <c r="D1255" s="61" t="s">
        <v>1230</v>
      </c>
    </row>
    <row r="1256" spans="1:4">
      <c r="A1256" s="67">
        <v>16827440</v>
      </c>
      <c r="B1256" s="60" t="s">
        <v>2856</v>
      </c>
      <c r="C1256" s="61" t="s">
        <v>810</v>
      </c>
      <c r="D1256" s="61" t="s">
        <v>1230</v>
      </c>
    </row>
    <row r="1257" spans="1:4">
      <c r="A1257" s="67">
        <v>16353432</v>
      </c>
      <c r="B1257" s="61" t="s">
        <v>1802</v>
      </c>
      <c r="C1257" s="61" t="s">
        <v>810</v>
      </c>
      <c r="D1257" s="61" t="s">
        <v>1230</v>
      </c>
    </row>
    <row r="1258" spans="1:4">
      <c r="A1258" s="67">
        <v>91263293</v>
      </c>
      <c r="B1258" s="61" t="s">
        <v>1803</v>
      </c>
      <c r="C1258" s="61" t="s">
        <v>810</v>
      </c>
      <c r="D1258" s="61" t="s">
        <v>22</v>
      </c>
    </row>
    <row r="1259" spans="1:4">
      <c r="A1259" s="67">
        <v>16448027</v>
      </c>
      <c r="B1259" s="60" t="s">
        <v>2857</v>
      </c>
      <c r="C1259" s="61" t="s">
        <v>810</v>
      </c>
      <c r="D1259" s="61" t="s">
        <v>1230</v>
      </c>
    </row>
    <row r="1260" spans="1:4">
      <c r="A1260" s="67">
        <v>40024253</v>
      </c>
      <c r="B1260" s="60" t="s">
        <v>2858</v>
      </c>
      <c r="C1260" s="61" t="s">
        <v>810</v>
      </c>
      <c r="D1260" s="61" t="s">
        <v>21</v>
      </c>
    </row>
    <row r="1261" spans="1:4">
      <c r="A1261" s="67">
        <v>16260340</v>
      </c>
      <c r="B1261" s="61" t="s">
        <v>2859</v>
      </c>
      <c r="C1261" s="61" t="s">
        <v>810</v>
      </c>
      <c r="D1261" s="61" t="s">
        <v>1231</v>
      </c>
    </row>
    <row r="1262" spans="1:4">
      <c r="A1262" s="67">
        <v>14624037</v>
      </c>
      <c r="B1262" s="61" t="s">
        <v>2860</v>
      </c>
      <c r="C1262" s="61" t="s">
        <v>810</v>
      </c>
      <c r="D1262" s="61" t="s">
        <v>22</v>
      </c>
    </row>
    <row r="1263" spans="1:4">
      <c r="A1263" s="67">
        <v>14964286</v>
      </c>
      <c r="B1263" s="60" t="s">
        <v>2861</v>
      </c>
      <c r="C1263" s="61" t="s">
        <v>810</v>
      </c>
      <c r="D1263" s="61" t="s">
        <v>1230</v>
      </c>
    </row>
    <row r="1264" spans="1:4">
      <c r="A1264" s="72" t="s">
        <v>1804</v>
      </c>
      <c r="B1264" s="60" t="s">
        <v>2862</v>
      </c>
      <c r="C1264" s="61" t="s">
        <v>13</v>
      </c>
      <c r="D1264" s="61" t="s">
        <v>1230</v>
      </c>
    </row>
    <row r="1265" spans="1:4">
      <c r="A1265" s="73" t="s">
        <v>1805</v>
      </c>
      <c r="B1265" s="61" t="s">
        <v>2863</v>
      </c>
      <c r="C1265" s="61" t="s">
        <v>13</v>
      </c>
      <c r="D1265" s="61" t="s">
        <v>22</v>
      </c>
    </row>
    <row r="1266" spans="1:4">
      <c r="A1266" s="74" t="s">
        <v>1806</v>
      </c>
      <c r="B1266" s="75" t="s">
        <v>2864</v>
      </c>
      <c r="C1266" s="61" t="s">
        <v>13</v>
      </c>
      <c r="D1266" s="61" t="s">
        <v>1230</v>
      </c>
    </row>
    <row r="1267" spans="1:4">
      <c r="A1267" s="72" t="s">
        <v>1807</v>
      </c>
      <c r="B1267" s="60" t="s">
        <v>2865</v>
      </c>
      <c r="C1267" s="61" t="s">
        <v>13</v>
      </c>
      <c r="D1267" s="61" t="s">
        <v>1230</v>
      </c>
    </row>
    <row r="1268" spans="1:4">
      <c r="A1268" s="73" t="s">
        <v>1808</v>
      </c>
      <c r="B1268" s="60" t="s">
        <v>2866</v>
      </c>
      <c r="C1268" s="61" t="s">
        <v>13</v>
      </c>
      <c r="D1268" s="61" t="s">
        <v>1230</v>
      </c>
    </row>
    <row r="1269" spans="1:4">
      <c r="A1269" s="74" t="s">
        <v>1809</v>
      </c>
      <c r="B1269" s="75" t="s">
        <v>2867</v>
      </c>
      <c r="C1269" s="61" t="s">
        <v>13</v>
      </c>
      <c r="D1269" s="61" t="s">
        <v>22</v>
      </c>
    </row>
    <row r="1270" spans="1:4">
      <c r="A1270" s="72" t="s">
        <v>1810</v>
      </c>
      <c r="B1270" s="60" t="s">
        <v>2868</v>
      </c>
      <c r="C1270" s="61" t="s">
        <v>13</v>
      </c>
      <c r="D1270" s="61" t="s">
        <v>1230</v>
      </c>
    </row>
    <row r="1271" spans="1:4">
      <c r="A1271" s="74" t="s">
        <v>1811</v>
      </c>
      <c r="B1271" s="75" t="s">
        <v>2869</v>
      </c>
      <c r="C1271" s="61" t="s">
        <v>13</v>
      </c>
      <c r="D1271" s="61" t="s">
        <v>1230</v>
      </c>
    </row>
    <row r="1272" spans="1:4">
      <c r="A1272" s="72" t="s">
        <v>1812</v>
      </c>
      <c r="B1272" s="60" t="s">
        <v>2870</v>
      </c>
      <c r="C1272" s="61" t="s">
        <v>13</v>
      </c>
      <c r="D1272" s="61" t="s">
        <v>1230</v>
      </c>
    </row>
    <row r="1273" spans="1:4">
      <c r="A1273" s="74" t="s">
        <v>1813</v>
      </c>
      <c r="B1273" s="75" t="s">
        <v>2871</v>
      </c>
      <c r="C1273" s="61" t="s">
        <v>13</v>
      </c>
      <c r="D1273" s="61" t="s">
        <v>1230</v>
      </c>
    </row>
    <row r="1274" spans="1:4">
      <c r="A1274" s="74" t="s">
        <v>1814</v>
      </c>
      <c r="B1274" s="75" t="s">
        <v>2872</v>
      </c>
      <c r="C1274" s="61" t="s">
        <v>13</v>
      </c>
      <c r="D1274" s="61" t="s">
        <v>1230</v>
      </c>
    </row>
    <row r="1275" spans="1:4">
      <c r="A1275" s="73" t="s">
        <v>1815</v>
      </c>
      <c r="B1275" s="61" t="s">
        <v>2873</v>
      </c>
      <c r="C1275" s="61" t="s">
        <v>13</v>
      </c>
      <c r="D1275" s="61" t="s">
        <v>1231</v>
      </c>
    </row>
    <row r="1276" spans="1:4">
      <c r="A1276" s="72" t="s">
        <v>1816</v>
      </c>
      <c r="B1276" s="60" t="s">
        <v>2874</v>
      </c>
      <c r="C1276" s="61" t="s">
        <v>13</v>
      </c>
      <c r="D1276" s="61" t="s">
        <v>1230</v>
      </c>
    </row>
    <row r="1277" spans="1:4">
      <c r="A1277" s="72" t="s">
        <v>1817</v>
      </c>
      <c r="B1277" s="60" t="s">
        <v>2875</v>
      </c>
      <c r="C1277" s="61" t="s">
        <v>13</v>
      </c>
      <c r="D1277" s="61" t="s">
        <v>1230</v>
      </c>
    </row>
    <row r="1278" spans="1:4">
      <c r="A1278" s="74" t="s">
        <v>1818</v>
      </c>
      <c r="B1278" s="75" t="s">
        <v>2876</v>
      </c>
      <c r="C1278" s="61" t="s">
        <v>13</v>
      </c>
      <c r="D1278" s="61" t="s">
        <v>22</v>
      </c>
    </row>
    <row r="1279" spans="1:4">
      <c r="A1279" s="73" t="s">
        <v>1819</v>
      </c>
      <c r="B1279" s="61" t="s">
        <v>2877</v>
      </c>
      <c r="C1279" s="61" t="s">
        <v>13</v>
      </c>
      <c r="D1279" s="61" t="s">
        <v>1230</v>
      </c>
    </row>
    <row r="1280" spans="1:4">
      <c r="A1280" s="74" t="s">
        <v>1820</v>
      </c>
      <c r="B1280" s="75" t="s">
        <v>2878</v>
      </c>
      <c r="C1280" s="61" t="s">
        <v>13</v>
      </c>
      <c r="D1280" s="61" t="s">
        <v>1230</v>
      </c>
    </row>
    <row r="1281" spans="1:4">
      <c r="A1281" s="73" t="s">
        <v>1821</v>
      </c>
      <c r="B1281" s="61" t="s">
        <v>2879</v>
      </c>
      <c r="C1281" s="61" t="s">
        <v>13</v>
      </c>
      <c r="D1281" s="61" t="s">
        <v>1230</v>
      </c>
    </row>
    <row r="1282" spans="1:4">
      <c r="A1282" s="72" t="s">
        <v>1822</v>
      </c>
      <c r="B1282" s="60" t="s">
        <v>2880</v>
      </c>
      <c r="C1282" s="61" t="s">
        <v>13</v>
      </c>
      <c r="D1282" s="61" t="s">
        <v>1230</v>
      </c>
    </row>
    <row r="1283" spans="1:4">
      <c r="A1283" s="72" t="s">
        <v>1823</v>
      </c>
      <c r="B1283" s="60" t="s">
        <v>2881</v>
      </c>
      <c r="C1283" s="61" t="s">
        <v>13</v>
      </c>
      <c r="D1283" s="61" t="s">
        <v>22</v>
      </c>
    </row>
    <row r="1284" spans="1:4">
      <c r="A1284" s="74" t="s">
        <v>1824</v>
      </c>
      <c r="B1284" s="75" t="s">
        <v>2882</v>
      </c>
      <c r="C1284" s="61" t="s">
        <v>13</v>
      </c>
      <c r="D1284" s="61" t="s">
        <v>1230</v>
      </c>
    </row>
    <row r="1285" spans="1:4">
      <c r="A1285" s="74" t="s">
        <v>1825</v>
      </c>
      <c r="B1285" s="75" t="s">
        <v>2883</v>
      </c>
      <c r="C1285" s="61" t="s">
        <v>13</v>
      </c>
      <c r="D1285" s="61" t="s">
        <v>22</v>
      </c>
    </row>
    <row r="1286" spans="1:4">
      <c r="A1286" s="72" t="s">
        <v>1826</v>
      </c>
      <c r="B1286" s="60" t="s">
        <v>2884</v>
      </c>
      <c r="C1286" s="61" t="s">
        <v>13</v>
      </c>
      <c r="D1286" s="61" t="s">
        <v>1230</v>
      </c>
    </row>
    <row r="1287" spans="1:4">
      <c r="A1287" s="72" t="s">
        <v>1827</v>
      </c>
      <c r="B1287" s="60" t="s">
        <v>2885</v>
      </c>
      <c r="C1287" s="61" t="s">
        <v>13</v>
      </c>
      <c r="D1287" s="61" t="s">
        <v>1230</v>
      </c>
    </row>
    <row r="1288" spans="1:4">
      <c r="A1288" s="74" t="s">
        <v>1828</v>
      </c>
      <c r="B1288" s="75" t="s">
        <v>2886</v>
      </c>
      <c r="C1288" s="61" t="s">
        <v>13</v>
      </c>
      <c r="D1288" s="61" t="s">
        <v>1230</v>
      </c>
    </row>
    <row r="1289" spans="1:4">
      <c r="A1289" s="73" t="s">
        <v>1829</v>
      </c>
      <c r="B1289" s="61" t="s">
        <v>2887</v>
      </c>
      <c r="C1289" s="61" t="s">
        <v>13</v>
      </c>
      <c r="D1289" s="61" t="s">
        <v>1230</v>
      </c>
    </row>
    <row r="1290" spans="1:4">
      <c r="A1290" s="72" t="s">
        <v>1830</v>
      </c>
      <c r="B1290" s="60" t="s">
        <v>2888</v>
      </c>
      <c r="C1290" s="61" t="s">
        <v>13</v>
      </c>
      <c r="D1290" s="61" t="s">
        <v>22</v>
      </c>
    </row>
    <row r="1291" spans="1:4">
      <c r="A1291" s="73" t="s">
        <v>1831</v>
      </c>
      <c r="B1291" s="61" t="s">
        <v>2889</v>
      </c>
      <c r="C1291" s="61" t="s">
        <v>13</v>
      </c>
      <c r="D1291" s="61" t="s">
        <v>1230</v>
      </c>
    </row>
    <row r="1292" spans="1:4">
      <c r="A1292" s="72" t="s">
        <v>1832</v>
      </c>
      <c r="B1292" s="60" t="s">
        <v>2890</v>
      </c>
      <c r="C1292" s="61" t="s">
        <v>13</v>
      </c>
      <c r="D1292" s="61" t="s">
        <v>22</v>
      </c>
    </row>
    <row r="1293" spans="1:4">
      <c r="A1293" s="73" t="s">
        <v>1833</v>
      </c>
      <c r="B1293" s="61" t="s">
        <v>2891</v>
      </c>
      <c r="C1293" s="61" t="s">
        <v>13</v>
      </c>
      <c r="D1293" s="61" t="s">
        <v>1230</v>
      </c>
    </row>
    <row r="1294" spans="1:4">
      <c r="A1294" s="72" t="s">
        <v>1834</v>
      </c>
      <c r="B1294" s="60" t="s">
        <v>2892</v>
      </c>
      <c r="C1294" s="61" t="s">
        <v>13</v>
      </c>
      <c r="D1294" s="61" t="s">
        <v>1230</v>
      </c>
    </row>
    <row r="1295" spans="1:4">
      <c r="A1295" s="72" t="s">
        <v>1835</v>
      </c>
      <c r="B1295" s="60" t="s">
        <v>2893</v>
      </c>
      <c r="C1295" s="61" t="s">
        <v>13</v>
      </c>
      <c r="D1295" s="61" t="s">
        <v>1230</v>
      </c>
    </row>
    <row r="1296" spans="1:4">
      <c r="A1296" s="72" t="s">
        <v>1836</v>
      </c>
      <c r="B1296" s="60" t="s">
        <v>2894</v>
      </c>
      <c r="C1296" s="61" t="s">
        <v>13</v>
      </c>
      <c r="D1296" s="61" t="s">
        <v>1230</v>
      </c>
    </row>
    <row r="1297" spans="1:4">
      <c r="A1297" s="74" t="s">
        <v>1837</v>
      </c>
      <c r="B1297" s="75" t="s">
        <v>2895</v>
      </c>
      <c r="C1297" s="61" t="s">
        <v>13</v>
      </c>
      <c r="D1297" s="61" t="s">
        <v>1230</v>
      </c>
    </row>
    <row r="1298" spans="1:4">
      <c r="A1298" s="73" t="s">
        <v>1838</v>
      </c>
      <c r="B1298" s="61" t="s">
        <v>2896</v>
      </c>
      <c r="C1298" s="61" t="s">
        <v>13</v>
      </c>
      <c r="D1298" s="61" t="s">
        <v>22</v>
      </c>
    </row>
    <row r="1299" spans="1:4">
      <c r="A1299" s="74" t="s">
        <v>1839</v>
      </c>
      <c r="B1299" s="75" t="s">
        <v>2897</v>
      </c>
      <c r="C1299" s="61" t="s">
        <v>13</v>
      </c>
      <c r="D1299" s="61" t="s">
        <v>1230</v>
      </c>
    </row>
    <row r="1300" spans="1:4">
      <c r="A1300" s="73" t="s">
        <v>1840</v>
      </c>
      <c r="B1300" s="61" t="s">
        <v>2898</v>
      </c>
      <c r="C1300" s="61" t="s">
        <v>13</v>
      </c>
      <c r="D1300" s="61" t="s">
        <v>22</v>
      </c>
    </row>
    <row r="1301" spans="1:4">
      <c r="A1301" s="74" t="s">
        <v>1841</v>
      </c>
      <c r="B1301" s="75" t="s">
        <v>2899</v>
      </c>
      <c r="C1301" s="61" t="s">
        <v>13</v>
      </c>
      <c r="D1301" s="61" t="s">
        <v>1230</v>
      </c>
    </row>
    <row r="1302" spans="1:4">
      <c r="A1302" s="74" t="s">
        <v>1842</v>
      </c>
      <c r="B1302" s="75" t="s">
        <v>2900</v>
      </c>
      <c r="C1302" s="61" t="s">
        <v>13</v>
      </c>
      <c r="D1302" s="61" t="s">
        <v>1230</v>
      </c>
    </row>
    <row r="1303" spans="1:4">
      <c r="A1303" s="74" t="s">
        <v>1843</v>
      </c>
      <c r="B1303" s="75" t="s">
        <v>2901</v>
      </c>
      <c r="C1303" s="61" t="s">
        <v>13</v>
      </c>
      <c r="D1303" s="61" t="s">
        <v>1230</v>
      </c>
    </row>
    <row r="1304" spans="1:4">
      <c r="A1304" s="74" t="s">
        <v>1843</v>
      </c>
      <c r="B1304" s="75" t="s">
        <v>2902</v>
      </c>
      <c r="C1304" s="61" t="s">
        <v>13</v>
      </c>
      <c r="D1304" s="61" t="s">
        <v>1230</v>
      </c>
    </row>
    <row r="1305" spans="1:4">
      <c r="A1305" s="74" t="s">
        <v>1844</v>
      </c>
      <c r="B1305" s="75" t="s">
        <v>2903</v>
      </c>
      <c r="C1305" s="61" t="s">
        <v>13</v>
      </c>
      <c r="D1305" s="61" t="s">
        <v>1230</v>
      </c>
    </row>
    <row r="1306" spans="1:4">
      <c r="A1306" s="73" t="s">
        <v>1845</v>
      </c>
      <c r="B1306" s="61" t="s">
        <v>2904</v>
      </c>
      <c r="C1306" s="61" t="s">
        <v>13</v>
      </c>
      <c r="D1306" s="61" t="s">
        <v>1230</v>
      </c>
    </row>
    <row r="1307" spans="1:4">
      <c r="A1307" s="73" t="s">
        <v>1846</v>
      </c>
      <c r="B1307" s="61" t="s">
        <v>2905</v>
      </c>
      <c r="C1307" s="61" t="s">
        <v>13</v>
      </c>
      <c r="D1307" s="61" t="s">
        <v>22</v>
      </c>
    </row>
    <row r="1308" spans="1:4">
      <c r="A1308" s="73" t="s">
        <v>1847</v>
      </c>
      <c r="B1308" s="61" t="s">
        <v>1848</v>
      </c>
      <c r="C1308" s="61" t="s">
        <v>13</v>
      </c>
      <c r="D1308" s="61" t="s">
        <v>22</v>
      </c>
    </row>
    <row r="1309" spans="1:4">
      <c r="A1309" s="72" t="s">
        <v>1849</v>
      </c>
      <c r="B1309" s="60" t="s">
        <v>2906</v>
      </c>
      <c r="C1309" s="61" t="s">
        <v>13</v>
      </c>
      <c r="D1309" s="61" t="s">
        <v>1230</v>
      </c>
    </row>
    <row r="1310" spans="1:4">
      <c r="A1310" s="73" t="s">
        <v>1850</v>
      </c>
      <c r="B1310" s="61" t="s">
        <v>2907</v>
      </c>
      <c r="C1310" s="61" t="s">
        <v>13</v>
      </c>
      <c r="D1310" s="61" t="s">
        <v>1230</v>
      </c>
    </row>
    <row r="1311" spans="1:4">
      <c r="A1311" s="74" t="s">
        <v>1851</v>
      </c>
      <c r="B1311" s="75" t="s">
        <v>2908</v>
      </c>
      <c r="C1311" s="61" t="s">
        <v>13</v>
      </c>
      <c r="D1311" s="61" t="s">
        <v>1230</v>
      </c>
    </row>
    <row r="1312" spans="1:4">
      <c r="A1312" s="72" t="s">
        <v>1852</v>
      </c>
      <c r="B1312" s="60" t="s">
        <v>2909</v>
      </c>
      <c r="C1312" s="61" t="s">
        <v>13</v>
      </c>
      <c r="D1312" s="61" t="s">
        <v>1230</v>
      </c>
    </row>
    <row r="1313" spans="1:4">
      <c r="A1313" s="74" t="s">
        <v>1853</v>
      </c>
      <c r="B1313" s="75" t="s">
        <v>2910</v>
      </c>
      <c r="C1313" s="61" t="s">
        <v>13</v>
      </c>
      <c r="D1313" s="61" t="s">
        <v>1230</v>
      </c>
    </row>
    <row r="1314" spans="1:4">
      <c r="A1314" s="72" t="s">
        <v>1854</v>
      </c>
      <c r="B1314" s="60" t="s">
        <v>2911</v>
      </c>
      <c r="C1314" s="61" t="s">
        <v>13</v>
      </c>
      <c r="D1314" s="61" t="s">
        <v>1230</v>
      </c>
    </row>
    <row r="1315" spans="1:4">
      <c r="A1315" s="72" t="s">
        <v>1855</v>
      </c>
      <c r="B1315" s="60" t="s">
        <v>2912</v>
      </c>
      <c r="C1315" s="61" t="s">
        <v>13</v>
      </c>
      <c r="D1315" s="61" t="s">
        <v>22</v>
      </c>
    </row>
    <row r="1316" spans="1:4">
      <c r="A1316" s="72" t="s">
        <v>1856</v>
      </c>
      <c r="B1316" s="60" t="s">
        <v>2913</v>
      </c>
      <c r="C1316" s="61" t="s">
        <v>13</v>
      </c>
      <c r="D1316" s="61" t="s">
        <v>1230</v>
      </c>
    </row>
    <row r="1317" spans="1:4">
      <c r="A1317" s="74" t="s">
        <v>1857</v>
      </c>
      <c r="B1317" s="75" t="s">
        <v>2914</v>
      </c>
      <c r="C1317" s="61" t="s">
        <v>13</v>
      </c>
      <c r="D1317" s="61" t="s">
        <v>1230</v>
      </c>
    </row>
    <row r="1318" spans="1:4">
      <c r="A1318" s="74" t="s">
        <v>1858</v>
      </c>
      <c r="B1318" s="75" t="s">
        <v>2915</v>
      </c>
      <c r="C1318" s="61" t="s">
        <v>13</v>
      </c>
      <c r="D1318" s="61" t="s">
        <v>1230</v>
      </c>
    </row>
    <row r="1319" spans="1:4">
      <c r="A1319" s="72" t="s">
        <v>1859</v>
      </c>
      <c r="B1319" s="60" t="s">
        <v>2916</v>
      </c>
      <c r="C1319" s="61" t="s">
        <v>13</v>
      </c>
      <c r="D1319" s="61" t="s">
        <v>1230</v>
      </c>
    </row>
    <row r="1320" spans="1:4">
      <c r="A1320" s="72" t="s">
        <v>1860</v>
      </c>
      <c r="B1320" s="60" t="s">
        <v>2917</v>
      </c>
      <c r="C1320" s="61" t="s">
        <v>13</v>
      </c>
      <c r="D1320" s="61" t="s">
        <v>1230</v>
      </c>
    </row>
    <row r="1321" spans="1:4">
      <c r="A1321" s="74" t="s">
        <v>1861</v>
      </c>
      <c r="B1321" s="75" t="s">
        <v>2918</v>
      </c>
      <c r="C1321" s="61" t="s">
        <v>13</v>
      </c>
      <c r="D1321" s="61" t="s">
        <v>1230</v>
      </c>
    </row>
    <row r="1322" spans="1:4">
      <c r="A1322" s="74" t="s">
        <v>1862</v>
      </c>
      <c r="B1322" s="75" t="s">
        <v>2919</v>
      </c>
      <c r="C1322" s="61" t="s">
        <v>13</v>
      </c>
      <c r="D1322" s="61" t="s">
        <v>1230</v>
      </c>
    </row>
    <row r="1323" spans="1:4">
      <c r="A1323" s="73" t="s">
        <v>1863</v>
      </c>
      <c r="B1323" s="61" t="s">
        <v>2920</v>
      </c>
      <c r="C1323" s="61" t="s">
        <v>13</v>
      </c>
      <c r="D1323" s="61" t="s">
        <v>22</v>
      </c>
    </row>
    <row r="1324" spans="1:4">
      <c r="A1324" s="73" t="s">
        <v>1864</v>
      </c>
      <c r="B1324" s="61" t="s">
        <v>2921</v>
      </c>
      <c r="C1324" s="61" t="s">
        <v>13</v>
      </c>
      <c r="D1324" s="61" t="s">
        <v>1230</v>
      </c>
    </row>
    <row r="1325" spans="1:4">
      <c r="A1325" s="72" t="s">
        <v>1865</v>
      </c>
      <c r="B1325" s="60" t="s">
        <v>2922</v>
      </c>
      <c r="C1325" s="61" t="s">
        <v>13</v>
      </c>
      <c r="D1325" s="61" t="s">
        <v>1230</v>
      </c>
    </row>
    <row r="1326" spans="1:4">
      <c r="A1326" s="73" t="s">
        <v>1866</v>
      </c>
      <c r="B1326" s="61" t="s">
        <v>2923</v>
      </c>
      <c r="C1326" s="61" t="s">
        <v>13</v>
      </c>
      <c r="D1326" s="61" t="s">
        <v>1230</v>
      </c>
    </row>
    <row r="1327" spans="1:4">
      <c r="A1327" s="73" t="s">
        <v>1867</v>
      </c>
      <c r="B1327" s="61" t="s">
        <v>2924</v>
      </c>
      <c r="C1327" s="61" t="s">
        <v>13</v>
      </c>
      <c r="D1327" s="61" t="s">
        <v>1230</v>
      </c>
    </row>
    <row r="1328" spans="1:4">
      <c r="A1328" s="73" t="s">
        <v>1868</v>
      </c>
      <c r="B1328" s="61" t="s">
        <v>2925</v>
      </c>
      <c r="C1328" s="61" t="s">
        <v>13</v>
      </c>
      <c r="D1328" s="61" t="s">
        <v>22</v>
      </c>
    </row>
    <row r="1329" spans="1:4">
      <c r="A1329" s="73" t="s">
        <v>1869</v>
      </c>
      <c r="B1329" s="61" t="s">
        <v>2926</v>
      </c>
      <c r="C1329" s="61" t="s">
        <v>13</v>
      </c>
      <c r="D1329" s="61" t="s">
        <v>1230</v>
      </c>
    </row>
    <row r="1330" spans="1:4">
      <c r="A1330" s="72" t="s">
        <v>1870</v>
      </c>
      <c r="B1330" s="60" t="s">
        <v>2927</v>
      </c>
      <c r="C1330" s="61" t="s">
        <v>13</v>
      </c>
      <c r="D1330" s="61" t="s">
        <v>1230</v>
      </c>
    </row>
    <row r="1331" spans="1:4">
      <c r="A1331" s="74" t="s">
        <v>1871</v>
      </c>
      <c r="B1331" s="75" t="s">
        <v>2928</v>
      </c>
      <c r="C1331" s="61" t="s">
        <v>13</v>
      </c>
      <c r="D1331" s="61" t="s">
        <v>1230</v>
      </c>
    </row>
    <row r="1332" spans="1:4">
      <c r="A1332" s="73" t="s">
        <v>1872</v>
      </c>
      <c r="B1332" s="60" t="s">
        <v>2929</v>
      </c>
      <c r="C1332" s="61" t="s">
        <v>13</v>
      </c>
      <c r="D1332" s="61" t="s">
        <v>1230</v>
      </c>
    </row>
    <row r="1333" spans="1:4">
      <c r="A1333" s="74" t="s">
        <v>1873</v>
      </c>
      <c r="B1333" s="75" t="s">
        <v>2930</v>
      </c>
      <c r="C1333" s="61" t="s">
        <v>13</v>
      </c>
      <c r="D1333" s="61" t="s">
        <v>1230</v>
      </c>
    </row>
    <row r="1334" spans="1:4">
      <c r="A1334" s="73" t="s">
        <v>1874</v>
      </c>
      <c r="B1334" s="61" t="s">
        <v>2931</v>
      </c>
      <c r="C1334" s="61" t="s">
        <v>13</v>
      </c>
      <c r="D1334" s="61" t="s">
        <v>1230</v>
      </c>
    </row>
    <row r="1335" spans="1:4">
      <c r="A1335" s="72" t="s">
        <v>1875</v>
      </c>
      <c r="B1335" s="60" t="s">
        <v>1876</v>
      </c>
      <c r="C1335" s="61" t="s">
        <v>13</v>
      </c>
      <c r="D1335" s="61" t="s">
        <v>1230</v>
      </c>
    </row>
    <row r="1336" spans="1:4">
      <c r="A1336" s="72" t="s">
        <v>1877</v>
      </c>
      <c r="B1336" s="60" t="s">
        <v>2932</v>
      </c>
      <c r="C1336" s="61" t="s">
        <v>13</v>
      </c>
      <c r="D1336" s="61" t="s">
        <v>1230</v>
      </c>
    </row>
    <row r="1337" spans="1:4">
      <c r="A1337" s="72" t="s">
        <v>1878</v>
      </c>
      <c r="B1337" s="60" t="s">
        <v>2933</v>
      </c>
      <c r="C1337" s="61" t="s">
        <v>13</v>
      </c>
      <c r="D1337" s="61" t="s">
        <v>1230</v>
      </c>
    </row>
    <row r="1338" spans="1:4">
      <c r="A1338" s="74" t="s">
        <v>1879</v>
      </c>
      <c r="B1338" s="75" t="s">
        <v>2934</v>
      </c>
      <c r="C1338" s="61" t="s">
        <v>13</v>
      </c>
      <c r="D1338" s="61" t="s">
        <v>1230</v>
      </c>
    </row>
    <row r="1339" spans="1:4">
      <c r="A1339" s="72" t="s">
        <v>1880</v>
      </c>
      <c r="B1339" s="60" t="s">
        <v>2935</v>
      </c>
      <c r="C1339" s="61" t="s">
        <v>13</v>
      </c>
      <c r="D1339" s="61" t="s">
        <v>1230</v>
      </c>
    </row>
    <row r="1340" spans="1:4">
      <c r="A1340" s="73" t="s">
        <v>1881</v>
      </c>
      <c r="B1340" s="61" t="s">
        <v>2936</v>
      </c>
      <c r="C1340" s="61" t="s">
        <v>13</v>
      </c>
      <c r="D1340" s="61" t="s">
        <v>22</v>
      </c>
    </row>
    <row r="1341" spans="1:4">
      <c r="A1341" s="72" t="s">
        <v>1882</v>
      </c>
      <c r="B1341" s="60" t="s">
        <v>2937</v>
      </c>
      <c r="C1341" s="61" t="s">
        <v>13</v>
      </c>
      <c r="D1341" s="61" t="s">
        <v>1230</v>
      </c>
    </row>
    <row r="1342" spans="1:4">
      <c r="A1342" s="72" t="s">
        <v>1883</v>
      </c>
      <c r="B1342" s="60" t="s">
        <v>2938</v>
      </c>
      <c r="C1342" s="61" t="s">
        <v>13</v>
      </c>
      <c r="D1342" s="61" t="s">
        <v>1230</v>
      </c>
    </row>
    <row r="1343" spans="1:4">
      <c r="A1343" s="76"/>
      <c r="B1343" s="60" t="s">
        <v>2939</v>
      </c>
      <c r="C1343" s="61" t="s">
        <v>13</v>
      </c>
      <c r="D1343" s="61"/>
    </row>
    <row r="1344" spans="1:4">
      <c r="A1344" s="73" t="s">
        <v>1884</v>
      </c>
      <c r="B1344" s="61" t="s">
        <v>2940</v>
      </c>
      <c r="C1344" s="61" t="s">
        <v>13</v>
      </c>
      <c r="D1344" s="61" t="s">
        <v>1230</v>
      </c>
    </row>
    <row r="1345" spans="1:4">
      <c r="A1345" s="72" t="s">
        <v>1885</v>
      </c>
      <c r="B1345" s="60" t="s">
        <v>2941</v>
      </c>
      <c r="C1345" s="61" t="s">
        <v>13</v>
      </c>
      <c r="D1345" s="61" t="s">
        <v>1230</v>
      </c>
    </row>
    <row r="1346" spans="1:4">
      <c r="A1346" s="72" t="s">
        <v>1886</v>
      </c>
      <c r="B1346" s="60" t="s">
        <v>2942</v>
      </c>
      <c r="C1346" s="61" t="s">
        <v>13</v>
      </c>
      <c r="D1346" s="61" t="s">
        <v>1230</v>
      </c>
    </row>
    <row r="1347" spans="1:4">
      <c r="A1347" s="74" t="s">
        <v>1887</v>
      </c>
      <c r="B1347" s="75" t="s">
        <v>2943</v>
      </c>
      <c r="C1347" s="61" t="s">
        <v>13</v>
      </c>
      <c r="D1347" s="61" t="s">
        <v>22</v>
      </c>
    </row>
    <row r="1348" spans="1:4">
      <c r="A1348" s="72" t="s">
        <v>1888</v>
      </c>
      <c r="B1348" s="60" t="s">
        <v>2944</v>
      </c>
      <c r="C1348" s="61" t="s">
        <v>13</v>
      </c>
      <c r="D1348" s="61" t="s">
        <v>1230</v>
      </c>
    </row>
    <row r="1349" spans="1:4">
      <c r="A1349" s="73" t="s">
        <v>1889</v>
      </c>
      <c r="B1349" s="61" t="s">
        <v>2945</v>
      </c>
      <c r="C1349" s="61" t="s">
        <v>13</v>
      </c>
      <c r="D1349" s="61" t="s">
        <v>1230</v>
      </c>
    </row>
    <row r="1350" spans="1:4">
      <c r="A1350" s="72" t="s">
        <v>1890</v>
      </c>
      <c r="B1350" s="60" t="s">
        <v>2946</v>
      </c>
      <c r="C1350" s="61" t="s">
        <v>13</v>
      </c>
      <c r="D1350" s="61" t="s">
        <v>1230</v>
      </c>
    </row>
    <row r="1351" spans="1:4">
      <c r="A1351" s="60">
        <v>14438910</v>
      </c>
      <c r="B1351" s="61" t="s">
        <v>2947</v>
      </c>
      <c r="C1351" s="61" t="s">
        <v>898</v>
      </c>
      <c r="D1351" s="61" t="s">
        <v>1230</v>
      </c>
    </row>
    <row r="1352" spans="1:4">
      <c r="A1352" s="60">
        <v>16893556</v>
      </c>
      <c r="B1352" s="60" t="s">
        <v>2948</v>
      </c>
      <c r="C1352" s="61" t="s">
        <v>898</v>
      </c>
      <c r="D1352" s="61" t="s">
        <v>1230</v>
      </c>
    </row>
    <row r="1353" spans="1:4">
      <c r="A1353" s="60">
        <v>88239582</v>
      </c>
      <c r="B1353" s="60" t="s">
        <v>1891</v>
      </c>
      <c r="C1353" s="61" t="s">
        <v>898</v>
      </c>
      <c r="D1353" s="61" t="s">
        <v>1230</v>
      </c>
    </row>
    <row r="1354" spans="1:4">
      <c r="A1354" s="60">
        <v>41472596</v>
      </c>
      <c r="B1354" s="60" t="s">
        <v>2949</v>
      </c>
      <c r="C1354" s="61" t="s">
        <v>898</v>
      </c>
      <c r="D1354" s="61" t="s">
        <v>1230</v>
      </c>
    </row>
    <row r="1355" spans="1:4">
      <c r="A1355" s="60">
        <v>16694705</v>
      </c>
      <c r="B1355" s="60" t="s">
        <v>2950</v>
      </c>
      <c r="C1355" s="61" t="s">
        <v>898</v>
      </c>
      <c r="D1355" s="61" t="s">
        <v>1230</v>
      </c>
    </row>
    <row r="1356" spans="1:4">
      <c r="A1356" s="60">
        <v>93372235</v>
      </c>
      <c r="B1356" s="60" t="s">
        <v>1892</v>
      </c>
      <c r="C1356" s="61" t="s">
        <v>898</v>
      </c>
      <c r="D1356" s="61" t="s">
        <v>1230</v>
      </c>
    </row>
    <row r="1357" spans="1:4">
      <c r="A1357" s="60">
        <v>31577760</v>
      </c>
      <c r="B1357" s="60" t="s">
        <v>2951</v>
      </c>
      <c r="C1357" s="61" t="s">
        <v>898</v>
      </c>
      <c r="D1357" s="61" t="s">
        <v>1230</v>
      </c>
    </row>
    <row r="1358" spans="1:4">
      <c r="A1358" s="60">
        <v>6341556</v>
      </c>
      <c r="B1358" s="60" t="s">
        <v>2952</v>
      </c>
      <c r="C1358" s="61" t="s">
        <v>898</v>
      </c>
      <c r="D1358" s="61" t="s">
        <v>22</v>
      </c>
    </row>
    <row r="1359" spans="1:4">
      <c r="A1359" s="60">
        <v>94401925</v>
      </c>
      <c r="B1359" s="60" t="s">
        <v>2953</v>
      </c>
      <c r="C1359" s="61" t="s">
        <v>898</v>
      </c>
      <c r="D1359" s="61" t="s">
        <v>21</v>
      </c>
    </row>
    <row r="1360" spans="1:4">
      <c r="A1360" s="60">
        <v>16776868</v>
      </c>
      <c r="B1360" s="60" t="s">
        <v>2954</v>
      </c>
      <c r="C1360" s="61" t="s">
        <v>898</v>
      </c>
      <c r="D1360" s="61" t="s">
        <v>1230</v>
      </c>
    </row>
    <row r="1361" spans="1:4">
      <c r="A1361" s="60">
        <v>98665676</v>
      </c>
      <c r="B1361" s="60" t="s">
        <v>2955</v>
      </c>
      <c r="C1361" s="61" t="s">
        <v>898</v>
      </c>
      <c r="D1361" s="61" t="s">
        <v>1230</v>
      </c>
    </row>
    <row r="1362" spans="1:4">
      <c r="A1362" s="60">
        <v>79322918</v>
      </c>
      <c r="B1362" s="60" t="s">
        <v>2956</v>
      </c>
      <c r="C1362" s="61" t="s">
        <v>898</v>
      </c>
      <c r="D1362" s="61" t="s">
        <v>22</v>
      </c>
    </row>
    <row r="1363" spans="1:4">
      <c r="A1363" s="60">
        <v>264860</v>
      </c>
      <c r="B1363" s="60" t="s">
        <v>908</v>
      </c>
      <c r="C1363" s="61" t="s">
        <v>898</v>
      </c>
      <c r="D1363" s="61" t="s">
        <v>1230</v>
      </c>
    </row>
    <row r="1364" spans="1:4">
      <c r="A1364" s="60">
        <v>11293609</v>
      </c>
      <c r="B1364" s="60" t="s">
        <v>1894</v>
      </c>
      <c r="C1364" s="61" t="s">
        <v>898</v>
      </c>
      <c r="D1364" s="61" t="s">
        <v>1230</v>
      </c>
    </row>
    <row r="1365" spans="1:4">
      <c r="A1365" s="60">
        <v>79260978</v>
      </c>
      <c r="B1365" s="60" t="s">
        <v>2957</v>
      </c>
      <c r="C1365" s="61" t="s">
        <v>898</v>
      </c>
      <c r="D1365" s="61" t="s">
        <v>1230</v>
      </c>
    </row>
    <row r="1366" spans="1:4">
      <c r="A1366" s="60">
        <v>16465021</v>
      </c>
      <c r="B1366" s="60" t="s">
        <v>1895</v>
      </c>
      <c r="C1366" s="61" t="s">
        <v>898</v>
      </c>
      <c r="D1366" s="61" t="s">
        <v>1230</v>
      </c>
    </row>
    <row r="1367" spans="1:4">
      <c r="A1367" s="60">
        <v>94487631</v>
      </c>
      <c r="B1367" s="60" t="s">
        <v>1896</v>
      </c>
      <c r="C1367" s="61" t="s">
        <v>898</v>
      </c>
      <c r="D1367" s="61" t="s">
        <v>22</v>
      </c>
    </row>
    <row r="1368" spans="1:4">
      <c r="A1368" s="60">
        <v>31971244</v>
      </c>
      <c r="B1368" s="60" t="s">
        <v>2958</v>
      </c>
      <c r="C1368" s="61" t="s">
        <v>898</v>
      </c>
      <c r="D1368" s="61" t="s">
        <v>1230</v>
      </c>
    </row>
    <row r="1369" spans="1:4">
      <c r="A1369" s="60">
        <v>16281936</v>
      </c>
      <c r="B1369" s="60" t="s">
        <v>2959</v>
      </c>
      <c r="C1369" s="61" t="s">
        <v>898</v>
      </c>
      <c r="D1369" s="61" t="s">
        <v>22</v>
      </c>
    </row>
    <row r="1370" spans="1:4">
      <c r="A1370" s="60">
        <v>10242257</v>
      </c>
      <c r="B1370" s="60" t="s">
        <v>2960</v>
      </c>
      <c r="C1370" s="61" t="s">
        <v>898</v>
      </c>
      <c r="D1370" s="61" t="s">
        <v>1230</v>
      </c>
    </row>
    <row r="1371" spans="1:4">
      <c r="A1371" s="60">
        <v>16932169</v>
      </c>
      <c r="B1371" s="60" t="s">
        <v>1898</v>
      </c>
      <c r="C1371" s="61" t="s">
        <v>898</v>
      </c>
      <c r="D1371" s="61" t="s">
        <v>21</v>
      </c>
    </row>
    <row r="1372" spans="1:4">
      <c r="A1372" s="60">
        <v>8390028</v>
      </c>
      <c r="B1372" s="60" t="s">
        <v>2961</v>
      </c>
      <c r="C1372" s="61" t="s">
        <v>898</v>
      </c>
      <c r="D1372" s="61" t="s">
        <v>1230</v>
      </c>
    </row>
    <row r="1373" spans="1:4">
      <c r="A1373" s="60">
        <v>19419377</v>
      </c>
      <c r="B1373" s="60" t="s">
        <v>1899</v>
      </c>
      <c r="C1373" s="61" t="s">
        <v>898</v>
      </c>
      <c r="D1373" s="61" t="s">
        <v>1230</v>
      </c>
    </row>
    <row r="1374" spans="1:4">
      <c r="A1374" s="60">
        <v>7546427</v>
      </c>
      <c r="B1374" s="61" t="s">
        <v>2962</v>
      </c>
      <c r="C1374" s="61" t="s">
        <v>898</v>
      </c>
      <c r="D1374" s="61" t="s">
        <v>22</v>
      </c>
    </row>
    <row r="1375" spans="1:4">
      <c r="A1375" s="60">
        <v>16642021</v>
      </c>
      <c r="B1375" s="60" t="s">
        <v>1901</v>
      </c>
      <c r="C1375" s="61" t="s">
        <v>898</v>
      </c>
      <c r="D1375" s="61" t="s">
        <v>1230</v>
      </c>
    </row>
    <row r="1376" spans="1:4">
      <c r="A1376" s="60">
        <v>94467381</v>
      </c>
      <c r="B1376" s="60" t="s">
        <v>2963</v>
      </c>
      <c r="C1376" s="61" t="s">
        <v>898</v>
      </c>
      <c r="D1376" s="61"/>
    </row>
    <row r="1377" spans="1:4">
      <c r="A1377" s="60">
        <v>19372767</v>
      </c>
      <c r="B1377" s="60" t="s">
        <v>2964</v>
      </c>
      <c r="C1377" s="61" t="s">
        <v>898</v>
      </c>
      <c r="D1377" s="61"/>
    </row>
    <row r="1378" spans="1:4">
      <c r="A1378" s="60">
        <v>19236655</v>
      </c>
      <c r="B1378" s="60" t="s">
        <v>1902</v>
      </c>
      <c r="C1378" s="61" t="s">
        <v>898</v>
      </c>
      <c r="D1378" s="61"/>
    </row>
    <row r="1379" spans="1:4">
      <c r="A1379" s="60">
        <v>5478295</v>
      </c>
      <c r="B1379" s="61" t="s">
        <v>2965</v>
      </c>
      <c r="C1379" s="61" t="s">
        <v>898</v>
      </c>
      <c r="D1379" s="61"/>
    </row>
    <row r="1380" spans="1:4">
      <c r="A1380" s="60">
        <v>14622860</v>
      </c>
      <c r="B1380" s="60" t="s">
        <v>1903</v>
      </c>
      <c r="C1380" s="61" t="s">
        <v>898</v>
      </c>
      <c r="D1380" s="61"/>
    </row>
    <row r="1381" spans="1:4">
      <c r="A1381" s="60">
        <v>31294790</v>
      </c>
      <c r="B1381" s="60" t="s">
        <v>2966</v>
      </c>
      <c r="C1381" s="61" t="s">
        <v>898</v>
      </c>
      <c r="D1381" s="61"/>
    </row>
    <row r="1382" spans="1:4">
      <c r="A1382" s="60">
        <v>29118754</v>
      </c>
      <c r="B1382" s="60" t="s">
        <v>1904</v>
      </c>
      <c r="C1382" s="61" t="s">
        <v>898</v>
      </c>
      <c r="D1382" s="61"/>
    </row>
    <row r="1383" spans="1:4">
      <c r="A1383" s="60">
        <v>31160920</v>
      </c>
      <c r="B1383" s="60" t="s">
        <v>2967</v>
      </c>
      <c r="C1383" s="61" t="s">
        <v>898</v>
      </c>
      <c r="D1383" s="61"/>
    </row>
    <row r="1384" spans="1:4">
      <c r="A1384" s="60">
        <v>29433030</v>
      </c>
      <c r="B1384" s="60" t="s">
        <v>1905</v>
      </c>
      <c r="C1384" s="61" t="s">
        <v>898</v>
      </c>
      <c r="D1384" s="61"/>
    </row>
    <row r="1385" spans="1:4">
      <c r="A1385" s="60">
        <v>31871958</v>
      </c>
      <c r="B1385" s="60" t="s">
        <v>1906</v>
      </c>
      <c r="C1385" s="61" t="s">
        <v>898</v>
      </c>
      <c r="D1385" s="61"/>
    </row>
    <row r="1386" spans="1:4">
      <c r="A1386" s="60">
        <v>24945412</v>
      </c>
      <c r="B1386" s="60" t="s">
        <v>2968</v>
      </c>
      <c r="C1386" s="61" t="s">
        <v>898</v>
      </c>
      <c r="D1386" s="61"/>
    </row>
    <row r="1387" spans="1:4">
      <c r="A1387" s="60">
        <v>31964062</v>
      </c>
      <c r="B1387" s="60" t="s">
        <v>1907</v>
      </c>
      <c r="C1387" s="61" t="s">
        <v>898</v>
      </c>
      <c r="D1387" s="61"/>
    </row>
    <row r="1388" spans="1:4">
      <c r="A1388" s="60">
        <v>94536319</v>
      </c>
      <c r="B1388" s="60" t="s">
        <v>2969</v>
      </c>
      <c r="C1388" s="61" t="s">
        <v>898</v>
      </c>
      <c r="D1388" s="61"/>
    </row>
    <row r="1389" spans="1:4">
      <c r="A1389" s="60">
        <v>71798213</v>
      </c>
      <c r="B1389" s="60" t="s">
        <v>1908</v>
      </c>
      <c r="C1389" s="61" t="s">
        <v>898</v>
      </c>
      <c r="D1389" s="61"/>
    </row>
    <row r="1390" spans="1:4">
      <c r="A1390" s="60">
        <v>7526329</v>
      </c>
      <c r="B1390" s="60" t="s">
        <v>2970</v>
      </c>
      <c r="C1390" s="61" t="s">
        <v>898</v>
      </c>
      <c r="D1390" s="61"/>
    </row>
    <row r="1391" spans="1:4">
      <c r="A1391" s="60">
        <v>66778001</v>
      </c>
      <c r="B1391" s="60" t="s">
        <v>1909</v>
      </c>
      <c r="C1391" s="61" t="s">
        <v>898</v>
      </c>
      <c r="D1391" s="61"/>
    </row>
    <row r="1392" spans="1:4">
      <c r="A1392" s="60">
        <v>38239979</v>
      </c>
      <c r="B1392" s="60" t="s">
        <v>2971</v>
      </c>
      <c r="C1392" s="61" t="s">
        <v>898</v>
      </c>
      <c r="D1392" s="61"/>
    </row>
    <row r="1393" spans="1:4">
      <c r="A1393" s="60">
        <v>31265802</v>
      </c>
      <c r="B1393" s="60" t="s">
        <v>1910</v>
      </c>
      <c r="C1393" s="61" t="s">
        <v>898</v>
      </c>
      <c r="D1393" s="61"/>
    </row>
    <row r="1394" spans="1:4">
      <c r="A1394" s="60">
        <v>31866233</v>
      </c>
      <c r="B1394" s="60" t="s">
        <v>2972</v>
      </c>
      <c r="C1394" s="61" t="s">
        <v>898</v>
      </c>
      <c r="D1394" s="61"/>
    </row>
    <row r="1395" spans="1:4">
      <c r="A1395" s="60">
        <v>215788</v>
      </c>
      <c r="B1395" s="60" t="s">
        <v>2973</v>
      </c>
      <c r="C1395" s="61" t="s">
        <v>898</v>
      </c>
      <c r="D1395" s="61"/>
    </row>
    <row r="1396" spans="1:4">
      <c r="A1396" s="60">
        <v>91274892</v>
      </c>
      <c r="B1396" s="60" t="s">
        <v>2974</v>
      </c>
      <c r="C1396" s="61" t="s">
        <v>898</v>
      </c>
      <c r="D1396" s="61"/>
    </row>
    <row r="1397" spans="1:4">
      <c r="A1397" s="60">
        <v>16793487</v>
      </c>
      <c r="B1397" s="61" t="s">
        <v>2975</v>
      </c>
      <c r="C1397" s="61" t="s">
        <v>898</v>
      </c>
      <c r="D1397" s="61"/>
    </row>
    <row r="1398" spans="1:4">
      <c r="A1398" s="60">
        <v>79609002</v>
      </c>
      <c r="B1398" s="61" t="s">
        <v>2976</v>
      </c>
      <c r="C1398" s="61" t="s">
        <v>898</v>
      </c>
      <c r="D1398" s="61"/>
    </row>
    <row r="1399" spans="1:4">
      <c r="A1399" s="60">
        <v>25295864</v>
      </c>
      <c r="B1399" s="60" t="s">
        <v>2977</v>
      </c>
      <c r="C1399" s="61" t="s">
        <v>898</v>
      </c>
      <c r="D1399" s="61"/>
    </row>
    <row r="1400" spans="1:4">
      <c r="A1400" s="60">
        <v>16770344</v>
      </c>
      <c r="B1400" s="60" t="s">
        <v>2978</v>
      </c>
      <c r="C1400" s="61" t="s">
        <v>898</v>
      </c>
      <c r="D1400" s="61"/>
    </row>
    <row r="1401" spans="1:4">
      <c r="A1401" s="60">
        <v>66927302</v>
      </c>
      <c r="B1401" s="60" t="s">
        <v>2979</v>
      </c>
      <c r="C1401" s="61" t="s">
        <v>898</v>
      </c>
      <c r="D1401" s="61"/>
    </row>
    <row r="1402" spans="1:4">
      <c r="A1402" s="60">
        <v>6746677</v>
      </c>
      <c r="B1402" s="60" t="s">
        <v>2980</v>
      </c>
      <c r="C1402" s="61" t="s">
        <v>898</v>
      </c>
      <c r="D1402" s="61"/>
    </row>
    <row r="1403" spans="1:4">
      <c r="A1403" s="61">
        <v>16671270</v>
      </c>
      <c r="B1403" s="61" t="s">
        <v>1912</v>
      </c>
      <c r="C1403" s="61" t="s">
        <v>15</v>
      </c>
      <c r="D1403" s="61"/>
    </row>
    <row r="1404" spans="1:4">
      <c r="A1404" s="61">
        <v>29741840</v>
      </c>
      <c r="B1404" s="61" t="s">
        <v>1913</v>
      </c>
      <c r="C1404" s="61" t="s">
        <v>15</v>
      </c>
      <c r="D1404" s="61"/>
    </row>
    <row r="1405" spans="1:4">
      <c r="A1405" s="61">
        <v>16944260</v>
      </c>
      <c r="B1405" s="61" t="s">
        <v>1914</v>
      </c>
      <c r="C1405" s="61" t="s">
        <v>898</v>
      </c>
      <c r="D1405" s="61"/>
    </row>
    <row r="1406" spans="1:4">
      <c r="A1406" s="61">
        <v>6253679</v>
      </c>
      <c r="B1406" s="61" t="s">
        <v>1915</v>
      </c>
      <c r="C1406" s="61" t="s">
        <v>15</v>
      </c>
      <c r="D1406" s="61"/>
    </row>
    <row r="1407" spans="1:4">
      <c r="A1407" s="61">
        <v>66991229</v>
      </c>
      <c r="B1407" s="61" t="s">
        <v>1916</v>
      </c>
      <c r="C1407" s="61" t="s">
        <v>898</v>
      </c>
      <c r="D1407" s="61"/>
    </row>
    <row r="1408" spans="1:4">
      <c r="A1408" s="61">
        <v>31835671</v>
      </c>
      <c r="B1408" s="61" t="s">
        <v>1917</v>
      </c>
      <c r="C1408" s="61" t="s">
        <v>15</v>
      </c>
      <c r="D1408" s="61"/>
    </row>
    <row r="1409" spans="1:4">
      <c r="A1409" s="61">
        <v>1130612706</v>
      </c>
      <c r="B1409" s="61" t="s">
        <v>1918</v>
      </c>
      <c r="C1409" s="61" t="s">
        <v>15</v>
      </c>
      <c r="D1409" s="61"/>
    </row>
    <row r="1410" spans="1:4">
      <c r="A1410" s="61">
        <v>29675861</v>
      </c>
      <c r="B1410" s="61" t="s">
        <v>2981</v>
      </c>
      <c r="C1410" s="61" t="s">
        <v>15</v>
      </c>
      <c r="D1410" s="61"/>
    </row>
    <row r="1411" spans="1:4">
      <c r="A1411" s="61">
        <v>1130631250</v>
      </c>
      <c r="B1411" s="60" t="s">
        <v>1919</v>
      </c>
      <c r="C1411" s="61" t="s">
        <v>15</v>
      </c>
      <c r="D1411" s="61"/>
    </row>
    <row r="1412" spans="1:4">
      <c r="A1412" s="61">
        <v>1144058375</v>
      </c>
      <c r="B1412" s="61" t="s">
        <v>1920</v>
      </c>
      <c r="C1412" s="61" t="s">
        <v>15</v>
      </c>
      <c r="D1412" s="61"/>
    </row>
    <row r="1413" spans="1:4">
      <c r="A1413" s="61">
        <v>1130634615</v>
      </c>
      <c r="B1413" s="61" t="s">
        <v>1921</v>
      </c>
      <c r="C1413" s="61" t="s">
        <v>15</v>
      </c>
      <c r="D1413" s="61"/>
    </row>
    <row r="1414" spans="1:4">
      <c r="A1414" s="61">
        <v>1144165431</v>
      </c>
      <c r="B1414" s="61" t="s">
        <v>1922</v>
      </c>
      <c r="C1414" s="61" t="s">
        <v>898</v>
      </c>
      <c r="D1414" s="61"/>
    </row>
    <row r="1415" spans="1:4">
      <c r="A1415" s="61">
        <v>11786082</v>
      </c>
      <c r="B1415" s="61" t="s">
        <v>1923</v>
      </c>
      <c r="C1415" s="61" t="s">
        <v>15</v>
      </c>
      <c r="D1415" s="61"/>
    </row>
    <row r="1416" spans="1:4">
      <c r="A1416" s="61">
        <v>16738980</v>
      </c>
      <c r="B1416" s="61" t="s">
        <v>1924</v>
      </c>
      <c r="C1416" s="61" t="s">
        <v>15</v>
      </c>
      <c r="D1416" s="61"/>
    </row>
    <row r="1417" spans="1:4">
      <c r="A1417" s="61">
        <v>94427992</v>
      </c>
      <c r="B1417" s="61" t="s">
        <v>1925</v>
      </c>
      <c r="C1417" s="61" t="s">
        <v>15</v>
      </c>
      <c r="D1417" s="61"/>
    </row>
    <row r="1418" spans="1:4">
      <c r="A1418" s="61">
        <v>16716408</v>
      </c>
      <c r="B1418" s="61" t="s">
        <v>1926</v>
      </c>
      <c r="C1418" s="61" t="s">
        <v>15</v>
      </c>
      <c r="D1418" s="61"/>
    </row>
    <row r="1419" spans="1:4">
      <c r="A1419" s="61">
        <v>1130676614</v>
      </c>
      <c r="B1419" s="61" t="s">
        <v>1927</v>
      </c>
      <c r="C1419" s="61" t="s">
        <v>15</v>
      </c>
      <c r="D1419" s="61"/>
    </row>
    <row r="1420" spans="1:4">
      <c r="A1420" s="61">
        <v>79905371</v>
      </c>
      <c r="B1420" s="60" t="s">
        <v>1928</v>
      </c>
      <c r="C1420" s="61" t="s">
        <v>15</v>
      </c>
      <c r="D1420" s="61"/>
    </row>
    <row r="1421" spans="1:4">
      <c r="A1421" s="61">
        <v>10548602</v>
      </c>
      <c r="B1421" s="61" t="s">
        <v>1929</v>
      </c>
      <c r="C1421" s="61" t="s">
        <v>15</v>
      </c>
      <c r="D1421" s="61"/>
    </row>
    <row r="1422" spans="1:4">
      <c r="A1422" s="61">
        <v>16793941</v>
      </c>
      <c r="B1422" s="61" t="s">
        <v>1930</v>
      </c>
      <c r="C1422" s="61" t="s">
        <v>15</v>
      </c>
      <c r="D1422" s="61"/>
    </row>
    <row r="1423" spans="1:4">
      <c r="A1423" s="61">
        <v>14977406</v>
      </c>
      <c r="B1423" s="61" t="s">
        <v>2982</v>
      </c>
      <c r="C1423" s="61" t="s">
        <v>15</v>
      </c>
      <c r="D1423" s="61"/>
    </row>
    <row r="1424" spans="1:4">
      <c r="A1424" s="61">
        <v>16840165</v>
      </c>
      <c r="B1424" s="61" t="s">
        <v>1931</v>
      </c>
      <c r="C1424" s="61" t="s">
        <v>15</v>
      </c>
      <c r="D1424" s="61"/>
    </row>
    <row r="1425" spans="1:4">
      <c r="A1425" s="61">
        <v>94528579</v>
      </c>
      <c r="B1425" s="61" t="s">
        <v>1932</v>
      </c>
      <c r="C1425" s="61" t="s">
        <v>15</v>
      </c>
      <c r="D1425" s="61"/>
    </row>
    <row r="1426" spans="1:4">
      <c r="A1426" s="61">
        <v>1143834625</v>
      </c>
      <c r="B1426" s="61" t="s">
        <v>1933</v>
      </c>
      <c r="C1426" s="61" t="s">
        <v>15</v>
      </c>
      <c r="D1426" s="61"/>
    </row>
    <row r="1427" spans="1:4">
      <c r="A1427" s="61">
        <v>66991678</v>
      </c>
      <c r="B1427" s="61" t="s">
        <v>1934</v>
      </c>
      <c r="C1427" s="61" t="s">
        <v>15</v>
      </c>
      <c r="D1427" s="61"/>
    </row>
    <row r="1428" spans="1:4">
      <c r="A1428" s="61">
        <v>14880185</v>
      </c>
      <c r="B1428" s="61" t="s">
        <v>1935</v>
      </c>
      <c r="C1428" s="61" t="s">
        <v>15</v>
      </c>
      <c r="D1428" s="61"/>
    </row>
    <row r="1429" spans="1:4">
      <c r="A1429" s="61">
        <v>29179884</v>
      </c>
      <c r="B1429" s="61" t="s">
        <v>1936</v>
      </c>
      <c r="C1429" s="61" t="s">
        <v>15</v>
      </c>
      <c r="D1429" s="61"/>
    </row>
    <row r="1430" spans="1:4">
      <c r="A1430" s="61">
        <v>1130621261</v>
      </c>
      <c r="B1430" s="61" t="s">
        <v>1937</v>
      </c>
      <c r="C1430" s="61" t="s">
        <v>15</v>
      </c>
      <c r="D1430" s="61"/>
    </row>
    <row r="1431" spans="1:4">
      <c r="A1431" s="61">
        <v>29105414</v>
      </c>
      <c r="B1431" s="61" t="s">
        <v>1938</v>
      </c>
      <c r="C1431" s="61" t="s">
        <v>15</v>
      </c>
      <c r="D1431" s="61"/>
    </row>
    <row r="1432" spans="1:4">
      <c r="A1432" s="61">
        <v>79293776</v>
      </c>
      <c r="B1432" s="61" t="s">
        <v>1939</v>
      </c>
      <c r="C1432" s="61" t="s">
        <v>15</v>
      </c>
      <c r="D1432" s="61"/>
    </row>
    <row r="1433" spans="1:4">
      <c r="A1433" s="61">
        <v>94297478</v>
      </c>
      <c r="B1433" s="61" t="s">
        <v>1940</v>
      </c>
      <c r="C1433" s="61" t="s">
        <v>15</v>
      </c>
      <c r="D1433" s="61"/>
    </row>
    <row r="1434" spans="1:4">
      <c r="A1434" s="61">
        <v>6105986</v>
      </c>
      <c r="B1434" s="61" t="s">
        <v>1941</v>
      </c>
      <c r="C1434" s="61" t="s">
        <v>15</v>
      </c>
      <c r="D1434" s="61"/>
    </row>
    <row r="1435" spans="1:4">
      <c r="A1435" s="61">
        <v>1130644829</v>
      </c>
      <c r="B1435" s="61" t="s">
        <v>1942</v>
      </c>
      <c r="C1435" s="61" t="s">
        <v>15</v>
      </c>
      <c r="D1435" s="61"/>
    </row>
    <row r="1436" spans="1:4">
      <c r="A1436" s="61">
        <v>1113515509</v>
      </c>
      <c r="B1436" s="61" t="s">
        <v>1943</v>
      </c>
      <c r="C1436" s="61" t="s">
        <v>15</v>
      </c>
      <c r="D1436" s="61"/>
    </row>
    <row r="1437" spans="1:4">
      <c r="A1437" s="61">
        <v>38610472</v>
      </c>
      <c r="B1437" s="61" t="s">
        <v>1944</v>
      </c>
      <c r="C1437" s="61" t="s">
        <v>15</v>
      </c>
      <c r="D1437" s="61"/>
    </row>
    <row r="1438" spans="1:4">
      <c r="A1438" s="61">
        <v>16289872</v>
      </c>
      <c r="B1438" s="61" t="s">
        <v>1945</v>
      </c>
      <c r="C1438" s="61" t="s">
        <v>15</v>
      </c>
      <c r="D1438" s="61"/>
    </row>
    <row r="1439" spans="1:4">
      <c r="A1439" s="61">
        <v>79474135</v>
      </c>
      <c r="B1439" s="61" t="s">
        <v>1946</v>
      </c>
      <c r="C1439" s="61" t="s">
        <v>15</v>
      </c>
      <c r="D1439" s="61"/>
    </row>
    <row r="1440" spans="1:4">
      <c r="A1440" s="61">
        <v>13007295</v>
      </c>
      <c r="B1440" s="61" t="s">
        <v>1947</v>
      </c>
      <c r="C1440" s="61" t="s">
        <v>15</v>
      </c>
      <c r="D1440" s="61"/>
    </row>
    <row r="1441" spans="1:4">
      <c r="A1441" s="61">
        <v>16537633</v>
      </c>
      <c r="B1441" s="61" t="s">
        <v>1948</v>
      </c>
      <c r="C1441" s="61" t="s">
        <v>15</v>
      </c>
      <c r="D1441" s="61"/>
    </row>
    <row r="1442" spans="1:4">
      <c r="A1442" s="61">
        <v>10355235</v>
      </c>
      <c r="B1442" s="61" t="s">
        <v>1949</v>
      </c>
      <c r="C1442" s="61" t="s">
        <v>15</v>
      </c>
      <c r="D1442" s="61"/>
    </row>
    <row r="1443" spans="1:4">
      <c r="A1443" s="61">
        <v>31963554</v>
      </c>
      <c r="B1443" s="61" t="s">
        <v>1950</v>
      </c>
      <c r="C1443" s="61" t="s">
        <v>15</v>
      </c>
      <c r="D1443" s="61"/>
    </row>
    <row r="1444" spans="1:4">
      <c r="A1444" s="61">
        <v>31567236</v>
      </c>
      <c r="B1444" s="61" t="s">
        <v>1951</v>
      </c>
      <c r="C1444" s="61" t="s">
        <v>15</v>
      </c>
      <c r="D1444" s="61"/>
    </row>
    <row r="1445" spans="1:4">
      <c r="A1445" s="61">
        <v>1143843041</v>
      </c>
      <c r="B1445" s="61" t="s">
        <v>1952</v>
      </c>
      <c r="C1445" s="61" t="s">
        <v>15</v>
      </c>
      <c r="D1445" s="61"/>
    </row>
    <row r="1446" spans="1:4">
      <c r="A1446" s="61">
        <v>31297444</v>
      </c>
      <c r="B1446" s="61" t="s">
        <v>1953</v>
      </c>
      <c r="C1446" s="61" t="s">
        <v>15</v>
      </c>
      <c r="D1446" s="61"/>
    </row>
    <row r="1447" spans="1:4">
      <c r="A1447" s="61">
        <v>6318512</v>
      </c>
      <c r="B1447" s="61" t="s">
        <v>1954</v>
      </c>
      <c r="C1447" s="61" t="s">
        <v>15</v>
      </c>
      <c r="D1447" s="61"/>
    </row>
    <row r="1448" spans="1:4">
      <c r="A1448" s="61">
        <v>94508371</v>
      </c>
      <c r="B1448" s="61" t="s">
        <v>1955</v>
      </c>
      <c r="C1448" s="61" t="s">
        <v>15</v>
      </c>
      <c r="D1448" s="61"/>
    </row>
    <row r="1449" spans="1:4">
      <c r="A1449" s="61">
        <v>16286668</v>
      </c>
      <c r="B1449" s="61" t="s">
        <v>1956</v>
      </c>
      <c r="C1449" s="61" t="s">
        <v>15</v>
      </c>
      <c r="D1449" s="61"/>
    </row>
    <row r="1450" spans="1:4">
      <c r="A1450" s="61">
        <v>16693396</v>
      </c>
      <c r="B1450" s="61" t="s">
        <v>1736</v>
      </c>
      <c r="C1450" s="61" t="s">
        <v>15</v>
      </c>
      <c r="D1450" s="61"/>
    </row>
    <row r="1451" spans="1:4">
      <c r="A1451" s="61">
        <v>14984718</v>
      </c>
      <c r="B1451" s="61" t="s">
        <v>1957</v>
      </c>
      <c r="C1451" s="61" t="s">
        <v>15</v>
      </c>
      <c r="D1451" s="61"/>
    </row>
    <row r="1452" spans="1:4">
      <c r="A1452" s="61">
        <v>16737212</v>
      </c>
      <c r="B1452" s="61" t="s">
        <v>1958</v>
      </c>
      <c r="C1452" s="61" t="s">
        <v>15</v>
      </c>
      <c r="D1452" s="61"/>
    </row>
    <row r="1453" spans="1:4">
      <c r="A1453" s="61">
        <v>16645625</v>
      </c>
      <c r="B1453" s="61" t="s">
        <v>1959</v>
      </c>
      <c r="C1453" s="61" t="s">
        <v>15</v>
      </c>
      <c r="D1453" s="61"/>
    </row>
    <row r="1454" spans="1:4">
      <c r="A1454" s="61">
        <v>1130608792</v>
      </c>
      <c r="B1454" s="61" t="s">
        <v>1960</v>
      </c>
      <c r="C1454" s="61" t="s">
        <v>15</v>
      </c>
      <c r="D1454" s="61"/>
    </row>
    <row r="1455" spans="1:4">
      <c r="A1455" s="61">
        <v>66827315</v>
      </c>
      <c r="B1455" s="61" t="s">
        <v>1961</v>
      </c>
      <c r="C1455" s="61" t="s">
        <v>15</v>
      </c>
      <c r="D1455" s="61"/>
    </row>
    <row r="1456" spans="1:4">
      <c r="A1456" s="61">
        <v>66831680</v>
      </c>
      <c r="B1456" s="61" t="s">
        <v>1962</v>
      </c>
      <c r="C1456" s="61" t="s">
        <v>15</v>
      </c>
      <c r="D1456" s="61"/>
    </row>
    <row r="1457" spans="1:4">
      <c r="A1457" s="61">
        <v>38861750</v>
      </c>
      <c r="B1457" s="61" t="s">
        <v>1963</v>
      </c>
      <c r="C1457" s="61" t="s">
        <v>15</v>
      </c>
      <c r="D1457" s="61"/>
    </row>
    <row r="1458" spans="1:4">
      <c r="A1458" s="61">
        <v>16283652</v>
      </c>
      <c r="B1458" s="61" t="s">
        <v>1964</v>
      </c>
      <c r="C1458" s="61" t="s">
        <v>15</v>
      </c>
      <c r="D1458" s="61"/>
    </row>
    <row r="1459" spans="1:4">
      <c r="A1459" s="61">
        <v>79669055</v>
      </c>
      <c r="B1459" s="61" t="s">
        <v>1965</v>
      </c>
      <c r="C1459" s="61" t="s">
        <v>15</v>
      </c>
      <c r="D1459" s="61"/>
    </row>
    <row r="1460" spans="1:4">
      <c r="A1460" s="61">
        <v>14964806</v>
      </c>
      <c r="B1460" s="61" t="s">
        <v>1966</v>
      </c>
      <c r="C1460" s="61" t="s">
        <v>15</v>
      </c>
      <c r="D1460" s="61"/>
    </row>
    <row r="1461" spans="1:4">
      <c r="A1461" s="61">
        <v>87245541</v>
      </c>
      <c r="B1461" s="61" t="s">
        <v>2983</v>
      </c>
      <c r="C1461" s="61" t="s">
        <v>15</v>
      </c>
      <c r="D1461" s="61"/>
    </row>
    <row r="1462" spans="1:4">
      <c r="A1462" s="61">
        <v>94498737</v>
      </c>
      <c r="B1462" s="61" t="s">
        <v>1967</v>
      </c>
      <c r="C1462" s="61" t="s">
        <v>15</v>
      </c>
      <c r="D1462" s="61"/>
    </row>
    <row r="1463" spans="1:4">
      <c r="A1463" s="61">
        <v>16918435</v>
      </c>
      <c r="B1463" s="61" t="s">
        <v>1968</v>
      </c>
      <c r="C1463" s="61" t="s">
        <v>15</v>
      </c>
      <c r="D1463" s="61"/>
    </row>
    <row r="1464" spans="1:4">
      <c r="A1464" s="61">
        <v>1130593794</v>
      </c>
      <c r="B1464" s="61" t="s">
        <v>1969</v>
      </c>
      <c r="C1464" s="61" t="s">
        <v>15</v>
      </c>
      <c r="D1464" s="61"/>
    </row>
    <row r="1465" spans="1:4">
      <c r="A1465" s="61">
        <v>1130601913</v>
      </c>
      <c r="B1465" s="61" t="s">
        <v>2984</v>
      </c>
      <c r="C1465" s="61" t="s">
        <v>15</v>
      </c>
      <c r="D1465" s="61"/>
    </row>
    <row r="1466" spans="1:4">
      <c r="A1466" s="61">
        <v>1107046065</v>
      </c>
      <c r="B1466" s="61" t="s">
        <v>1970</v>
      </c>
      <c r="C1466" s="61" t="s">
        <v>15</v>
      </c>
      <c r="D1466" s="61"/>
    </row>
    <row r="1467" spans="1:4">
      <c r="A1467" s="61">
        <v>16507737</v>
      </c>
      <c r="B1467" s="61" t="s">
        <v>1971</v>
      </c>
      <c r="C1467" s="61" t="s">
        <v>15</v>
      </c>
      <c r="D1467" s="61"/>
    </row>
    <row r="1468" spans="1:4">
      <c r="A1468" s="61">
        <v>1130666429</v>
      </c>
      <c r="B1468" s="61" t="s">
        <v>1972</v>
      </c>
      <c r="C1468" s="61" t="s">
        <v>15</v>
      </c>
      <c r="D1468" s="61"/>
    </row>
    <row r="1469" spans="1:4">
      <c r="A1469" s="61">
        <v>14637196</v>
      </c>
      <c r="B1469" s="61" t="s">
        <v>1973</v>
      </c>
      <c r="C1469" s="61" t="s">
        <v>15</v>
      </c>
      <c r="D1469" s="61"/>
    </row>
    <row r="1470" spans="1:4">
      <c r="A1470" s="61">
        <v>94500639</v>
      </c>
      <c r="B1470" s="61" t="s">
        <v>1974</v>
      </c>
      <c r="C1470" s="61" t="s">
        <v>15</v>
      </c>
      <c r="D1470" s="61"/>
    </row>
    <row r="1471" spans="1:4">
      <c r="A1471" s="61">
        <v>14700538</v>
      </c>
      <c r="B1471" s="61" t="s">
        <v>1975</v>
      </c>
      <c r="C1471" s="61" t="s">
        <v>15</v>
      </c>
      <c r="D1471" s="61"/>
    </row>
    <row r="1472" spans="1:4">
      <c r="A1472" s="61">
        <v>1115086065</v>
      </c>
      <c r="B1472" s="61" t="s">
        <v>1976</v>
      </c>
      <c r="C1472" s="61" t="s">
        <v>15</v>
      </c>
      <c r="D1472" s="61"/>
    </row>
    <row r="1473" spans="1:4">
      <c r="A1473" s="61">
        <v>1151942785</v>
      </c>
      <c r="B1473" s="61" t="s">
        <v>1977</v>
      </c>
      <c r="C1473" s="61" t="s">
        <v>15</v>
      </c>
      <c r="D1473" s="61"/>
    </row>
    <row r="1474" spans="1:4">
      <c r="A1474" s="61">
        <v>1118299928</v>
      </c>
      <c r="B1474" s="61" t="s">
        <v>1978</v>
      </c>
      <c r="C1474" s="61" t="s">
        <v>15</v>
      </c>
      <c r="D1474" s="61"/>
    </row>
    <row r="1475" spans="1:4">
      <c r="A1475" s="61">
        <v>1144029465</v>
      </c>
      <c r="B1475" s="61" t="s">
        <v>1979</v>
      </c>
      <c r="C1475" s="61" t="s">
        <v>15</v>
      </c>
      <c r="D1475" s="61"/>
    </row>
    <row r="1476" spans="1:4">
      <c r="A1476" s="61">
        <v>1086301365</v>
      </c>
      <c r="B1476" s="61" t="s">
        <v>1980</v>
      </c>
      <c r="C1476" s="61" t="s">
        <v>15</v>
      </c>
      <c r="D1476" s="61"/>
    </row>
    <row r="1477" spans="1:4">
      <c r="A1477" s="61">
        <v>94543276</v>
      </c>
      <c r="B1477" s="61" t="s">
        <v>2985</v>
      </c>
      <c r="C1477" s="61" t="s">
        <v>15</v>
      </c>
      <c r="D1477" s="61"/>
    </row>
    <row r="1478" spans="1:4">
      <c r="A1478" s="61">
        <v>14637197</v>
      </c>
      <c r="B1478" s="61" t="s">
        <v>1981</v>
      </c>
      <c r="C1478" s="61" t="s">
        <v>898</v>
      </c>
      <c r="D1478" s="61"/>
    </row>
    <row r="1479" spans="1:4">
      <c r="A1479" s="61">
        <v>14991039</v>
      </c>
      <c r="B1479" s="61" t="s">
        <v>1982</v>
      </c>
      <c r="C1479" s="61" t="s">
        <v>15</v>
      </c>
      <c r="D1479" s="61"/>
    </row>
    <row r="1480" spans="1:4">
      <c r="A1480" s="61">
        <v>16763952</v>
      </c>
      <c r="B1480" s="61" t="s">
        <v>1983</v>
      </c>
      <c r="C1480" s="61" t="s">
        <v>15</v>
      </c>
      <c r="D1480" s="61"/>
    </row>
    <row r="1481" spans="1:4">
      <c r="A1481" s="61">
        <v>16718067</v>
      </c>
      <c r="B1481" s="61" t="s">
        <v>1984</v>
      </c>
      <c r="C1481" s="61" t="s">
        <v>15</v>
      </c>
      <c r="D1481" s="61"/>
    </row>
    <row r="1482" spans="1:4">
      <c r="A1482" s="61">
        <v>6322356</v>
      </c>
      <c r="B1482" s="61" t="s">
        <v>1985</v>
      </c>
      <c r="C1482" s="61" t="s">
        <v>15</v>
      </c>
      <c r="D1482" s="61"/>
    </row>
    <row r="1483" spans="1:4">
      <c r="A1483" s="61">
        <v>16692217</v>
      </c>
      <c r="B1483" s="61" t="s">
        <v>1986</v>
      </c>
      <c r="C1483" s="61" t="s">
        <v>15</v>
      </c>
      <c r="D1483" s="61"/>
    </row>
    <row r="1484" spans="1:4">
      <c r="A1484" s="61">
        <v>16777962</v>
      </c>
      <c r="B1484" s="61" t="s">
        <v>1987</v>
      </c>
      <c r="C1484" s="61" t="s">
        <v>15</v>
      </c>
      <c r="D1484" s="61"/>
    </row>
    <row r="1485" spans="1:4">
      <c r="A1485" s="61">
        <v>16832653</v>
      </c>
      <c r="B1485" s="61" t="s">
        <v>1988</v>
      </c>
      <c r="C1485" s="61" t="s">
        <v>15</v>
      </c>
      <c r="D1485" s="61"/>
    </row>
    <row r="1486" spans="1:4">
      <c r="A1486" s="61">
        <v>66661695</v>
      </c>
      <c r="B1486" s="61" t="s">
        <v>1989</v>
      </c>
      <c r="C1486" s="61" t="s">
        <v>15</v>
      </c>
      <c r="D1486" s="61"/>
    </row>
    <row r="1487" spans="1:4">
      <c r="A1487" s="61">
        <v>1144171537</v>
      </c>
      <c r="B1487" s="61" t="s">
        <v>1990</v>
      </c>
      <c r="C1487" s="61" t="s">
        <v>15</v>
      </c>
      <c r="D1487" s="61"/>
    </row>
    <row r="1488" spans="1:4">
      <c r="A1488" s="61">
        <v>31579557</v>
      </c>
      <c r="B1488" s="61" t="s">
        <v>1991</v>
      </c>
      <c r="C1488" s="61" t="s">
        <v>15</v>
      </c>
      <c r="D1488" s="61"/>
    </row>
    <row r="1489" spans="1:4">
      <c r="A1489" s="61">
        <v>4688220</v>
      </c>
      <c r="B1489" s="61" t="s">
        <v>1992</v>
      </c>
      <c r="C1489" s="61" t="s">
        <v>15</v>
      </c>
      <c r="D1489" s="61"/>
    </row>
    <row r="1490" spans="1:4">
      <c r="A1490" s="61">
        <v>16615838</v>
      </c>
      <c r="B1490" s="61" t="s">
        <v>1993</v>
      </c>
      <c r="C1490" s="61" t="s">
        <v>15</v>
      </c>
      <c r="D1490" s="61"/>
    </row>
    <row r="1491" spans="1:4">
      <c r="A1491" s="61">
        <v>14951511</v>
      </c>
      <c r="B1491" s="60" t="s">
        <v>1994</v>
      </c>
      <c r="C1491" s="61" t="s">
        <v>15</v>
      </c>
      <c r="D1491" s="61"/>
    </row>
    <row r="1492" spans="1:4">
      <c r="A1492" s="61">
        <v>1144136576</v>
      </c>
      <c r="B1492" s="61" t="s">
        <v>1995</v>
      </c>
      <c r="C1492" s="61" t="s">
        <v>15</v>
      </c>
      <c r="D1492" s="61"/>
    </row>
    <row r="1493" spans="1:4">
      <c r="A1493" s="61">
        <v>16590035</v>
      </c>
      <c r="B1493" s="61" t="s">
        <v>1996</v>
      </c>
      <c r="C1493" s="61" t="s">
        <v>15</v>
      </c>
      <c r="D1493" s="61"/>
    </row>
    <row r="1494" spans="1:4">
      <c r="A1494" s="61">
        <v>66977331</v>
      </c>
      <c r="B1494" s="61" t="s">
        <v>1997</v>
      </c>
      <c r="C1494" s="61" t="s">
        <v>15</v>
      </c>
      <c r="D1494" s="61"/>
    </row>
    <row r="1495" spans="1:4">
      <c r="A1495" s="61">
        <v>25276892</v>
      </c>
      <c r="B1495" s="61" t="s">
        <v>2986</v>
      </c>
      <c r="C1495" s="61" t="s">
        <v>15</v>
      </c>
      <c r="D1495" s="61"/>
    </row>
    <row r="1496" spans="1:4">
      <c r="A1496" s="61">
        <v>67026882</v>
      </c>
      <c r="B1496" s="61" t="s">
        <v>1998</v>
      </c>
      <c r="C1496" s="61" t="s">
        <v>15</v>
      </c>
      <c r="D1496" s="61"/>
    </row>
    <row r="1497" spans="1:4">
      <c r="A1497" s="61">
        <v>1115072930</v>
      </c>
      <c r="B1497" s="61" t="s">
        <v>1999</v>
      </c>
      <c r="C1497" s="61" t="s">
        <v>15</v>
      </c>
      <c r="D1497" s="61"/>
    </row>
    <row r="1498" spans="1:4">
      <c r="A1498" s="61">
        <v>1087187118</v>
      </c>
      <c r="B1498" s="61" t="s">
        <v>2000</v>
      </c>
      <c r="C1498" s="61" t="s">
        <v>15</v>
      </c>
      <c r="D1498" s="61"/>
    </row>
    <row r="1499" spans="1:4">
      <c r="A1499" s="61">
        <v>31524665</v>
      </c>
      <c r="B1499" s="61" t="s">
        <v>2987</v>
      </c>
      <c r="C1499" s="61" t="s">
        <v>15</v>
      </c>
      <c r="D1499" s="61"/>
    </row>
    <row r="1500" spans="1:4">
      <c r="A1500" s="61">
        <v>29702296</v>
      </c>
      <c r="B1500" s="61" t="s">
        <v>2001</v>
      </c>
      <c r="C1500" s="61" t="s">
        <v>15</v>
      </c>
      <c r="D1500" s="61"/>
    </row>
    <row r="1501" spans="1:4">
      <c r="A1501" s="61">
        <v>31579047</v>
      </c>
      <c r="B1501" s="61" t="s">
        <v>2002</v>
      </c>
      <c r="C1501" s="61" t="s">
        <v>15</v>
      </c>
      <c r="D1501" s="61"/>
    </row>
    <row r="1502" spans="1:4">
      <c r="A1502" s="61">
        <v>38550318</v>
      </c>
      <c r="B1502" s="61" t="s">
        <v>2003</v>
      </c>
      <c r="C1502" s="61" t="s">
        <v>15</v>
      </c>
      <c r="D1502" s="61"/>
    </row>
    <row r="1503" spans="1:4">
      <c r="A1503" s="61">
        <v>60341326</v>
      </c>
      <c r="B1503" s="61" t="s">
        <v>2004</v>
      </c>
      <c r="C1503" s="61" t="s">
        <v>15</v>
      </c>
      <c r="D1503" s="61"/>
    </row>
    <row r="1504" spans="1:4">
      <c r="A1504" s="61">
        <v>80543846</v>
      </c>
      <c r="B1504" s="61" t="s">
        <v>2005</v>
      </c>
      <c r="C1504" s="61" t="s">
        <v>15</v>
      </c>
      <c r="D1504" s="61"/>
    </row>
    <row r="1505" spans="1:4">
      <c r="A1505" s="61">
        <v>94506270</v>
      </c>
      <c r="B1505" s="61" t="s">
        <v>2988</v>
      </c>
      <c r="C1505" s="61" t="s">
        <v>15</v>
      </c>
      <c r="D1505" s="61"/>
    </row>
    <row r="1506" spans="1:4">
      <c r="A1506" s="61">
        <v>88032351</v>
      </c>
      <c r="B1506" s="61" t="s">
        <v>2006</v>
      </c>
      <c r="C1506" s="61" t="s">
        <v>15</v>
      </c>
      <c r="D1506" s="61"/>
    </row>
    <row r="1507" spans="1:4">
      <c r="A1507" s="61">
        <v>94487944</v>
      </c>
      <c r="B1507" s="61" t="s">
        <v>2007</v>
      </c>
      <c r="C1507" s="61" t="s">
        <v>15</v>
      </c>
      <c r="D1507" s="61"/>
    </row>
    <row r="1508" spans="1:4">
      <c r="A1508" s="61">
        <v>1144028051</v>
      </c>
      <c r="B1508" s="61" t="s">
        <v>2008</v>
      </c>
      <c r="C1508" s="61" t="s">
        <v>15</v>
      </c>
      <c r="D1508" s="61"/>
    </row>
    <row r="1509" spans="1:4">
      <c r="A1509" s="61">
        <v>36756128</v>
      </c>
      <c r="B1509" s="61" t="s">
        <v>2009</v>
      </c>
      <c r="C1509" s="61" t="s">
        <v>15</v>
      </c>
      <c r="D1509" s="61"/>
    </row>
    <row r="1510" spans="1:4">
      <c r="A1510" s="61">
        <v>1112223408</v>
      </c>
      <c r="B1510" s="61" t="s">
        <v>2010</v>
      </c>
      <c r="C1510" s="61" t="s">
        <v>15</v>
      </c>
      <c r="D1510" s="61"/>
    </row>
    <row r="1511" spans="1:4">
      <c r="A1511" s="61">
        <v>41307412</v>
      </c>
      <c r="B1511" s="61" t="s">
        <v>2011</v>
      </c>
      <c r="C1511" s="61" t="s">
        <v>15</v>
      </c>
      <c r="D1511" s="61"/>
    </row>
    <row r="1512" spans="1:4">
      <c r="A1512" s="61">
        <v>31866233</v>
      </c>
      <c r="B1512" s="61" t="s">
        <v>2989</v>
      </c>
      <c r="C1512" s="61" t="s">
        <v>15</v>
      </c>
      <c r="D1512" s="61"/>
    </row>
    <row r="1513" spans="1:4">
      <c r="A1513" s="61">
        <v>31582400</v>
      </c>
      <c r="B1513" s="61" t="s">
        <v>2012</v>
      </c>
      <c r="C1513" s="61" t="s">
        <v>15</v>
      </c>
      <c r="D1513" s="61"/>
    </row>
    <row r="1514" spans="1:4">
      <c r="A1514" s="61">
        <v>1144086569</v>
      </c>
      <c r="B1514" s="61" t="s">
        <v>2014</v>
      </c>
      <c r="C1514" s="61" t="s">
        <v>15</v>
      </c>
      <c r="D1514" s="61"/>
    </row>
    <row r="1515" spans="1:4">
      <c r="A1515" s="61">
        <v>66839677</v>
      </c>
      <c r="B1515" s="61" t="s">
        <v>2990</v>
      </c>
      <c r="C1515" s="61" t="s">
        <v>15</v>
      </c>
      <c r="D1515" s="61"/>
    </row>
    <row r="1516" spans="1:4">
      <c r="A1516" s="61">
        <v>14699616</v>
      </c>
      <c r="B1516" s="61" t="s">
        <v>2015</v>
      </c>
      <c r="C1516" s="61" t="s">
        <v>15</v>
      </c>
      <c r="D1516" s="61"/>
    </row>
    <row r="1517" spans="1:4">
      <c r="A1517" s="61">
        <v>16653199</v>
      </c>
      <c r="B1517" s="61" t="s">
        <v>2016</v>
      </c>
      <c r="C1517" s="61" t="s">
        <v>15</v>
      </c>
      <c r="D1517" s="61"/>
    </row>
    <row r="1518" spans="1:4">
      <c r="A1518" s="61">
        <v>1130588598</v>
      </c>
      <c r="B1518" s="61" t="s">
        <v>2991</v>
      </c>
      <c r="C1518" s="61" t="s">
        <v>15</v>
      </c>
      <c r="D1518" s="61"/>
    </row>
    <row r="1519" spans="1:4">
      <c r="A1519" s="61">
        <v>42076873</v>
      </c>
      <c r="B1519" s="61" t="s">
        <v>2017</v>
      </c>
      <c r="C1519" s="61" t="s">
        <v>15</v>
      </c>
      <c r="D1519" s="61"/>
    </row>
    <row r="1520" spans="1:4">
      <c r="A1520" s="61">
        <v>15030163</v>
      </c>
      <c r="B1520" s="61" t="s">
        <v>2018</v>
      </c>
      <c r="C1520" s="61" t="s">
        <v>898</v>
      </c>
      <c r="D1520" s="61"/>
    </row>
    <row r="1521" spans="1:4">
      <c r="A1521" s="61">
        <v>4675568</v>
      </c>
      <c r="B1521" s="61" t="s">
        <v>2019</v>
      </c>
      <c r="C1521" s="61" t="s">
        <v>15</v>
      </c>
      <c r="D1521" s="61"/>
    </row>
    <row r="1522" spans="1:4">
      <c r="A1522" s="61">
        <v>80087435</v>
      </c>
      <c r="B1522" s="61" t="s">
        <v>2020</v>
      </c>
      <c r="C1522" s="61" t="s">
        <v>15</v>
      </c>
      <c r="D1522" s="61"/>
    </row>
    <row r="1523" spans="1:4">
      <c r="A1523" s="61">
        <v>14639422</v>
      </c>
      <c r="B1523" s="61" t="s">
        <v>2021</v>
      </c>
      <c r="C1523" s="61" t="s">
        <v>15</v>
      </c>
      <c r="D1523" s="61"/>
    </row>
    <row r="1524" spans="1:4">
      <c r="A1524" s="61">
        <v>1118296313</v>
      </c>
      <c r="B1524" s="61" t="s">
        <v>2022</v>
      </c>
      <c r="C1524" s="61" t="s">
        <v>15</v>
      </c>
      <c r="D1524" s="61"/>
    </row>
    <row r="1525" spans="1:4">
      <c r="A1525" s="61">
        <v>38554307</v>
      </c>
      <c r="B1525" s="61" t="s">
        <v>2023</v>
      </c>
      <c r="C1525" s="61" t="s">
        <v>15</v>
      </c>
      <c r="D1525" s="61"/>
    </row>
    <row r="1526" spans="1:4">
      <c r="A1526" s="61">
        <v>38998306</v>
      </c>
      <c r="B1526" s="61" t="s">
        <v>2024</v>
      </c>
      <c r="C1526" s="61" t="s">
        <v>15</v>
      </c>
      <c r="D1526" s="61"/>
    </row>
    <row r="1527" spans="1:4">
      <c r="A1527" s="61">
        <v>67020122</v>
      </c>
      <c r="B1527" s="61" t="s">
        <v>2025</v>
      </c>
      <c r="C1527" s="61" t="s">
        <v>15</v>
      </c>
      <c r="D1527" s="61"/>
    </row>
    <row r="1528" spans="1:4">
      <c r="A1528" s="61">
        <v>43630770</v>
      </c>
      <c r="B1528" s="61" t="s">
        <v>2026</v>
      </c>
      <c r="C1528" s="61" t="s">
        <v>15</v>
      </c>
      <c r="D1528" s="61"/>
    </row>
    <row r="1529" spans="1:4">
      <c r="A1529" s="61">
        <v>31958899</v>
      </c>
      <c r="B1529" s="61" t="s">
        <v>2027</v>
      </c>
      <c r="C1529" s="61" t="s">
        <v>15</v>
      </c>
      <c r="D1529" s="61"/>
    </row>
    <row r="1530" spans="1:4">
      <c r="A1530" s="61">
        <v>66832585</v>
      </c>
      <c r="B1530" s="61" t="s">
        <v>2028</v>
      </c>
      <c r="C1530" s="61" t="s">
        <v>15</v>
      </c>
      <c r="D1530" s="61"/>
    </row>
    <row r="1531" spans="1:4">
      <c r="A1531" s="61">
        <v>31989117</v>
      </c>
      <c r="B1531" s="61" t="s">
        <v>2029</v>
      </c>
      <c r="C1531" s="61" t="s">
        <v>15</v>
      </c>
      <c r="D1531" s="61"/>
    </row>
    <row r="1532" spans="1:4">
      <c r="A1532" s="61">
        <v>16242795</v>
      </c>
      <c r="B1532" s="61" t="s">
        <v>2030</v>
      </c>
      <c r="C1532" s="61" t="s">
        <v>15</v>
      </c>
      <c r="D1532" s="61"/>
    </row>
    <row r="1533" spans="1:4">
      <c r="A1533" s="61">
        <v>6227900</v>
      </c>
      <c r="B1533" s="61" t="s">
        <v>2031</v>
      </c>
      <c r="C1533" s="61" t="s">
        <v>15</v>
      </c>
      <c r="D1533" s="61"/>
    </row>
    <row r="1534" spans="1:4">
      <c r="A1534" s="61">
        <v>51726986</v>
      </c>
      <c r="B1534" s="61" t="s">
        <v>2032</v>
      </c>
      <c r="C1534" s="61" t="s">
        <v>15</v>
      </c>
      <c r="D1534" s="61"/>
    </row>
    <row r="1535" spans="1:4">
      <c r="A1535" s="61">
        <v>94269141</v>
      </c>
      <c r="B1535" s="61" t="s">
        <v>2033</v>
      </c>
      <c r="C1535" s="61" t="s">
        <v>15</v>
      </c>
      <c r="D1535" s="61"/>
    </row>
    <row r="1536" spans="1:4">
      <c r="A1536" s="61">
        <v>729399</v>
      </c>
      <c r="B1536" s="60" t="s">
        <v>2034</v>
      </c>
      <c r="C1536" s="61" t="s">
        <v>15</v>
      </c>
      <c r="D1536" s="61"/>
    </row>
    <row r="1537" spans="1:4">
      <c r="A1537" s="61">
        <v>66921692</v>
      </c>
      <c r="B1537" s="61" t="s">
        <v>2035</v>
      </c>
      <c r="C1537" s="61" t="s">
        <v>15</v>
      </c>
      <c r="D1537" s="61"/>
    </row>
    <row r="1538" spans="1:4">
      <c r="A1538" s="61">
        <v>31970468</v>
      </c>
      <c r="B1538" s="61" t="s">
        <v>2036</v>
      </c>
      <c r="C1538" s="61" t="s">
        <v>15</v>
      </c>
      <c r="D1538" s="61"/>
    </row>
    <row r="1539" spans="1:4">
      <c r="A1539" s="61">
        <v>94515500</v>
      </c>
      <c r="B1539" s="61" t="s">
        <v>2037</v>
      </c>
      <c r="C1539" s="61" t="s">
        <v>15</v>
      </c>
      <c r="D1539" s="61"/>
    </row>
    <row r="1540" spans="1:4">
      <c r="A1540" s="61">
        <v>16686009</v>
      </c>
      <c r="B1540" s="61" t="s">
        <v>2038</v>
      </c>
      <c r="C1540" s="61" t="s">
        <v>15</v>
      </c>
      <c r="D1540" s="61"/>
    </row>
    <row r="1541" spans="1:4">
      <c r="A1541" s="61">
        <v>94499998</v>
      </c>
      <c r="B1541" s="61" t="s">
        <v>2039</v>
      </c>
      <c r="C1541" s="61" t="s">
        <v>15</v>
      </c>
      <c r="D1541" s="61"/>
    </row>
    <row r="1542" spans="1:4">
      <c r="A1542" s="61">
        <v>1144036231</v>
      </c>
      <c r="B1542" s="60" t="s">
        <v>2992</v>
      </c>
      <c r="C1542" s="61" t="s">
        <v>15</v>
      </c>
      <c r="D1542" s="61"/>
    </row>
    <row r="1543" spans="1:4">
      <c r="A1543" s="61">
        <v>67006822</v>
      </c>
      <c r="B1543" s="61" t="s">
        <v>2040</v>
      </c>
      <c r="C1543" s="61" t="s">
        <v>15</v>
      </c>
      <c r="D1543" s="61"/>
    </row>
    <row r="1544" spans="1:4">
      <c r="A1544" s="61">
        <v>1144080478</v>
      </c>
      <c r="B1544" s="60" t="s">
        <v>2041</v>
      </c>
      <c r="C1544" s="61" t="s">
        <v>15</v>
      </c>
      <c r="D1544" s="61"/>
    </row>
    <row r="1545" spans="1:4">
      <c r="A1545" s="61">
        <v>94542289</v>
      </c>
      <c r="B1545" s="61" t="s">
        <v>2042</v>
      </c>
      <c r="C1545" s="61" t="s">
        <v>15</v>
      </c>
      <c r="D1545" s="61"/>
    </row>
    <row r="1546" spans="1:4">
      <c r="A1546" s="60">
        <v>94071669</v>
      </c>
      <c r="B1546" s="61" t="s">
        <v>2993</v>
      </c>
      <c r="C1546" s="61" t="s">
        <v>1052</v>
      </c>
      <c r="D1546" s="61"/>
    </row>
    <row r="1547" spans="1:4">
      <c r="A1547" s="60">
        <v>12915373</v>
      </c>
      <c r="B1547" s="61" t="s">
        <v>2994</v>
      </c>
      <c r="C1547" s="61" t="s">
        <v>1052</v>
      </c>
      <c r="D1547" s="61"/>
    </row>
    <row r="1548" spans="1:4">
      <c r="A1548" s="60">
        <v>14465518</v>
      </c>
      <c r="B1548" s="61" t="s">
        <v>2995</v>
      </c>
      <c r="C1548" s="61" t="s">
        <v>1052</v>
      </c>
      <c r="D1548" s="61"/>
    </row>
    <row r="1549" spans="1:4">
      <c r="A1549" s="60">
        <v>31174238</v>
      </c>
      <c r="B1549" s="61" t="s">
        <v>2996</v>
      </c>
      <c r="C1549" s="61" t="s">
        <v>1052</v>
      </c>
      <c r="D1549" s="61"/>
    </row>
    <row r="1550" spans="1:4">
      <c r="A1550" s="61">
        <v>1107052387</v>
      </c>
      <c r="B1550" s="61" t="s">
        <v>2997</v>
      </c>
      <c r="C1550" s="61" t="s">
        <v>16</v>
      </c>
      <c r="D1550" s="61"/>
    </row>
    <row r="1551" spans="1:4">
      <c r="A1551" s="61">
        <v>94372015</v>
      </c>
      <c r="B1551" s="61" t="s">
        <v>2998</v>
      </c>
      <c r="C1551" s="61" t="s">
        <v>16</v>
      </c>
      <c r="D1551" s="61"/>
    </row>
    <row r="1552" spans="1:4">
      <c r="A1552" s="61">
        <v>66924338</v>
      </c>
      <c r="B1552" s="61" t="s">
        <v>2643</v>
      </c>
      <c r="C1552" s="61" t="s">
        <v>16</v>
      </c>
      <c r="D1552" s="61"/>
    </row>
    <row r="1553" spans="1:4">
      <c r="A1553" s="61">
        <v>1112957930</v>
      </c>
      <c r="B1553" s="61" t="s">
        <v>2999</v>
      </c>
      <c r="C1553" s="61" t="s">
        <v>16</v>
      </c>
      <c r="D1553" s="61"/>
    </row>
    <row r="1554" spans="1:4">
      <c r="A1554" s="61">
        <v>1113684817</v>
      </c>
      <c r="B1554" s="61" t="s">
        <v>3000</v>
      </c>
      <c r="C1554" s="61" t="s">
        <v>16</v>
      </c>
      <c r="D1554" s="61"/>
    </row>
    <row r="1555" spans="1:4">
      <c r="A1555" s="61">
        <v>16282355</v>
      </c>
      <c r="B1555" s="61" t="s">
        <v>3001</v>
      </c>
      <c r="C1555" s="61" t="s">
        <v>16</v>
      </c>
      <c r="D1555" s="61"/>
    </row>
    <row r="1556" spans="1:4">
      <c r="A1556" s="61">
        <v>31573349</v>
      </c>
      <c r="B1556" s="61" t="s">
        <v>3002</v>
      </c>
      <c r="C1556" s="61" t="s">
        <v>16</v>
      </c>
      <c r="D1556" s="61"/>
    </row>
    <row r="1557" spans="1:4">
      <c r="A1557" s="61">
        <v>14989044</v>
      </c>
      <c r="B1557" s="61" t="s">
        <v>3003</v>
      </c>
      <c r="C1557" s="61" t="s">
        <v>16</v>
      </c>
      <c r="D1557" s="61"/>
    </row>
    <row r="1558" spans="1:4">
      <c r="A1558" s="61">
        <v>1112878641</v>
      </c>
      <c r="B1558" s="61" t="s">
        <v>3004</v>
      </c>
      <c r="C1558" s="61" t="s">
        <v>16</v>
      </c>
      <c r="D1558" s="61"/>
    </row>
    <row r="1559" spans="1:4">
      <c r="A1559" s="61">
        <v>94329278</v>
      </c>
      <c r="B1559" s="61" t="s">
        <v>3005</v>
      </c>
      <c r="C1559" s="61" t="s">
        <v>16</v>
      </c>
      <c r="D1559" s="61"/>
    </row>
    <row r="1560" spans="1:4">
      <c r="A1560" s="61">
        <v>30712474</v>
      </c>
      <c r="B1560" s="61" t="s">
        <v>3006</v>
      </c>
      <c r="C1560" s="61" t="s">
        <v>16</v>
      </c>
      <c r="D1560" s="61"/>
    </row>
    <row r="1561" spans="1:4">
      <c r="A1561" s="61">
        <v>31172949</v>
      </c>
      <c r="B1561" s="61" t="s">
        <v>3007</v>
      </c>
      <c r="C1561" s="61" t="s">
        <v>16</v>
      </c>
      <c r="D1561" s="61"/>
    </row>
    <row r="1562" spans="1:4">
      <c r="A1562" s="61">
        <v>14897794</v>
      </c>
      <c r="B1562" s="61" t="s">
        <v>3008</v>
      </c>
      <c r="C1562" s="61" t="s">
        <v>16</v>
      </c>
      <c r="D1562" s="61"/>
    </row>
    <row r="1563" spans="1:4">
      <c r="A1563" s="61">
        <v>94514294</v>
      </c>
      <c r="B1563" s="61" t="s">
        <v>3009</v>
      </c>
      <c r="C1563" s="61" t="s">
        <v>16</v>
      </c>
      <c r="D1563" s="61"/>
    </row>
    <row r="1564" spans="1:4">
      <c r="A1564" s="61">
        <v>1113644784</v>
      </c>
      <c r="B1564" s="61" t="s">
        <v>3010</v>
      </c>
      <c r="C1564" s="61" t="s">
        <v>16</v>
      </c>
      <c r="D1564" s="61"/>
    </row>
    <row r="1565" spans="1:4">
      <c r="A1565" s="61">
        <v>16493908</v>
      </c>
      <c r="B1565" s="61" t="s">
        <v>2702</v>
      </c>
      <c r="C1565" s="61" t="s">
        <v>16</v>
      </c>
      <c r="D1565" s="61"/>
    </row>
    <row r="1566" spans="1:4">
      <c r="A1566" s="61">
        <v>94309392</v>
      </c>
      <c r="B1566" s="61" t="s">
        <v>3011</v>
      </c>
      <c r="C1566" s="61" t="s">
        <v>16</v>
      </c>
      <c r="D1566" s="61"/>
    </row>
    <row r="1567" spans="1:4">
      <c r="A1567" s="61">
        <v>1107073857</v>
      </c>
      <c r="B1567" s="61" t="s">
        <v>3012</v>
      </c>
      <c r="C1567" s="61" t="s">
        <v>16</v>
      </c>
      <c r="D1567" s="61"/>
    </row>
    <row r="1568" spans="1:4">
      <c r="A1568" s="61">
        <v>6405650</v>
      </c>
      <c r="B1568" s="61" t="s">
        <v>2646</v>
      </c>
      <c r="C1568" s="61" t="s">
        <v>16</v>
      </c>
      <c r="D1568" s="61"/>
    </row>
    <row r="1569" spans="1:4">
      <c r="A1569" s="61">
        <v>14994636</v>
      </c>
      <c r="B1569" s="61" t="s">
        <v>3013</v>
      </c>
      <c r="C1569" s="61" t="s">
        <v>16</v>
      </c>
      <c r="D1569" s="61"/>
    </row>
    <row r="1570" spans="1:4">
      <c r="A1570" s="61">
        <v>2570511</v>
      </c>
      <c r="B1570" s="61" t="s">
        <v>3014</v>
      </c>
      <c r="C1570" s="61" t="s">
        <v>16</v>
      </c>
      <c r="D1570" s="61"/>
    </row>
    <row r="1571" spans="1:4">
      <c r="A1571" s="61">
        <v>1106483583</v>
      </c>
      <c r="B1571" s="61" t="s">
        <v>3015</v>
      </c>
      <c r="C1571" s="61" t="s">
        <v>16</v>
      </c>
      <c r="D1571" s="61"/>
    </row>
    <row r="1572" spans="1:4">
      <c r="A1572" s="61">
        <v>31470959</v>
      </c>
      <c r="B1572" s="61" t="s">
        <v>3016</v>
      </c>
      <c r="C1572" s="61" t="s">
        <v>16</v>
      </c>
      <c r="D1572" s="61"/>
    </row>
    <row r="1573" spans="1:4">
      <c r="A1573" s="61">
        <v>94327530</v>
      </c>
      <c r="B1573" s="61" t="s">
        <v>3017</v>
      </c>
      <c r="C1573" s="61" t="s">
        <v>16</v>
      </c>
      <c r="D1573" s="61"/>
    </row>
    <row r="1574" spans="1:4">
      <c r="A1574" s="61">
        <v>1130627418</v>
      </c>
      <c r="B1574" s="61" t="s">
        <v>2756</v>
      </c>
      <c r="C1574" s="61" t="s">
        <v>16</v>
      </c>
      <c r="D1574" s="61"/>
    </row>
    <row r="1575" spans="1:4">
      <c r="A1575" s="61">
        <v>1062284851</v>
      </c>
      <c r="B1575" s="61" t="s">
        <v>3018</v>
      </c>
      <c r="C1575" s="61" t="s">
        <v>16</v>
      </c>
      <c r="D1575" s="61"/>
    </row>
    <row r="1576" spans="1:4">
      <c r="A1576" s="61">
        <v>16988742</v>
      </c>
      <c r="B1576" s="61" t="s">
        <v>3019</v>
      </c>
      <c r="C1576" s="61" t="s">
        <v>16</v>
      </c>
      <c r="D1576" s="61"/>
    </row>
    <row r="1577" spans="1:4">
      <c r="A1577" s="61">
        <v>16283024</v>
      </c>
      <c r="B1577" s="61" t="s">
        <v>3020</v>
      </c>
      <c r="C1577" s="61" t="s">
        <v>16</v>
      </c>
      <c r="D1577" s="61"/>
    </row>
    <row r="1578" spans="1:4">
      <c r="A1578" s="61">
        <v>1113654194</v>
      </c>
      <c r="B1578" s="61" t="s">
        <v>3021</v>
      </c>
      <c r="C1578" s="61" t="s">
        <v>16</v>
      </c>
      <c r="D1578" s="61"/>
    </row>
    <row r="1579" spans="1:4">
      <c r="A1579" s="61">
        <v>16717647</v>
      </c>
      <c r="B1579" s="61" t="s">
        <v>3022</v>
      </c>
      <c r="C1579" s="61" t="s">
        <v>16</v>
      </c>
      <c r="D1579" s="61"/>
    </row>
    <row r="1580" spans="1:4">
      <c r="A1580" s="61">
        <v>1113633720</v>
      </c>
      <c r="B1580" s="61" t="s">
        <v>3023</v>
      </c>
      <c r="C1580" s="61" t="s">
        <v>16</v>
      </c>
      <c r="D1580" s="61"/>
    </row>
    <row r="1581" spans="1:4">
      <c r="A1581" s="61">
        <v>10257562</v>
      </c>
      <c r="B1581" s="61" t="s">
        <v>3024</v>
      </c>
      <c r="C1581" s="61" t="s">
        <v>16</v>
      </c>
      <c r="D1581" s="61"/>
    </row>
    <row r="1582" spans="1:4">
      <c r="A1582" s="61">
        <v>29362910</v>
      </c>
      <c r="B1582" s="61" t="s">
        <v>3025</v>
      </c>
      <c r="C1582" s="61" t="s">
        <v>16</v>
      </c>
      <c r="D1582" s="61"/>
    </row>
    <row r="1583" spans="1:4">
      <c r="A1583" s="61">
        <v>94470856</v>
      </c>
      <c r="B1583" s="61" t="s">
        <v>3026</v>
      </c>
      <c r="C1583" s="61" t="s">
        <v>16</v>
      </c>
      <c r="D1583" s="61"/>
    </row>
    <row r="1584" spans="1:4">
      <c r="A1584" s="61">
        <v>29673520</v>
      </c>
      <c r="B1584" s="61" t="s">
        <v>3027</v>
      </c>
      <c r="C1584" s="61" t="s">
        <v>16</v>
      </c>
      <c r="D1584" s="61"/>
    </row>
    <row r="1585" spans="1:4">
      <c r="A1585" s="61">
        <v>1130613625</v>
      </c>
      <c r="B1585" s="61" t="s">
        <v>3028</v>
      </c>
      <c r="C1585" s="61" t="s">
        <v>16</v>
      </c>
      <c r="D1585" s="61"/>
    </row>
    <row r="1586" spans="1:4">
      <c r="A1586" s="61">
        <v>94326859</v>
      </c>
      <c r="B1586" s="61" t="s">
        <v>3029</v>
      </c>
      <c r="C1586" s="61" t="s">
        <v>16</v>
      </c>
      <c r="D1586" s="61"/>
    </row>
    <row r="1587" spans="1:4">
      <c r="A1587" s="61">
        <v>94397737</v>
      </c>
      <c r="B1587" s="61" t="s">
        <v>3030</v>
      </c>
      <c r="C1587" s="61" t="s">
        <v>16</v>
      </c>
      <c r="D1587" s="61"/>
    </row>
    <row r="1588" spans="1:4">
      <c r="A1588" s="61">
        <v>1113656048</v>
      </c>
      <c r="B1588" s="61" t="s">
        <v>3031</v>
      </c>
      <c r="C1588" s="61" t="s">
        <v>16</v>
      </c>
      <c r="D1588" s="61"/>
    </row>
    <row r="1589" spans="1:4">
      <c r="A1589" s="61">
        <v>94543276</v>
      </c>
      <c r="B1589" s="61" t="s">
        <v>2647</v>
      </c>
      <c r="C1589" s="61" t="s">
        <v>16</v>
      </c>
      <c r="D1589" s="61"/>
    </row>
    <row r="1590" spans="1:4">
      <c r="A1590" s="61">
        <v>31173664</v>
      </c>
      <c r="B1590" s="61" t="s">
        <v>3032</v>
      </c>
      <c r="C1590" s="61" t="s">
        <v>16</v>
      </c>
      <c r="D1590" s="61"/>
    </row>
    <row r="1591" spans="1:4">
      <c r="A1591" s="61">
        <v>1113642494</v>
      </c>
      <c r="B1591" s="61" t="s">
        <v>3033</v>
      </c>
      <c r="C1591" s="61" t="s">
        <v>16</v>
      </c>
      <c r="D1591" s="61"/>
    </row>
    <row r="1592" spans="1:4">
      <c r="A1592" s="61">
        <v>1113621544</v>
      </c>
      <c r="B1592" s="61" t="s">
        <v>3034</v>
      </c>
      <c r="C1592" s="61" t="s">
        <v>16</v>
      </c>
      <c r="D1592" s="61"/>
    </row>
    <row r="1593" spans="1:4">
      <c r="A1593" s="61">
        <v>1113646402</v>
      </c>
      <c r="B1593" s="61" t="s">
        <v>3035</v>
      </c>
      <c r="C1593" s="61" t="s">
        <v>16</v>
      </c>
      <c r="D1593" s="61"/>
    </row>
    <row r="1594" spans="1:4">
      <c r="A1594" s="61">
        <v>1144036231</v>
      </c>
      <c r="B1594" s="61" t="s">
        <v>2893</v>
      </c>
      <c r="C1594" s="61" t="s">
        <v>16</v>
      </c>
      <c r="D1594" s="61"/>
    </row>
    <row r="1595" spans="1:4">
      <c r="A1595" s="61">
        <v>10486641</v>
      </c>
      <c r="B1595" s="61" t="s">
        <v>3036</v>
      </c>
      <c r="C1595" s="61" t="s">
        <v>16</v>
      </c>
      <c r="D1595" s="61"/>
    </row>
    <row r="1596" spans="1:4">
      <c r="A1596" s="61">
        <v>94309310</v>
      </c>
      <c r="B1596" s="61" t="s">
        <v>3037</v>
      </c>
      <c r="C1596" s="61" t="s">
        <v>16</v>
      </c>
      <c r="D1596" s="61"/>
    </row>
    <row r="1597" spans="1:4">
      <c r="A1597" s="61">
        <v>1114451930</v>
      </c>
      <c r="B1597" s="61" t="s">
        <v>3038</v>
      </c>
      <c r="C1597" s="61" t="s">
        <v>16</v>
      </c>
      <c r="D1597" s="61"/>
    </row>
    <row r="1598" spans="1:4">
      <c r="A1598" s="61">
        <v>6526505</v>
      </c>
      <c r="B1598" s="61" t="s">
        <v>3039</v>
      </c>
      <c r="C1598" s="61" t="s">
        <v>16</v>
      </c>
      <c r="D1598" s="61"/>
    </row>
    <row r="1599" spans="1:4">
      <c r="A1599" s="61">
        <v>1144053169</v>
      </c>
      <c r="B1599" s="61" t="s">
        <v>3040</v>
      </c>
      <c r="C1599" s="61" t="s">
        <v>16</v>
      </c>
      <c r="D1599" s="61"/>
    </row>
    <row r="1600" spans="1:4">
      <c r="A1600" s="61">
        <v>94226161</v>
      </c>
      <c r="B1600" s="61" t="s">
        <v>3041</v>
      </c>
      <c r="C1600" s="61" t="s">
        <v>16</v>
      </c>
      <c r="D1600" s="61"/>
    </row>
    <row r="1601" spans="1:4">
      <c r="A1601" s="61">
        <v>94322677</v>
      </c>
      <c r="B1601" s="61" t="s">
        <v>3042</v>
      </c>
      <c r="C1601" s="61" t="s">
        <v>16</v>
      </c>
      <c r="D1601" s="61"/>
    </row>
    <row r="1602" spans="1:4">
      <c r="A1602" s="61">
        <v>94396915</v>
      </c>
      <c r="B1602" s="61" t="s">
        <v>3043</v>
      </c>
      <c r="C1602" s="61" t="s">
        <v>16</v>
      </c>
      <c r="D1602" s="61"/>
    </row>
    <row r="1603" spans="1:4">
      <c r="A1603" s="61">
        <v>75073379</v>
      </c>
      <c r="B1603" s="61" t="s">
        <v>3044</v>
      </c>
      <c r="C1603" s="61" t="s">
        <v>16</v>
      </c>
      <c r="D1603" s="61"/>
    </row>
    <row r="1604" spans="1:4">
      <c r="A1604" s="61">
        <v>36950774</v>
      </c>
      <c r="B1604" s="61" t="s">
        <v>3045</v>
      </c>
      <c r="C1604" s="61" t="s">
        <v>16</v>
      </c>
      <c r="D1604" s="61"/>
    </row>
    <row r="1605" spans="1:4">
      <c r="A1605" s="61">
        <v>29671203</v>
      </c>
      <c r="B1605" s="61" t="s">
        <v>3046</v>
      </c>
      <c r="C1605" s="61" t="s">
        <v>16</v>
      </c>
      <c r="D1605" s="61"/>
    </row>
    <row r="1606" spans="1:4">
      <c r="A1606" s="61">
        <v>66771182</v>
      </c>
      <c r="B1606" s="61" t="s">
        <v>3047</v>
      </c>
      <c r="C1606" s="61" t="s">
        <v>16</v>
      </c>
      <c r="D1606" s="61"/>
    </row>
    <row r="1607" spans="1:4">
      <c r="A1607" s="61">
        <v>16271851</v>
      </c>
      <c r="B1607" s="61" t="s">
        <v>3048</v>
      </c>
      <c r="C1607" s="61" t="s">
        <v>16</v>
      </c>
      <c r="D1607" s="61"/>
    </row>
    <row r="1608" spans="1:4">
      <c r="A1608" s="61">
        <v>19399362</v>
      </c>
      <c r="B1608" s="61" t="s">
        <v>3049</v>
      </c>
      <c r="C1608" s="61" t="s">
        <v>16</v>
      </c>
      <c r="D1608" s="61"/>
    </row>
    <row r="1609" spans="1:4">
      <c r="A1609" s="61">
        <v>1130672578</v>
      </c>
      <c r="B1609" s="61" t="s">
        <v>3050</v>
      </c>
      <c r="C1609" s="61" t="s">
        <v>16</v>
      </c>
      <c r="D1609" s="61"/>
    </row>
    <row r="1610" spans="1:4">
      <c r="A1610" s="61">
        <v>66681580</v>
      </c>
      <c r="B1610" s="61" t="s">
        <v>3051</v>
      </c>
      <c r="C1610" s="61" t="s">
        <v>16</v>
      </c>
      <c r="D1610" s="61"/>
    </row>
    <row r="1611" spans="1:4">
      <c r="A1611" s="61">
        <v>94319251</v>
      </c>
      <c r="B1611" s="61" t="s">
        <v>3052</v>
      </c>
      <c r="C1611" s="61" t="s">
        <v>16</v>
      </c>
      <c r="D1611" s="61"/>
    </row>
    <row r="1612" spans="1:4">
      <c r="A1612" s="61">
        <v>6625757</v>
      </c>
      <c r="B1612" s="61" t="s">
        <v>3053</v>
      </c>
      <c r="C1612" s="61" t="s">
        <v>16</v>
      </c>
      <c r="D1612" s="61"/>
    </row>
    <row r="1613" spans="1:4">
      <c r="A1613" s="61">
        <v>2608583</v>
      </c>
      <c r="B1613" s="61" t="s">
        <v>3054</v>
      </c>
      <c r="C1613" s="61" t="s">
        <v>16</v>
      </c>
      <c r="D1613" s="61"/>
    </row>
    <row r="1614" spans="1:4">
      <c r="A1614" s="61">
        <v>4376178</v>
      </c>
      <c r="B1614" s="61" t="s">
        <v>3055</v>
      </c>
      <c r="C1614" s="61" t="s">
        <v>16</v>
      </c>
      <c r="D1614" s="61"/>
    </row>
    <row r="1615" spans="1:4">
      <c r="A1615" s="61">
        <v>31422501</v>
      </c>
      <c r="B1615" s="61" t="s">
        <v>3056</v>
      </c>
      <c r="C1615" s="61" t="s">
        <v>16</v>
      </c>
      <c r="D1615" s="61"/>
    </row>
    <row r="1616" spans="1:4">
      <c r="A1616" s="61">
        <v>1113625384</v>
      </c>
      <c r="B1616" s="61" t="s">
        <v>3057</v>
      </c>
      <c r="C1616" s="61" t="s">
        <v>16</v>
      </c>
      <c r="D1616" s="61"/>
    </row>
    <row r="1617" spans="1:4">
      <c r="A1617" s="61">
        <v>6320184</v>
      </c>
      <c r="B1617" s="61" t="s">
        <v>3058</v>
      </c>
      <c r="C1617" s="61" t="s">
        <v>16</v>
      </c>
      <c r="D1617" s="61"/>
    </row>
    <row r="1618" spans="1:4">
      <c r="A1618" s="61">
        <v>94295992</v>
      </c>
      <c r="B1618" s="61" t="s">
        <v>2706</v>
      </c>
      <c r="C1618" s="61" t="s">
        <v>16</v>
      </c>
      <c r="D1618" s="61"/>
    </row>
    <row r="1619" spans="1:4">
      <c r="A1619" s="61">
        <v>25181801</v>
      </c>
      <c r="B1619" s="61" t="s">
        <v>3059</v>
      </c>
      <c r="C1619" s="61" t="s">
        <v>16</v>
      </c>
      <c r="D1619" s="61"/>
    </row>
    <row r="1620" spans="1:4">
      <c r="A1620" s="61">
        <v>72005519</v>
      </c>
      <c r="B1620" s="61" t="s">
        <v>3060</v>
      </c>
      <c r="C1620" s="61" t="s">
        <v>16</v>
      </c>
      <c r="D1620" s="61"/>
    </row>
    <row r="1621" spans="1:4">
      <c r="A1621" s="61">
        <v>19124662</v>
      </c>
      <c r="B1621" s="61" t="s">
        <v>3061</v>
      </c>
      <c r="C1621" s="61" t="s">
        <v>16</v>
      </c>
      <c r="D1621" s="61"/>
    </row>
    <row r="1622" spans="1:4">
      <c r="A1622" s="61">
        <v>16276749</v>
      </c>
      <c r="B1622" s="61" t="s">
        <v>3062</v>
      </c>
      <c r="C1622" s="61" t="s">
        <v>16</v>
      </c>
      <c r="D1622" s="61"/>
    </row>
    <row r="1623" spans="1:4">
      <c r="A1623" s="61">
        <v>14695651</v>
      </c>
      <c r="B1623" s="61" t="s">
        <v>3063</v>
      </c>
      <c r="C1623" s="61" t="s">
        <v>16</v>
      </c>
      <c r="D1623" s="61"/>
    </row>
    <row r="1624" spans="1:4">
      <c r="A1624" s="61">
        <v>1130635440</v>
      </c>
      <c r="B1624" s="61" t="s">
        <v>3064</v>
      </c>
      <c r="C1624" s="61" t="s">
        <v>16</v>
      </c>
      <c r="D1624" s="61"/>
    </row>
    <row r="1625" spans="1:4">
      <c r="A1625" s="61">
        <v>16691942</v>
      </c>
      <c r="B1625" s="61" t="s">
        <v>3065</v>
      </c>
      <c r="C1625" s="61" t="s">
        <v>16</v>
      </c>
      <c r="D1625" s="61"/>
    </row>
    <row r="1626" spans="1:4">
      <c r="A1626" s="61">
        <v>10287961</v>
      </c>
      <c r="B1626" s="61" t="s">
        <v>3066</v>
      </c>
      <c r="C1626" s="61" t="s">
        <v>16</v>
      </c>
      <c r="D1626" s="61"/>
    </row>
    <row r="1627" spans="1:4">
      <c r="A1627" s="61">
        <v>1113624827</v>
      </c>
      <c r="B1627" s="61" t="s">
        <v>3067</v>
      </c>
      <c r="C1627" s="61" t="s">
        <v>16</v>
      </c>
      <c r="D1627" s="61"/>
    </row>
    <row r="1628" spans="1:4">
      <c r="A1628" s="61">
        <v>14697250</v>
      </c>
      <c r="B1628" s="61" t="s">
        <v>3068</v>
      </c>
      <c r="C1628" s="61" t="s">
        <v>16</v>
      </c>
      <c r="D1628" s="61"/>
    </row>
    <row r="1629" spans="1:4">
      <c r="A1629" s="61">
        <v>16941196</v>
      </c>
      <c r="B1629" s="61" t="s">
        <v>3069</v>
      </c>
      <c r="C1629" s="61" t="s">
        <v>16</v>
      </c>
      <c r="D1629" s="61"/>
    </row>
    <row r="1630" spans="1:4">
      <c r="A1630" s="61">
        <v>94424086</v>
      </c>
      <c r="B1630" s="61" t="s">
        <v>3070</v>
      </c>
      <c r="C1630" s="61" t="s">
        <v>16</v>
      </c>
      <c r="D1630" s="61"/>
    </row>
    <row r="1631" spans="1:4">
      <c r="A1631" s="61">
        <v>19349783</v>
      </c>
      <c r="B1631" s="61" t="s">
        <v>3071</v>
      </c>
      <c r="C1631" s="61" t="s">
        <v>16</v>
      </c>
      <c r="D1631" s="61"/>
    </row>
    <row r="1632" spans="1:4">
      <c r="A1632" s="61">
        <v>1113622394</v>
      </c>
      <c r="B1632" s="61" t="s">
        <v>3072</v>
      </c>
      <c r="C1632" s="61" t="s">
        <v>16</v>
      </c>
      <c r="D1632" s="61"/>
    </row>
    <row r="1633" spans="1:4">
      <c r="A1633" s="61">
        <v>1113650751</v>
      </c>
      <c r="B1633" s="61" t="s">
        <v>3073</v>
      </c>
      <c r="C1633" s="61" t="s">
        <v>16</v>
      </c>
      <c r="D1633" s="61"/>
    </row>
    <row r="1634" spans="1:4">
      <c r="A1634" s="61">
        <v>16260661</v>
      </c>
      <c r="B1634" s="61" t="s">
        <v>3074</v>
      </c>
      <c r="C1634" s="61" t="s">
        <v>16</v>
      </c>
      <c r="D1634" s="61"/>
    </row>
    <row r="1635" spans="1:4">
      <c r="A1635" s="61">
        <v>14964806</v>
      </c>
      <c r="B1635" s="61" t="s">
        <v>3075</v>
      </c>
      <c r="C1635" s="61" t="s">
        <v>16</v>
      </c>
      <c r="D1635" s="61"/>
    </row>
    <row r="1636" spans="1:4">
      <c r="A1636" s="61">
        <v>94532990</v>
      </c>
      <c r="B1636" s="61" t="s">
        <v>3076</v>
      </c>
      <c r="C1636" s="61" t="s">
        <v>16</v>
      </c>
      <c r="D1636" s="61"/>
    </row>
    <row r="1637" spans="1:4">
      <c r="A1637" s="61">
        <v>1116157272</v>
      </c>
      <c r="B1637" s="61" t="s">
        <v>2718</v>
      </c>
      <c r="C1637" s="61" t="s">
        <v>16</v>
      </c>
      <c r="D1637" s="61"/>
    </row>
    <row r="1638" spans="1:4">
      <c r="A1638" s="61">
        <v>31305680</v>
      </c>
      <c r="B1638" s="61" t="s">
        <v>3077</v>
      </c>
      <c r="C1638" s="61" t="s">
        <v>16</v>
      </c>
      <c r="D1638" s="61"/>
    </row>
    <row r="1639" spans="1:4">
      <c r="A1639" s="61">
        <v>94327146</v>
      </c>
      <c r="B1639" s="61" t="s">
        <v>2675</v>
      </c>
      <c r="C1639" s="61" t="s">
        <v>16</v>
      </c>
      <c r="D1639" s="61"/>
    </row>
    <row r="1640" spans="1:4">
      <c r="A1640" s="61">
        <v>66884964</v>
      </c>
      <c r="B1640" s="61" t="s">
        <v>3078</v>
      </c>
      <c r="C1640" s="61" t="s">
        <v>16</v>
      </c>
      <c r="D1640" s="61"/>
    </row>
    <row r="1641" spans="1:4">
      <c r="A1641" s="61">
        <v>1088256741</v>
      </c>
      <c r="B1641" s="61" t="s">
        <v>3079</v>
      </c>
      <c r="C1641" s="61" t="s">
        <v>16</v>
      </c>
      <c r="D1641" s="61"/>
    </row>
    <row r="1642" spans="1:4">
      <c r="A1642" s="61">
        <v>16846673</v>
      </c>
      <c r="B1642" s="61" t="s">
        <v>3080</v>
      </c>
      <c r="C1642" s="61" t="s">
        <v>16</v>
      </c>
      <c r="D1642" s="61"/>
    </row>
    <row r="1643" spans="1:4">
      <c r="A1643" s="61">
        <v>16279828</v>
      </c>
      <c r="B1643" s="61" t="s">
        <v>3081</v>
      </c>
      <c r="C1643" s="61" t="s">
        <v>16</v>
      </c>
      <c r="D1643" s="61"/>
    </row>
    <row r="1644" spans="1:4">
      <c r="A1644" s="61">
        <v>16505911</v>
      </c>
      <c r="B1644" s="61" t="s">
        <v>3082</v>
      </c>
      <c r="C1644" s="61" t="s">
        <v>16</v>
      </c>
      <c r="D1644" s="61"/>
    </row>
    <row r="1645" spans="1:4">
      <c r="A1645" s="61">
        <v>16271874</v>
      </c>
      <c r="B1645" s="61" t="s">
        <v>3083</v>
      </c>
      <c r="C1645" s="61" t="s">
        <v>16</v>
      </c>
      <c r="D1645" s="61"/>
    </row>
    <row r="1646" spans="1:4">
      <c r="A1646" s="61">
        <v>16276008</v>
      </c>
      <c r="B1646" s="61" t="s">
        <v>3084</v>
      </c>
      <c r="C1646" s="61" t="s">
        <v>16</v>
      </c>
      <c r="D1646" s="61"/>
    </row>
    <row r="1647" spans="1:4">
      <c r="A1647" s="61">
        <v>16256192</v>
      </c>
      <c r="B1647" s="61" t="s">
        <v>3085</v>
      </c>
      <c r="C1647" s="61" t="s">
        <v>16</v>
      </c>
      <c r="D1647" s="61"/>
    </row>
    <row r="1648" spans="1:4">
      <c r="A1648" s="61">
        <v>1085295729</v>
      </c>
      <c r="B1648" s="61" t="s">
        <v>3086</v>
      </c>
      <c r="C1648" s="61" t="s">
        <v>16</v>
      </c>
      <c r="D1648" s="61"/>
    </row>
    <row r="1649" spans="1:4">
      <c r="A1649" s="61">
        <v>29109457</v>
      </c>
      <c r="B1649" s="61" t="s">
        <v>3087</v>
      </c>
      <c r="C1649" s="61" t="s">
        <v>16</v>
      </c>
      <c r="D1649" s="61"/>
    </row>
    <row r="1650" spans="1:4">
      <c r="A1650" s="61">
        <v>94417132</v>
      </c>
      <c r="B1650" s="61" t="s">
        <v>3088</v>
      </c>
      <c r="C1650" s="61" t="s">
        <v>16</v>
      </c>
      <c r="D1650" s="61"/>
    </row>
    <row r="1651" spans="1:4">
      <c r="A1651" s="61">
        <v>16362255</v>
      </c>
      <c r="B1651" s="61" t="s">
        <v>3089</v>
      </c>
      <c r="C1651" s="61" t="s">
        <v>16</v>
      </c>
      <c r="D1651" s="61"/>
    </row>
    <row r="1652" spans="1:4">
      <c r="A1652" s="61">
        <v>527186</v>
      </c>
      <c r="B1652" s="61" t="s">
        <v>3090</v>
      </c>
      <c r="C1652" s="61" t="s">
        <v>16</v>
      </c>
      <c r="D1652" s="61"/>
    </row>
    <row r="1653" spans="1:4">
      <c r="A1653" s="61">
        <v>16227979</v>
      </c>
      <c r="B1653" s="61" t="s">
        <v>3091</v>
      </c>
      <c r="C1653" s="61" t="s">
        <v>16</v>
      </c>
      <c r="D1653" s="61"/>
    </row>
    <row r="1654" spans="1:4">
      <c r="A1654" s="61">
        <v>16263016</v>
      </c>
      <c r="B1654" s="61" t="s">
        <v>3092</v>
      </c>
      <c r="C1654" s="61" t="s">
        <v>16</v>
      </c>
      <c r="D1654" s="61"/>
    </row>
    <row r="1655" spans="1:4">
      <c r="A1655" s="61">
        <v>1143926462</v>
      </c>
      <c r="B1655" s="61" t="s">
        <v>3093</v>
      </c>
      <c r="C1655" s="61" t="s">
        <v>16</v>
      </c>
      <c r="D1655" s="61"/>
    </row>
    <row r="1656" spans="1:4">
      <c r="A1656" s="61">
        <v>1144133631</v>
      </c>
      <c r="B1656" s="61" t="s">
        <v>3094</v>
      </c>
      <c r="C1656" s="61" t="s">
        <v>16</v>
      </c>
      <c r="D1656" s="61"/>
    </row>
    <row r="1657" spans="1:4">
      <c r="A1657" s="61">
        <v>94451437</v>
      </c>
      <c r="B1657" s="61" t="s">
        <v>3095</v>
      </c>
      <c r="C1657" s="61" t="s">
        <v>16</v>
      </c>
      <c r="D1657" s="61"/>
    </row>
    <row r="1658" spans="1:4">
      <c r="A1658" s="61">
        <v>16072892</v>
      </c>
      <c r="B1658" s="61" t="s">
        <v>3096</v>
      </c>
      <c r="C1658" s="61" t="s">
        <v>16</v>
      </c>
      <c r="D1658" s="61"/>
    </row>
    <row r="1659" spans="1:4">
      <c r="A1659" s="61">
        <v>1143948416</v>
      </c>
      <c r="B1659" s="61" t="s">
        <v>3097</v>
      </c>
      <c r="C1659" s="61" t="s">
        <v>16</v>
      </c>
      <c r="D1659" s="61"/>
    </row>
    <row r="1660" spans="1:4">
      <c r="A1660" s="61">
        <v>1115182689</v>
      </c>
      <c r="B1660" s="61" t="s">
        <v>3098</v>
      </c>
      <c r="C1660" s="61" t="s">
        <v>16</v>
      </c>
      <c r="D1660" s="61"/>
    </row>
    <row r="1661" spans="1:4">
      <c r="A1661" s="61">
        <v>16669346</v>
      </c>
      <c r="B1661" s="61" t="s">
        <v>3099</v>
      </c>
      <c r="C1661" s="61" t="s">
        <v>16</v>
      </c>
      <c r="D1661" s="61"/>
    </row>
    <row r="1662" spans="1:4">
      <c r="A1662" s="61">
        <v>16279263</v>
      </c>
      <c r="B1662" s="61" t="s">
        <v>3100</v>
      </c>
      <c r="C1662" s="61" t="s">
        <v>16</v>
      </c>
      <c r="D1662" s="61"/>
    </row>
    <row r="1663" spans="1:4">
      <c r="A1663" s="61">
        <v>1113635559</v>
      </c>
      <c r="B1663" s="61" t="s">
        <v>3101</v>
      </c>
      <c r="C1663" s="61" t="s">
        <v>16</v>
      </c>
      <c r="D1663" s="61"/>
    </row>
    <row r="1664" spans="1:4">
      <c r="A1664" s="61">
        <v>1144133400</v>
      </c>
      <c r="B1664" s="61" t="s">
        <v>3102</v>
      </c>
      <c r="C1664" s="61" t="s">
        <v>16</v>
      </c>
      <c r="D1664" s="61"/>
    </row>
    <row r="1665" spans="1:4">
      <c r="A1665" s="61">
        <v>66768297</v>
      </c>
      <c r="B1665" s="61" t="s">
        <v>3103</v>
      </c>
      <c r="C1665" s="61" t="s">
        <v>16</v>
      </c>
      <c r="D1665" s="61"/>
    </row>
    <row r="1666" spans="1:4">
      <c r="A1666" s="61">
        <v>16835639</v>
      </c>
      <c r="B1666" s="61" t="s">
        <v>3104</v>
      </c>
      <c r="C1666" s="61" t="s">
        <v>16</v>
      </c>
      <c r="D1666" s="61"/>
    </row>
    <row r="1667" spans="1:4">
      <c r="A1667" s="61">
        <v>31975427</v>
      </c>
      <c r="B1667" s="61" t="s">
        <v>3105</v>
      </c>
      <c r="C1667" s="61" t="s">
        <v>16</v>
      </c>
      <c r="D1667" s="61"/>
    </row>
    <row r="1668" spans="1:4">
      <c r="A1668" s="61">
        <v>66994186</v>
      </c>
      <c r="B1668" s="61" t="s">
        <v>3106</v>
      </c>
      <c r="C1668" s="61" t="s">
        <v>16</v>
      </c>
      <c r="D1668" s="61"/>
    </row>
    <row r="1669" spans="1:4">
      <c r="A1669" s="61">
        <v>12916058</v>
      </c>
      <c r="B1669" s="61" t="s">
        <v>3107</v>
      </c>
      <c r="C1669" s="61" t="s">
        <v>16</v>
      </c>
      <c r="D1669" s="61"/>
    </row>
    <row r="1670" spans="1:4">
      <c r="A1670" s="61">
        <v>94539240</v>
      </c>
      <c r="B1670" s="61" t="s">
        <v>3108</v>
      </c>
      <c r="C1670" s="61" t="s">
        <v>16</v>
      </c>
      <c r="D1670" s="61"/>
    </row>
    <row r="1671" spans="1:4">
      <c r="A1671" s="61">
        <v>31165700</v>
      </c>
      <c r="B1671" s="61" t="s">
        <v>3109</v>
      </c>
      <c r="C1671" s="61" t="s">
        <v>16</v>
      </c>
      <c r="D1671" s="61"/>
    </row>
    <row r="1672" spans="1:4">
      <c r="A1672" s="61">
        <v>94401880</v>
      </c>
      <c r="B1672" s="61" t="s">
        <v>3110</v>
      </c>
      <c r="C1672" s="61" t="s">
        <v>16</v>
      </c>
      <c r="D1672" s="61"/>
    </row>
    <row r="1673" spans="1:4">
      <c r="A1673" s="61">
        <v>66775836</v>
      </c>
      <c r="B1673" s="61" t="s">
        <v>3111</v>
      </c>
      <c r="C1673" s="61" t="s">
        <v>16</v>
      </c>
      <c r="D1673" s="61"/>
    </row>
    <row r="1674" spans="1:4">
      <c r="A1674" s="61">
        <v>94454762</v>
      </c>
      <c r="B1674" s="61" t="s">
        <v>3112</v>
      </c>
      <c r="C1674" s="61" t="s">
        <v>16</v>
      </c>
      <c r="D1674" s="61"/>
    </row>
    <row r="1675" spans="1:4">
      <c r="A1675" s="61">
        <v>94322829</v>
      </c>
      <c r="B1675" s="61" t="s">
        <v>3113</v>
      </c>
      <c r="C1675" s="61" t="s">
        <v>16</v>
      </c>
      <c r="D1675" s="61"/>
    </row>
    <row r="1676" spans="1:4">
      <c r="A1676" s="61">
        <v>94492812</v>
      </c>
      <c r="B1676" s="61" t="s">
        <v>3114</v>
      </c>
      <c r="C1676" s="61" t="s">
        <v>16</v>
      </c>
      <c r="D1676" s="61"/>
    </row>
    <row r="1677" spans="1:4">
      <c r="A1677" s="61">
        <v>94317684</v>
      </c>
      <c r="B1677" s="61" t="s">
        <v>3115</v>
      </c>
      <c r="C1677" s="61" t="s">
        <v>16</v>
      </c>
      <c r="D1677" s="61"/>
    </row>
    <row r="1678" spans="1:4">
      <c r="A1678" s="61">
        <v>1143848619</v>
      </c>
      <c r="B1678" s="61" t="s">
        <v>3116</v>
      </c>
      <c r="C1678" s="61" t="s">
        <v>16</v>
      </c>
      <c r="D1678" s="61"/>
    </row>
    <row r="1679" spans="1:4">
      <c r="A1679" s="61">
        <v>94320924</v>
      </c>
      <c r="B1679" s="61" t="s">
        <v>3117</v>
      </c>
      <c r="C1679" s="61" t="s">
        <v>16</v>
      </c>
      <c r="D1679" s="61"/>
    </row>
    <row r="1680" spans="1:4">
      <c r="A1680" s="61">
        <v>43630770</v>
      </c>
      <c r="B1680" s="61" t="s">
        <v>3118</v>
      </c>
      <c r="C1680" s="61" t="s">
        <v>16</v>
      </c>
      <c r="D1680" s="61"/>
    </row>
    <row r="1681" spans="1:4">
      <c r="A1681" s="61">
        <v>94508451</v>
      </c>
      <c r="B1681" s="61" t="s">
        <v>3119</v>
      </c>
      <c r="C1681" s="61" t="s">
        <v>16</v>
      </c>
      <c r="D1681" s="61"/>
    </row>
    <row r="1682" spans="1:4">
      <c r="A1682" s="61">
        <v>6389349</v>
      </c>
      <c r="B1682" s="61" t="s">
        <v>3120</v>
      </c>
      <c r="C1682" s="61" t="s">
        <v>16</v>
      </c>
      <c r="D1682" s="61"/>
    </row>
    <row r="1683" spans="1:4">
      <c r="A1683" s="61">
        <v>16707713</v>
      </c>
      <c r="B1683" s="61" t="s">
        <v>3121</v>
      </c>
      <c r="C1683" s="61" t="s">
        <v>16</v>
      </c>
      <c r="D1683" s="61"/>
    </row>
    <row r="1684" spans="1:4">
      <c r="A1684" s="61">
        <v>31309584</v>
      </c>
      <c r="B1684" s="61" t="s">
        <v>3122</v>
      </c>
      <c r="C1684" s="61" t="s">
        <v>16</v>
      </c>
      <c r="D1684" s="61"/>
    </row>
    <row r="1685" spans="1:4">
      <c r="A1685" s="61">
        <v>94321849</v>
      </c>
      <c r="B1685" s="61" t="s">
        <v>3123</v>
      </c>
      <c r="C1685" s="61" t="s">
        <v>16</v>
      </c>
      <c r="D1685" s="61"/>
    </row>
    <row r="1686" spans="1:4">
      <c r="A1686" s="61">
        <v>1130671093</v>
      </c>
      <c r="B1686" s="61" t="s">
        <v>3124</v>
      </c>
      <c r="C1686" s="61" t="s">
        <v>16</v>
      </c>
      <c r="D1686" s="61"/>
    </row>
    <row r="1687" spans="1:4">
      <c r="A1687" s="61">
        <v>98361804</v>
      </c>
      <c r="B1687" s="61" t="s">
        <v>3125</v>
      </c>
      <c r="C1687" s="61" t="s">
        <v>16</v>
      </c>
      <c r="D1687" s="61"/>
    </row>
    <row r="1688" spans="1:4">
      <c r="A1688" s="61">
        <v>1130595109</v>
      </c>
      <c r="B1688" s="61" t="s">
        <v>3126</v>
      </c>
      <c r="C1688" s="61" t="s">
        <v>16</v>
      </c>
      <c r="D1688" s="61"/>
    </row>
    <row r="1689" spans="1:4">
      <c r="A1689" s="61">
        <v>94520073</v>
      </c>
      <c r="B1689" s="61" t="s">
        <v>3127</v>
      </c>
      <c r="C1689" s="61" t="s">
        <v>16</v>
      </c>
      <c r="D1689" s="61"/>
    </row>
    <row r="1690" spans="1:4">
      <c r="A1690" s="61">
        <v>31161202</v>
      </c>
      <c r="B1690" s="61" t="s">
        <v>3128</v>
      </c>
      <c r="C1690" s="61" t="s">
        <v>16</v>
      </c>
      <c r="D1690" s="61"/>
    </row>
    <row r="1691" spans="1:4">
      <c r="A1691" s="61">
        <v>94307416</v>
      </c>
      <c r="B1691" s="61" t="s">
        <v>3129</v>
      </c>
      <c r="C1691" s="61" t="s">
        <v>16</v>
      </c>
      <c r="D1691" s="61"/>
    </row>
    <row r="1692" spans="1:4">
      <c r="A1692" s="61">
        <v>16774060</v>
      </c>
      <c r="B1692" s="61" t="s">
        <v>3130</v>
      </c>
      <c r="C1692" s="61" t="s">
        <v>16</v>
      </c>
      <c r="D1692" s="61"/>
    </row>
    <row r="1693" spans="1:4">
      <c r="A1693" s="61">
        <v>66836329</v>
      </c>
      <c r="B1693" s="61" t="s">
        <v>3131</v>
      </c>
      <c r="C1693" s="61" t="s">
        <v>16</v>
      </c>
      <c r="D1693" s="61"/>
    </row>
    <row r="1694" spans="1:4">
      <c r="A1694" s="61">
        <v>1113641999</v>
      </c>
      <c r="B1694" s="61" t="s">
        <v>3132</v>
      </c>
      <c r="C1694" s="61" t="s">
        <v>16</v>
      </c>
      <c r="D1694" s="61"/>
    </row>
    <row r="1695" spans="1:4">
      <c r="A1695" s="61">
        <v>16687212</v>
      </c>
      <c r="B1695" s="61" t="s">
        <v>3133</v>
      </c>
      <c r="C1695" s="61" t="s">
        <v>11</v>
      </c>
      <c r="D1695" s="61" t="s">
        <v>1230</v>
      </c>
    </row>
    <row r="1696" spans="1:4">
      <c r="A1696" s="61">
        <v>25364108</v>
      </c>
      <c r="B1696" s="61" t="s">
        <v>3134</v>
      </c>
      <c r="C1696" s="61" t="s">
        <v>11</v>
      </c>
      <c r="D1696" s="61" t="s">
        <v>1230</v>
      </c>
    </row>
    <row r="1697" spans="1:4">
      <c r="A1697" s="61">
        <v>1143872090</v>
      </c>
      <c r="B1697" s="61" t="s">
        <v>3135</v>
      </c>
      <c r="C1697" s="61" t="s">
        <v>11</v>
      </c>
      <c r="D1697" s="61" t="s">
        <v>1230</v>
      </c>
    </row>
    <row r="1698" spans="1:4">
      <c r="A1698" s="61">
        <v>31306400</v>
      </c>
      <c r="B1698" s="61" t="s">
        <v>3136</v>
      </c>
      <c r="C1698" s="61" t="s">
        <v>11</v>
      </c>
      <c r="D1698" s="61" t="s">
        <v>1230</v>
      </c>
    </row>
    <row r="1699" spans="1:4">
      <c r="A1699" s="61">
        <v>94071116</v>
      </c>
      <c r="B1699" s="61" t="s">
        <v>3137</v>
      </c>
      <c r="C1699" s="61" t="s">
        <v>11</v>
      </c>
      <c r="D1699" s="61" t="s">
        <v>1230</v>
      </c>
    </row>
    <row r="1700" spans="1:4">
      <c r="A1700" s="61">
        <v>1083870838</v>
      </c>
      <c r="B1700" s="61" t="s">
        <v>3138</v>
      </c>
      <c r="C1700" s="61" t="s">
        <v>11</v>
      </c>
      <c r="D1700" s="61" t="s">
        <v>1230</v>
      </c>
    </row>
    <row r="1701" spans="1:4">
      <c r="A1701" s="61">
        <v>16915750</v>
      </c>
      <c r="B1701" s="61" t="s">
        <v>3139</v>
      </c>
      <c r="C1701" s="61" t="s">
        <v>11</v>
      </c>
      <c r="D1701" s="61" t="s">
        <v>1230</v>
      </c>
    </row>
    <row r="1702" spans="1:4">
      <c r="A1702" s="61">
        <v>14701996</v>
      </c>
      <c r="B1702" s="61" t="s">
        <v>3140</v>
      </c>
      <c r="C1702" s="61" t="s">
        <v>11</v>
      </c>
      <c r="D1702" s="61" t="s">
        <v>22</v>
      </c>
    </row>
    <row r="1703" spans="1:4">
      <c r="A1703" s="61">
        <v>38877495</v>
      </c>
      <c r="B1703" s="61" t="s">
        <v>3141</v>
      </c>
      <c r="C1703" s="61" t="s">
        <v>11</v>
      </c>
      <c r="D1703" s="61" t="s">
        <v>1230</v>
      </c>
    </row>
    <row r="1704" spans="1:4">
      <c r="A1704" s="61">
        <v>94469727</v>
      </c>
      <c r="B1704" s="61" t="s">
        <v>3142</v>
      </c>
      <c r="C1704" s="61" t="s">
        <v>11</v>
      </c>
      <c r="D1704" s="61" t="s">
        <v>21</v>
      </c>
    </row>
    <row r="1705" spans="1:4">
      <c r="A1705" s="61">
        <v>1130617819</v>
      </c>
      <c r="B1705" s="61" t="s">
        <v>3143</v>
      </c>
      <c r="C1705" s="61" t="s">
        <v>11</v>
      </c>
      <c r="D1705" s="61" t="s">
        <v>1230</v>
      </c>
    </row>
    <row r="1706" spans="1:4">
      <c r="A1706" s="61">
        <v>1114731076</v>
      </c>
      <c r="B1706" s="61" t="s">
        <v>3144</v>
      </c>
      <c r="C1706" s="61" t="s">
        <v>11</v>
      </c>
      <c r="D1706" s="61" t="s">
        <v>1230</v>
      </c>
    </row>
    <row r="1707" spans="1:4">
      <c r="A1707" s="61">
        <v>10244037</v>
      </c>
      <c r="B1707" s="61" t="s">
        <v>3145</v>
      </c>
      <c r="C1707" s="61" t="s">
        <v>11</v>
      </c>
      <c r="D1707" s="61" t="s">
        <v>1230</v>
      </c>
    </row>
    <row r="1708" spans="1:4">
      <c r="A1708" s="61">
        <v>16763197</v>
      </c>
      <c r="B1708" s="61" t="s">
        <v>3146</v>
      </c>
      <c r="C1708" s="61" t="s">
        <v>11</v>
      </c>
      <c r="D1708" s="61" t="s">
        <v>1230</v>
      </c>
    </row>
    <row r="1709" spans="1:4">
      <c r="A1709" s="61">
        <v>1144025682</v>
      </c>
      <c r="B1709" s="61" t="s">
        <v>3147</v>
      </c>
      <c r="C1709" s="61" t="s">
        <v>11</v>
      </c>
      <c r="D1709" s="61" t="s">
        <v>1230</v>
      </c>
    </row>
    <row r="1710" spans="1:4">
      <c r="A1710" s="61">
        <v>79608178</v>
      </c>
      <c r="B1710" s="61" t="s">
        <v>3148</v>
      </c>
      <c r="C1710" s="61" t="s">
        <v>11</v>
      </c>
      <c r="D1710" s="61" t="s">
        <v>22</v>
      </c>
    </row>
    <row r="1711" spans="1:4">
      <c r="A1711" s="61">
        <v>6394843</v>
      </c>
      <c r="B1711" s="61" t="s">
        <v>2294</v>
      </c>
      <c r="C1711" s="61" t="s">
        <v>11</v>
      </c>
      <c r="D1711" s="61" t="s">
        <v>22</v>
      </c>
    </row>
    <row r="1712" spans="1:4">
      <c r="A1712" s="61">
        <v>1151943892</v>
      </c>
      <c r="B1712" s="61" t="s">
        <v>3149</v>
      </c>
      <c r="C1712" s="61" t="s">
        <v>11</v>
      </c>
      <c r="D1712" s="61" t="s">
        <v>1230</v>
      </c>
    </row>
    <row r="1713" spans="1:4">
      <c r="A1713" s="61">
        <v>94459938</v>
      </c>
      <c r="B1713" s="61" t="s">
        <v>3150</v>
      </c>
      <c r="C1713" s="61" t="s">
        <v>11</v>
      </c>
      <c r="D1713" s="61" t="s">
        <v>22</v>
      </c>
    </row>
    <row r="1714" spans="1:4">
      <c r="A1714" s="61">
        <v>94469727</v>
      </c>
      <c r="B1714" s="61" t="s">
        <v>3142</v>
      </c>
      <c r="C1714" s="61" t="s">
        <v>11</v>
      </c>
      <c r="D1714" s="61" t="s">
        <v>21</v>
      </c>
    </row>
    <row r="1715" spans="1:4">
      <c r="A1715" s="61">
        <v>94459938</v>
      </c>
      <c r="B1715" s="61" t="s">
        <v>3150</v>
      </c>
      <c r="C1715" s="61" t="s">
        <v>11</v>
      </c>
      <c r="D1715" s="61" t="s">
        <v>22</v>
      </c>
    </row>
    <row r="1716" spans="1:4">
      <c r="A1716" s="61">
        <v>94071116</v>
      </c>
      <c r="B1716" s="61" t="s">
        <v>3137</v>
      </c>
      <c r="C1716" s="61" t="s">
        <v>11</v>
      </c>
      <c r="D1716" s="61" t="s">
        <v>1230</v>
      </c>
    </row>
    <row r="1717" spans="1:4">
      <c r="A1717" s="61">
        <v>1130618076</v>
      </c>
      <c r="B1717" s="61" t="s">
        <v>3151</v>
      </c>
      <c r="C1717" s="61" t="s">
        <v>11</v>
      </c>
      <c r="D1717" s="61" t="s">
        <v>1230</v>
      </c>
    </row>
    <row r="1718" spans="1:4">
      <c r="A1718" s="61">
        <v>94544485</v>
      </c>
      <c r="B1718" s="61" t="s">
        <v>3152</v>
      </c>
      <c r="C1718" s="61" t="s">
        <v>11</v>
      </c>
      <c r="D1718" s="61" t="s">
        <v>1230</v>
      </c>
    </row>
    <row r="1719" spans="1:4">
      <c r="A1719" s="61">
        <v>16832653</v>
      </c>
      <c r="B1719" s="61" t="s">
        <v>3153</v>
      </c>
      <c r="C1719" s="61" t="s">
        <v>11</v>
      </c>
      <c r="D1719" s="61" t="s">
        <v>1230</v>
      </c>
    </row>
    <row r="1720" spans="1:4">
      <c r="A1720" s="61">
        <v>1130667721</v>
      </c>
      <c r="B1720" s="61" t="s">
        <v>2274</v>
      </c>
      <c r="C1720" s="61" t="s">
        <v>11</v>
      </c>
      <c r="D1720" s="61" t="s">
        <v>1230</v>
      </c>
    </row>
    <row r="1721" spans="1:4">
      <c r="A1721" s="61">
        <v>17095819</v>
      </c>
      <c r="B1721" s="61" t="s">
        <v>3154</v>
      </c>
      <c r="C1721" s="61" t="s">
        <v>11</v>
      </c>
      <c r="D1721" s="61" t="s">
        <v>1230</v>
      </c>
    </row>
    <row r="1722" spans="1:4">
      <c r="A1722" s="61">
        <v>94064431</v>
      </c>
      <c r="B1722" s="61" t="s">
        <v>3155</v>
      </c>
      <c r="C1722" s="61" t="s">
        <v>11</v>
      </c>
      <c r="D1722" s="61" t="s">
        <v>22</v>
      </c>
    </row>
    <row r="1723" spans="1:4">
      <c r="A1723" s="61">
        <v>14838464</v>
      </c>
      <c r="B1723" s="61" t="s">
        <v>2342</v>
      </c>
      <c r="C1723" s="61" t="s">
        <v>11</v>
      </c>
      <c r="D1723" s="61" t="s">
        <v>1230</v>
      </c>
    </row>
    <row r="1724" spans="1:4">
      <c r="A1724" s="61">
        <v>94492625</v>
      </c>
      <c r="B1724" s="61" t="s">
        <v>3156</v>
      </c>
      <c r="C1724" s="61" t="s">
        <v>11</v>
      </c>
      <c r="D1724" s="61" t="s">
        <v>1230</v>
      </c>
    </row>
    <row r="1725" spans="1:4">
      <c r="A1725" s="61">
        <v>1143841363</v>
      </c>
      <c r="B1725" s="61" t="s">
        <v>3157</v>
      </c>
      <c r="C1725" s="61" t="s">
        <v>11</v>
      </c>
      <c r="D1725" s="61" t="s">
        <v>1230</v>
      </c>
    </row>
    <row r="1726" spans="1:4">
      <c r="A1726" s="61">
        <v>16778535</v>
      </c>
      <c r="B1726" s="61" t="s">
        <v>3158</v>
      </c>
      <c r="C1726" s="61" t="s">
        <v>11</v>
      </c>
      <c r="D1726" s="61" t="s">
        <v>1230</v>
      </c>
    </row>
    <row r="1727" spans="1:4">
      <c r="A1727" s="61">
        <v>1130612458</v>
      </c>
      <c r="B1727" s="61" t="s">
        <v>3159</v>
      </c>
      <c r="C1727" s="61" t="s">
        <v>11</v>
      </c>
      <c r="D1727" s="61" t="s">
        <v>22</v>
      </c>
    </row>
    <row r="1728" spans="1:4">
      <c r="A1728" s="61">
        <v>16689897</v>
      </c>
      <c r="B1728" s="61" t="s">
        <v>3160</v>
      </c>
      <c r="C1728" s="61" t="s">
        <v>11</v>
      </c>
      <c r="D1728" s="61" t="s">
        <v>1230</v>
      </c>
    </row>
    <row r="1729" spans="1:4">
      <c r="A1729" s="61">
        <v>16933936</v>
      </c>
      <c r="B1729" s="61" t="s">
        <v>3161</v>
      </c>
      <c r="C1729" s="61" t="s">
        <v>11</v>
      </c>
      <c r="D1729" s="61" t="s">
        <v>1230</v>
      </c>
    </row>
    <row r="1730" spans="1:4">
      <c r="A1730" s="61">
        <v>14998558</v>
      </c>
      <c r="B1730" s="61" t="s">
        <v>2048</v>
      </c>
      <c r="C1730" s="61" t="s">
        <v>11</v>
      </c>
      <c r="D1730" s="61" t="s">
        <v>1230</v>
      </c>
    </row>
    <row r="1731" spans="1:4">
      <c r="A1731" s="61">
        <v>14440436</v>
      </c>
      <c r="B1731" s="61" t="s">
        <v>3162</v>
      </c>
      <c r="C1731" s="61" t="s">
        <v>11</v>
      </c>
      <c r="D1731" s="61" t="s">
        <v>1230</v>
      </c>
    </row>
    <row r="1732" spans="1:4">
      <c r="A1732" s="61">
        <v>16253961</v>
      </c>
      <c r="B1732" s="61" t="s">
        <v>3163</v>
      </c>
      <c r="C1732" s="61" t="s">
        <v>11</v>
      </c>
      <c r="D1732" s="61" t="s">
        <v>1230</v>
      </c>
    </row>
    <row r="1733" spans="1:4">
      <c r="A1733" s="61">
        <v>1144133400</v>
      </c>
      <c r="B1733" s="61" t="s">
        <v>3102</v>
      </c>
      <c r="C1733" s="61" t="s">
        <v>11</v>
      </c>
      <c r="D1733" s="61" t="s">
        <v>1230</v>
      </c>
    </row>
    <row r="1734" spans="1:4">
      <c r="A1734" s="61">
        <v>34326357</v>
      </c>
      <c r="B1734" s="61" t="s">
        <v>3164</v>
      </c>
      <c r="C1734" s="61" t="s">
        <v>11</v>
      </c>
      <c r="D1734" s="61" t="s">
        <v>1230</v>
      </c>
    </row>
    <row r="1735" spans="1:4">
      <c r="A1735" s="61">
        <v>1112482362</v>
      </c>
      <c r="B1735" s="61" t="s">
        <v>3165</v>
      </c>
      <c r="C1735" s="61" t="s">
        <v>11</v>
      </c>
      <c r="D1735" s="61" t="s">
        <v>1230</v>
      </c>
    </row>
    <row r="1736" spans="1:4">
      <c r="A1736" s="61">
        <v>16228928</v>
      </c>
      <c r="B1736" s="61" t="s">
        <v>2384</v>
      </c>
      <c r="C1736" s="61" t="s">
        <v>11</v>
      </c>
      <c r="D1736" s="61" t="s">
        <v>1230</v>
      </c>
    </row>
    <row r="1737" spans="1:4">
      <c r="A1737" s="61">
        <v>16933376</v>
      </c>
      <c r="B1737" s="61" t="s">
        <v>3166</v>
      </c>
      <c r="C1737" s="61" t="s">
        <v>11</v>
      </c>
      <c r="D1737" s="61" t="s">
        <v>1230</v>
      </c>
    </row>
    <row r="1738" spans="1:4">
      <c r="A1738" s="61">
        <v>94470856</v>
      </c>
      <c r="B1738" s="61" t="s">
        <v>3026</v>
      </c>
      <c r="C1738" s="61" t="s">
        <v>11</v>
      </c>
      <c r="D1738" s="61" t="s">
        <v>1230</v>
      </c>
    </row>
    <row r="1739" spans="1:4">
      <c r="A1739" s="61">
        <v>1144066022</v>
      </c>
      <c r="B1739" s="61" t="s">
        <v>3167</v>
      </c>
      <c r="C1739" s="61" t="s">
        <v>11</v>
      </c>
      <c r="D1739" s="61" t="s">
        <v>1230</v>
      </c>
    </row>
    <row r="1740" spans="1:4">
      <c r="A1740" s="61">
        <v>94456026</v>
      </c>
      <c r="B1740" s="61" t="s">
        <v>3168</v>
      </c>
      <c r="C1740" s="61" t="s">
        <v>11</v>
      </c>
      <c r="D1740" s="61" t="s">
        <v>22</v>
      </c>
    </row>
    <row r="1741" spans="1:4">
      <c r="A1741" s="61">
        <v>94487366</v>
      </c>
      <c r="B1741" s="61" t="s">
        <v>3169</v>
      </c>
      <c r="C1741" s="61" t="s">
        <v>11</v>
      </c>
      <c r="D1741" s="61" t="s">
        <v>1230</v>
      </c>
    </row>
    <row r="1742" spans="1:4">
      <c r="A1742" s="61">
        <v>94492071</v>
      </c>
      <c r="B1742" s="61" t="s">
        <v>3170</v>
      </c>
      <c r="C1742" s="61" t="s">
        <v>11</v>
      </c>
      <c r="D1742" s="61" t="s">
        <v>1230</v>
      </c>
    </row>
    <row r="1743" spans="1:4">
      <c r="A1743" s="61">
        <v>94539593</v>
      </c>
      <c r="B1743" s="61" t="s">
        <v>3171</v>
      </c>
      <c r="C1743" s="61" t="s">
        <v>11</v>
      </c>
      <c r="D1743" s="61" t="s">
        <v>1230</v>
      </c>
    </row>
    <row r="1744" spans="1:4">
      <c r="A1744" s="61">
        <v>29121423</v>
      </c>
      <c r="B1744" s="61" t="s">
        <v>3172</v>
      </c>
      <c r="C1744" s="61" t="s">
        <v>11</v>
      </c>
      <c r="D1744" s="61" t="s">
        <v>1230</v>
      </c>
    </row>
    <row r="1745" spans="1:4">
      <c r="A1745" s="61">
        <v>1144044209</v>
      </c>
      <c r="B1745" s="61" t="s">
        <v>3173</v>
      </c>
      <c r="C1745" s="61" t="s">
        <v>11</v>
      </c>
      <c r="D1745" s="61" t="s">
        <v>1230</v>
      </c>
    </row>
    <row r="1746" spans="1:4">
      <c r="A1746" s="61">
        <v>6335051</v>
      </c>
      <c r="B1746" s="61" t="s">
        <v>3174</v>
      </c>
      <c r="C1746" s="61" t="s">
        <v>11</v>
      </c>
      <c r="D1746" s="61" t="s">
        <v>1230</v>
      </c>
    </row>
    <row r="1747" spans="1:4">
      <c r="A1747" s="61">
        <v>523347</v>
      </c>
      <c r="B1747" s="61" t="s">
        <v>3175</v>
      </c>
      <c r="C1747" s="61" t="s">
        <v>11</v>
      </c>
      <c r="D1747" s="61" t="s">
        <v>1230</v>
      </c>
    </row>
    <row r="1748" spans="1:4">
      <c r="A1748" s="61">
        <v>1115070759</v>
      </c>
      <c r="B1748" s="61" t="s">
        <v>3176</v>
      </c>
      <c r="C1748" s="61" t="s">
        <v>11</v>
      </c>
      <c r="D1748" s="61" t="s">
        <v>1230</v>
      </c>
    </row>
    <row r="1749" spans="1:4">
      <c r="A1749" s="61">
        <v>94530724</v>
      </c>
      <c r="B1749" s="61" t="s">
        <v>3177</v>
      </c>
      <c r="C1749" s="61" t="s">
        <v>11</v>
      </c>
      <c r="D1749" s="61" t="s">
        <v>1230</v>
      </c>
    </row>
    <row r="1750" spans="1:4">
      <c r="A1750" s="61">
        <v>14676628</v>
      </c>
      <c r="B1750" s="61" t="s">
        <v>3178</v>
      </c>
      <c r="C1750" s="61" t="s">
        <v>11</v>
      </c>
      <c r="D1750" s="61" t="s">
        <v>1230</v>
      </c>
    </row>
    <row r="1751" spans="1:4">
      <c r="A1751" s="61">
        <v>1130664416</v>
      </c>
      <c r="B1751" s="61" t="s">
        <v>3179</v>
      </c>
      <c r="C1751" s="61" t="s">
        <v>11</v>
      </c>
      <c r="D1751" s="61" t="s">
        <v>1230</v>
      </c>
    </row>
    <row r="1752" spans="1:4">
      <c r="A1752" s="61">
        <v>1113632958</v>
      </c>
      <c r="B1752" s="61" t="s">
        <v>3180</v>
      </c>
      <c r="C1752" s="61" t="s">
        <v>11</v>
      </c>
      <c r="D1752" s="61" t="s">
        <v>1230</v>
      </c>
    </row>
    <row r="1753" spans="1:4">
      <c r="A1753" s="61">
        <v>94558664</v>
      </c>
      <c r="B1753" s="61" t="s">
        <v>3181</v>
      </c>
      <c r="C1753" s="61" t="s">
        <v>11</v>
      </c>
      <c r="D1753" s="61" t="s">
        <v>1230</v>
      </c>
    </row>
    <row r="1754" spans="1:4">
      <c r="A1754" s="61">
        <v>67040364</v>
      </c>
      <c r="B1754" s="61" t="s">
        <v>3182</v>
      </c>
      <c r="C1754" s="61" t="s">
        <v>11</v>
      </c>
      <c r="D1754" s="61" t="s">
        <v>1230</v>
      </c>
    </row>
    <row r="1755" spans="1:4">
      <c r="A1755" s="61">
        <v>66915487</v>
      </c>
      <c r="B1755" s="61" t="s">
        <v>3183</v>
      </c>
      <c r="C1755" s="61" t="s">
        <v>11</v>
      </c>
      <c r="D1755" s="61" t="s">
        <v>1230</v>
      </c>
    </row>
    <row r="1756" spans="1:4">
      <c r="A1756" s="61">
        <v>38603506</v>
      </c>
      <c r="B1756" s="61" t="s">
        <v>3184</v>
      </c>
      <c r="C1756" s="61" t="s">
        <v>11</v>
      </c>
      <c r="D1756" s="61" t="s">
        <v>1230</v>
      </c>
    </row>
    <row r="1757" spans="1:4">
      <c r="A1757" s="61">
        <v>16780138</v>
      </c>
      <c r="B1757" s="61" t="s">
        <v>3185</v>
      </c>
      <c r="C1757" s="61" t="s">
        <v>11</v>
      </c>
      <c r="D1757" s="61" t="s">
        <v>1230</v>
      </c>
    </row>
    <row r="1758" spans="1:4">
      <c r="A1758" s="61">
        <v>1130587076</v>
      </c>
      <c r="B1758" s="61" t="s">
        <v>3186</v>
      </c>
      <c r="C1758" s="61" t="s">
        <v>11</v>
      </c>
      <c r="D1758" s="61" t="s">
        <v>1230</v>
      </c>
    </row>
    <row r="1759" spans="1:4">
      <c r="A1759" s="61">
        <v>94432565</v>
      </c>
      <c r="B1759" s="61" t="s">
        <v>3187</v>
      </c>
      <c r="C1759" s="61" t="s">
        <v>11</v>
      </c>
      <c r="D1759" s="61" t="s">
        <v>1230</v>
      </c>
    </row>
    <row r="1760" spans="1:4">
      <c r="A1760" s="61">
        <v>31886666</v>
      </c>
      <c r="B1760" s="61" t="s">
        <v>3188</v>
      </c>
      <c r="C1760" s="61" t="s">
        <v>11</v>
      </c>
      <c r="D1760" s="61" t="s">
        <v>1230</v>
      </c>
    </row>
    <row r="1761" spans="1:4">
      <c r="A1761" s="61">
        <v>94512663</v>
      </c>
      <c r="B1761" s="61" t="s">
        <v>3189</v>
      </c>
      <c r="C1761" s="61" t="s">
        <v>11</v>
      </c>
      <c r="D1761" s="61" t="s">
        <v>1230</v>
      </c>
    </row>
    <row r="1762" spans="1:4">
      <c r="A1762" s="61">
        <v>1116273465</v>
      </c>
      <c r="B1762" s="61" t="s">
        <v>3190</v>
      </c>
      <c r="C1762" s="61" t="s">
        <v>11</v>
      </c>
      <c r="D1762" s="61" t="s">
        <v>1230</v>
      </c>
    </row>
    <row r="1763" spans="1:4">
      <c r="A1763" s="61">
        <v>94492656</v>
      </c>
      <c r="B1763" s="61" t="s">
        <v>3191</v>
      </c>
      <c r="C1763" s="61" t="s">
        <v>11</v>
      </c>
      <c r="D1763" s="61" t="s">
        <v>1230</v>
      </c>
    </row>
    <row r="1764" spans="1:4">
      <c r="A1764" s="61">
        <v>29111403</v>
      </c>
      <c r="B1764" s="61" t="s">
        <v>3192</v>
      </c>
      <c r="C1764" s="61" t="s">
        <v>11</v>
      </c>
      <c r="D1764" s="61" t="s">
        <v>1230</v>
      </c>
    </row>
    <row r="1765" spans="1:4">
      <c r="A1765" s="61">
        <v>16843264</v>
      </c>
      <c r="B1765" s="61" t="s">
        <v>3193</v>
      </c>
      <c r="C1765" s="61" t="s">
        <v>11</v>
      </c>
      <c r="D1765" s="61" t="s">
        <v>1230</v>
      </c>
    </row>
    <row r="1766" spans="1:4">
      <c r="A1766" s="61">
        <v>93404560</v>
      </c>
      <c r="B1766" s="61" t="s">
        <v>3194</v>
      </c>
      <c r="C1766" s="61" t="s">
        <v>11</v>
      </c>
      <c r="D1766" s="61" t="s">
        <v>1230</v>
      </c>
    </row>
    <row r="1767" spans="1:4">
      <c r="A1767" s="61">
        <v>52384978</v>
      </c>
      <c r="B1767" s="61" t="s">
        <v>3195</v>
      </c>
      <c r="C1767" s="61" t="s">
        <v>11</v>
      </c>
      <c r="D1767" s="61" t="s">
        <v>1230</v>
      </c>
    </row>
    <row r="1768" spans="1:4">
      <c r="A1768" s="61">
        <v>66864346</v>
      </c>
      <c r="B1768" s="61" t="s">
        <v>3196</v>
      </c>
      <c r="C1768" s="61" t="s">
        <v>11</v>
      </c>
      <c r="D1768" s="61" t="s">
        <v>1230</v>
      </c>
    </row>
    <row r="1769" spans="1:4">
      <c r="A1769" s="61">
        <v>16707713</v>
      </c>
      <c r="B1769" s="61" t="s">
        <v>3121</v>
      </c>
      <c r="C1769" s="61" t="s">
        <v>11</v>
      </c>
      <c r="D1769" s="61" t="s">
        <v>1230</v>
      </c>
    </row>
    <row r="1770" spans="1:4">
      <c r="A1770" s="61">
        <v>16988928</v>
      </c>
      <c r="B1770" s="61" t="s">
        <v>3197</v>
      </c>
      <c r="C1770" s="61" t="s">
        <v>11</v>
      </c>
      <c r="D1770" s="61" t="s">
        <v>1230</v>
      </c>
    </row>
    <row r="1771" spans="1:4">
      <c r="A1771" s="61">
        <v>41931842</v>
      </c>
      <c r="B1771" s="61" t="s">
        <v>3198</v>
      </c>
      <c r="C1771" s="61" t="s">
        <v>11</v>
      </c>
      <c r="D1771" s="61" t="s">
        <v>1230</v>
      </c>
    </row>
    <row r="1772" spans="1:4">
      <c r="A1772" s="61">
        <v>66824972</v>
      </c>
      <c r="B1772" s="61" t="s">
        <v>3199</v>
      </c>
      <c r="C1772" s="61" t="s">
        <v>11</v>
      </c>
      <c r="D1772" s="61" t="s">
        <v>1230</v>
      </c>
    </row>
    <row r="1773" spans="1:4">
      <c r="A1773" s="61">
        <v>94552666</v>
      </c>
      <c r="B1773" s="61" t="s">
        <v>3200</v>
      </c>
      <c r="C1773" s="61" t="s">
        <v>11</v>
      </c>
      <c r="D1773" s="61" t="s">
        <v>1230</v>
      </c>
    </row>
    <row r="1774" spans="1:4">
      <c r="A1774" s="61">
        <v>665919</v>
      </c>
      <c r="B1774" s="61" t="s">
        <v>3201</v>
      </c>
      <c r="C1774" s="61" t="s">
        <v>11</v>
      </c>
      <c r="D1774" s="61" t="s">
        <v>1230</v>
      </c>
    </row>
    <row r="1775" spans="1:4">
      <c r="A1775" s="61">
        <v>1107062325</v>
      </c>
      <c r="B1775" s="61" t="s">
        <v>3202</v>
      </c>
      <c r="C1775" s="61" t="s">
        <v>11</v>
      </c>
      <c r="D1775" s="61" t="s">
        <v>1230</v>
      </c>
    </row>
    <row r="1776" spans="1:4">
      <c r="A1776" s="61">
        <v>31309584</v>
      </c>
      <c r="B1776" s="61" t="s">
        <v>3122</v>
      </c>
      <c r="C1776" s="61" t="s">
        <v>11</v>
      </c>
      <c r="D1776" s="61" t="s">
        <v>1230</v>
      </c>
    </row>
    <row r="1777" spans="1:4">
      <c r="A1777" s="61">
        <v>16704493</v>
      </c>
      <c r="B1777" s="61" t="s">
        <v>3203</v>
      </c>
      <c r="C1777" s="61" t="s">
        <v>11</v>
      </c>
      <c r="D1777" s="61" t="s">
        <v>1230</v>
      </c>
    </row>
    <row r="1778" spans="1:4">
      <c r="A1778" s="61">
        <v>16263005</v>
      </c>
      <c r="B1778" s="61" t="s">
        <v>3204</v>
      </c>
      <c r="C1778" s="61" t="s">
        <v>11</v>
      </c>
      <c r="D1778" s="61" t="s">
        <v>1230</v>
      </c>
    </row>
    <row r="1779" spans="1:4">
      <c r="A1779" s="61">
        <v>31965311</v>
      </c>
      <c r="B1779" s="61" t="s">
        <v>3205</v>
      </c>
      <c r="C1779" s="61" t="s">
        <v>11</v>
      </c>
      <c r="D1779" s="61" t="s">
        <v>1230</v>
      </c>
    </row>
    <row r="1780" spans="1:4">
      <c r="A1780" s="61">
        <v>1130586927</v>
      </c>
      <c r="B1780" s="61" t="s">
        <v>3206</v>
      </c>
      <c r="C1780" s="61" t="s">
        <v>11</v>
      </c>
      <c r="D1780" s="61" t="s">
        <v>1230</v>
      </c>
    </row>
    <row r="1781" spans="1:4">
      <c r="A1781" s="61">
        <v>1130630462</v>
      </c>
      <c r="B1781" s="61" t="s">
        <v>3207</v>
      </c>
      <c r="C1781" s="61" t="s">
        <v>11</v>
      </c>
      <c r="D1781" s="61" t="s">
        <v>1230</v>
      </c>
    </row>
    <row r="1782" spans="1:4">
      <c r="A1782" s="61">
        <v>1118285336</v>
      </c>
      <c r="B1782" s="61" t="s">
        <v>3208</v>
      </c>
      <c r="C1782" s="61" t="s">
        <v>11</v>
      </c>
      <c r="D1782" s="61" t="s">
        <v>1230</v>
      </c>
    </row>
    <row r="1783" spans="1:4">
      <c r="A1783" s="61">
        <v>31269508</v>
      </c>
      <c r="B1783" s="61" t="s">
        <v>3209</v>
      </c>
      <c r="C1783" s="61" t="s">
        <v>11</v>
      </c>
      <c r="D1783" s="61" t="s">
        <v>1230</v>
      </c>
    </row>
    <row r="1784" spans="1:4">
      <c r="A1784" s="61">
        <v>66842877</v>
      </c>
      <c r="B1784" s="61" t="s">
        <v>3210</v>
      </c>
      <c r="C1784" s="61" t="s">
        <v>11</v>
      </c>
      <c r="D1784" s="61" t="s">
        <v>1230</v>
      </c>
    </row>
    <row r="1785" spans="1:4">
      <c r="A1785" s="61">
        <v>94371221</v>
      </c>
      <c r="B1785" s="61" t="s">
        <v>3211</v>
      </c>
      <c r="C1785" s="61" t="s">
        <v>11</v>
      </c>
      <c r="D1785" s="61" t="s">
        <v>1230</v>
      </c>
    </row>
    <row r="1786" spans="1:4">
      <c r="A1786" s="61">
        <v>31948405</v>
      </c>
      <c r="B1786" s="61" t="s">
        <v>3212</v>
      </c>
      <c r="C1786" s="61" t="s">
        <v>11</v>
      </c>
      <c r="D1786" s="61" t="s">
        <v>1230</v>
      </c>
    </row>
    <row r="1787" spans="1:4">
      <c r="A1787" s="61">
        <v>94064418</v>
      </c>
      <c r="B1787" s="61" t="s">
        <v>3213</v>
      </c>
      <c r="C1787" s="61" t="s">
        <v>11</v>
      </c>
      <c r="D1787" s="61" t="s">
        <v>1230</v>
      </c>
    </row>
    <row r="1788" spans="1:4">
      <c r="A1788" s="61">
        <v>1130585467</v>
      </c>
      <c r="B1788" s="61" t="s">
        <v>3214</v>
      </c>
      <c r="C1788" s="61" t="s">
        <v>11</v>
      </c>
      <c r="D1788" s="61" t="s">
        <v>1230</v>
      </c>
    </row>
    <row r="1789" spans="1:4">
      <c r="A1789" s="61">
        <v>16463046</v>
      </c>
      <c r="B1789" s="61" t="s">
        <v>3215</v>
      </c>
      <c r="C1789" s="61" t="s">
        <v>11</v>
      </c>
      <c r="D1789" s="61" t="s">
        <v>1230</v>
      </c>
    </row>
    <row r="1790" spans="1:4">
      <c r="A1790" s="61">
        <v>1151950055</v>
      </c>
      <c r="B1790" s="61" t="s">
        <v>3216</v>
      </c>
      <c r="C1790" s="61" t="s">
        <v>11</v>
      </c>
      <c r="D1790" s="61" t="s">
        <v>1230</v>
      </c>
    </row>
    <row r="1791" spans="1:4">
      <c r="A1791" s="61">
        <v>1107044256</v>
      </c>
      <c r="B1791" s="61" t="s">
        <v>3217</v>
      </c>
      <c r="C1791" s="61" t="s">
        <v>11</v>
      </c>
      <c r="D1791" s="61" t="s">
        <v>1230</v>
      </c>
    </row>
    <row r="1792" spans="1:4">
      <c r="A1792" s="61">
        <v>29739923</v>
      </c>
      <c r="B1792" s="61" t="s">
        <v>3218</v>
      </c>
      <c r="C1792" s="61" t="s">
        <v>11</v>
      </c>
      <c r="D1792" s="61" t="s">
        <v>1230</v>
      </c>
    </row>
    <row r="1793" spans="1:4">
      <c r="A1793" s="61">
        <v>14467025</v>
      </c>
      <c r="B1793" s="61" t="s">
        <v>3219</v>
      </c>
      <c r="C1793" s="61" t="s">
        <v>11</v>
      </c>
      <c r="D1793" s="61" t="s">
        <v>1230</v>
      </c>
    </row>
    <row r="1794" spans="1:4">
      <c r="A1794" s="61">
        <v>12746463</v>
      </c>
      <c r="B1794" s="61" t="s">
        <v>3220</v>
      </c>
      <c r="C1794" s="61" t="s">
        <v>11</v>
      </c>
      <c r="D1794" s="61" t="s">
        <v>1230</v>
      </c>
    </row>
    <row r="1795" spans="1:4">
      <c r="A1795" s="61">
        <v>66760946</v>
      </c>
      <c r="B1795" s="61" t="s">
        <v>3221</v>
      </c>
      <c r="C1795" s="61" t="s">
        <v>11</v>
      </c>
      <c r="D1795" s="61" t="s">
        <v>1230</v>
      </c>
    </row>
    <row r="1796" spans="1:4">
      <c r="A1796" s="61">
        <v>14880341</v>
      </c>
      <c r="B1796" s="61" t="s">
        <v>3222</v>
      </c>
      <c r="C1796" s="61" t="s">
        <v>11</v>
      </c>
      <c r="D1796" s="61" t="s">
        <v>1230</v>
      </c>
    </row>
    <row r="1797" spans="1:4">
      <c r="A1797" s="61">
        <v>66862158</v>
      </c>
      <c r="B1797" s="61" t="s">
        <v>3223</v>
      </c>
      <c r="C1797" s="61" t="s">
        <v>11</v>
      </c>
      <c r="D1797" s="61" t="s">
        <v>1230</v>
      </c>
    </row>
    <row r="1798" spans="1:4">
      <c r="A1798" s="61">
        <v>1116157026</v>
      </c>
      <c r="B1798" s="61" t="s">
        <v>3224</v>
      </c>
      <c r="C1798" s="61" t="s">
        <v>11</v>
      </c>
      <c r="D1798" s="61" t="s">
        <v>1230</v>
      </c>
    </row>
    <row r="1799" spans="1:4">
      <c r="A1799" s="61">
        <v>31928356</v>
      </c>
      <c r="B1799" s="61" t="s">
        <v>3225</v>
      </c>
      <c r="C1799" s="61" t="s">
        <v>11</v>
      </c>
      <c r="D1799" s="61" t="s">
        <v>1230</v>
      </c>
    </row>
    <row r="1800" spans="1:4">
      <c r="A1800" s="61">
        <v>1144046392</v>
      </c>
      <c r="B1800" s="61" t="s">
        <v>3226</v>
      </c>
      <c r="C1800" s="61" t="s">
        <v>11</v>
      </c>
      <c r="D1800" s="61" t="s">
        <v>1230</v>
      </c>
    </row>
    <row r="1801" spans="1:4">
      <c r="A1801" s="61">
        <v>80062227</v>
      </c>
      <c r="B1801" s="61" t="s">
        <v>3227</v>
      </c>
      <c r="C1801" s="61" t="s">
        <v>11</v>
      </c>
      <c r="D1801" s="61" t="s">
        <v>1230</v>
      </c>
    </row>
    <row r="1802" spans="1:4">
      <c r="A1802" s="61">
        <v>1143837583</v>
      </c>
      <c r="B1802" s="61" t="s">
        <v>3228</v>
      </c>
      <c r="C1802" s="61" t="s">
        <v>11</v>
      </c>
      <c r="D1802" s="61" t="s">
        <v>1230</v>
      </c>
    </row>
    <row r="1803" spans="1:4">
      <c r="A1803" s="61">
        <v>31299468</v>
      </c>
      <c r="B1803" s="61" t="s">
        <v>3229</v>
      </c>
      <c r="C1803" s="61" t="s">
        <v>11</v>
      </c>
      <c r="D1803" s="61" t="s">
        <v>1230</v>
      </c>
    </row>
    <row r="1804" spans="1:4">
      <c r="A1804" s="61">
        <v>2000002733</v>
      </c>
      <c r="B1804" s="61" t="s">
        <v>3230</v>
      </c>
      <c r="C1804" s="61" t="s">
        <v>11</v>
      </c>
      <c r="D1804" s="61" t="s">
        <v>1230</v>
      </c>
    </row>
    <row r="1805" spans="1:4">
      <c r="A1805" s="61">
        <v>16784998</v>
      </c>
      <c r="B1805" s="61" t="s">
        <v>3231</v>
      </c>
      <c r="C1805" s="61" t="s">
        <v>11</v>
      </c>
      <c r="D1805" s="61" t="s">
        <v>1230</v>
      </c>
    </row>
    <row r="1806" spans="1:4">
      <c r="A1806" s="61">
        <v>80224509</v>
      </c>
      <c r="B1806" s="61" t="s">
        <v>3232</v>
      </c>
      <c r="C1806" s="61" t="s">
        <v>11</v>
      </c>
      <c r="D1806" s="61" t="s">
        <v>1230</v>
      </c>
    </row>
    <row r="1807" spans="1:4">
      <c r="A1807" s="61">
        <v>71658483</v>
      </c>
      <c r="B1807" s="61" t="s">
        <v>3233</v>
      </c>
      <c r="C1807" s="61" t="s">
        <v>11</v>
      </c>
      <c r="D1807" s="61" t="s">
        <v>1230</v>
      </c>
    </row>
    <row r="1808" spans="1:4">
      <c r="A1808" s="61">
        <v>16753771</v>
      </c>
      <c r="B1808" s="61" t="s">
        <v>3234</v>
      </c>
      <c r="C1808" s="61" t="s">
        <v>11</v>
      </c>
      <c r="D1808" s="61" t="s">
        <v>1230</v>
      </c>
    </row>
    <row r="1809" spans="1:4">
      <c r="A1809" s="61">
        <v>1116273465</v>
      </c>
      <c r="B1809" s="61" t="s">
        <v>3190</v>
      </c>
      <c r="C1809" s="61" t="s">
        <v>11</v>
      </c>
      <c r="D1809" s="61" t="s">
        <v>1230</v>
      </c>
    </row>
    <row r="1810" spans="1:4">
      <c r="A1810" s="61">
        <v>66824972</v>
      </c>
      <c r="B1810" s="61" t="s">
        <v>3199</v>
      </c>
      <c r="C1810" s="61" t="s">
        <v>11</v>
      </c>
      <c r="D1810" s="61" t="s">
        <v>1230</v>
      </c>
    </row>
    <row r="1811" spans="1:4">
      <c r="A1811" s="61">
        <v>1130586937</v>
      </c>
      <c r="B1811" s="61" t="s">
        <v>3235</v>
      </c>
      <c r="C1811" s="61" t="s">
        <v>11</v>
      </c>
      <c r="D1811" s="61" t="s">
        <v>1230</v>
      </c>
    </row>
    <row r="1812" spans="1:4">
      <c r="A1812" s="61">
        <v>25025023</v>
      </c>
      <c r="B1812" s="61" t="s">
        <v>3236</v>
      </c>
      <c r="C1812" s="61" t="s">
        <v>11</v>
      </c>
      <c r="D1812" s="61" t="s">
        <v>1230</v>
      </c>
    </row>
    <row r="1813" spans="1:4">
      <c r="A1813" s="61">
        <v>10481402</v>
      </c>
      <c r="B1813" s="61" t="s">
        <v>3237</v>
      </c>
      <c r="C1813" s="61" t="s">
        <v>11</v>
      </c>
      <c r="D1813" s="61" t="s">
        <v>1230</v>
      </c>
    </row>
    <row r="1814" spans="1:4">
      <c r="A1814" s="61">
        <v>66923438</v>
      </c>
      <c r="B1814" s="61" t="s">
        <v>3238</v>
      </c>
      <c r="C1814" s="61" t="s">
        <v>11</v>
      </c>
      <c r="D1814" s="61" t="s">
        <v>1230</v>
      </c>
    </row>
    <row r="1815" spans="1:4">
      <c r="A1815" s="61">
        <v>66678009</v>
      </c>
      <c r="B1815" s="61" t="s">
        <v>3239</v>
      </c>
      <c r="C1815" s="61" t="s">
        <v>11</v>
      </c>
      <c r="D1815" s="61" t="s">
        <v>1230</v>
      </c>
    </row>
    <row r="1816" spans="1:4">
      <c r="A1816" s="61">
        <v>80073094</v>
      </c>
      <c r="B1816" s="61" t="s">
        <v>3240</v>
      </c>
      <c r="C1816" s="61" t="s">
        <v>11</v>
      </c>
      <c r="D1816" s="61" t="s">
        <v>1230</v>
      </c>
    </row>
    <row r="1817" spans="1:4">
      <c r="A1817" s="61">
        <v>94509983</v>
      </c>
      <c r="B1817" s="61" t="s">
        <v>3241</v>
      </c>
      <c r="C1817" s="61" t="s">
        <v>11</v>
      </c>
      <c r="D1817" s="61" t="s">
        <v>1230</v>
      </c>
    </row>
    <row r="1818" spans="1:4">
      <c r="A1818" s="61">
        <v>31924181</v>
      </c>
      <c r="B1818" s="61" t="s">
        <v>3242</v>
      </c>
      <c r="C1818" s="61" t="s">
        <v>11</v>
      </c>
      <c r="D1818" s="61" t="s">
        <v>1230</v>
      </c>
    </row>
    <row r="1819" spans="1:4">
      <c r="A1819" s="61">
        <v>16269170</v>
      </c>
      <c r="B1819" s="61" t="s">
        <v>3243</v>
      </c>
      <c r="C1819" s="61" t="s">
        <v>11</v>
      </c>
      <c r="D1819" s="61" t="s">
        <v>1230</v>
      </c>
    </row>
    <row r="1820" spans="1:4">
      <c r="A1820" s="61">
        <v>25776827</v>
      </c>
      <c r="B1820" s="61" t="s">
        <v>3244</v>
      </c>
      <c r="C1820" s="61" t="s">
        <v>11</v>
      </c>
      <c r="D1820" s="61" t="s">
        <v>1230</v>
      </c>
    </row>
    <row r="1821" spans="1:4">
      <c r="A1821" s="61">
        <v>66922887</v>
      </c>
      <c r="B1821" s="61" t="s">
        <v>3245</v>
      </c>
      <c r="C1821" s="61" t="s">
        <v>11</v>
      </c>
      <c r="D1821" s="61" t="s">
        <v>1230</v>
      </c>
    </row>
    <row r="1822" spans="1:4">
      <c r="A1822" s="61">
        <v>31241219</v>
      </c>
      <c r="B1822" s="61" t="s">
        <v>3246</v>
      </c>
      <c r="C1822" s="61" t="s">
        <v>11</v>
      </c>
      <c r="D1822" s="61" t="s">
        <v>1230</v>
      </c>
    </row>
    <row r="1823" spans="1:4">
      <c r="A1823" s="61">
        <v>1130593857</v>
      </c>
      <c r="B1823" s="61" t="s">
        <v>3247</v>
      </c>
      <c r="C1823" s="61" t="s">
        <v>11</v>
      </c>
      <c r="D1823" s="61" t="s">
        <v>1230</v>
      </c>
    </row>
    <row r="1824" spans="1:4">
      <c r="A1824" s="61">
        <v>31147007</v>
      </c>
      <c r="B1824" s="61" t="s">
        <v>3248</v>
      </c>
      <c r="C1824" s="61" t="s">
        <v>11</v>
      </c>
      <c r="D1824" s="61" t="s">
        <v>1230</v>
      </c>
    </row>
    <row r="1825" spans="1:4">
      <c r="A1825" s="61">
        <v>94410339</v>
      </c>
      <c r="B1825" s="61" t="s">
        <v>3249</v>
      </c>
      <c r="C1825" s="61" t="s">
        <v>11</v>
      </c>
      <c r="D1825" s="61" t="s">
        <v>1230</v>
      </c>
    </row>
    <row r="1826" spans="1:4">
      <c r="A1826" s="61">
        <v>31445809</v>
      </c>
      <c r="B1826" s="61" t="s">
        <v>3250</v>
      </c>
      <c r="C1826" s="61" t="s">
        <v>11</v>
      </c>
      <c r="D1826" s="61" t="s">
        <v>1230</v>
      </c>
    </row>
    <row r="1827" spans="1:4">
      <c r="A1827" s="61">
        <v>7552040</v>
      </c>
      <c r="B1827" s="61" t="s">
        <v>3251</v>
      </c>
      <c r="C1827" s="61" t="s">
        <v>11</v>
      </c>
      <c r="D1827" s="61" t="s">
        <v>1230</v>
      </c>
    </row>
    <row r="1828" spans="1:4">
      <c r="A1828" s="61">
        <v>94538264</v>
      </c>
      <c r="B1828" s="61" t="s">
        <v>3252</v>
      </c>
      <c r="C1828" s="61" t="s">
        <v>11</v>
      </c>
      <c r="D1828" s="61" t="s">
        <v>1230</v>
      </c>
    </row>
    <row r="1829" spans="1:4">
      <c r="A1829" s="61">
        <v>38876056</v>
      </c>
      <c r="B1829" s="61" t="s">
        <v>3253</v>
      </c>
      <c r="C1829" s="61" t="s">
        <v>11</v>
      </c>
      <c r="D1829" s="61" t="s">
        <v>1230</v>
      </c>
    </row>
    <row r="1830" spans="1:4">
      <c r="A1830" s="61">
        <v>16446749</v>
      </c>
      <c r="B1830" s="61" t="s">
        <v>3254</v>
      </c>
      <c r="C1830" s="61" t="s">
        <v>11</v>
      </c>
      <c r="D1830" s="61" t="s">
        <v>1230</v>
      </c>
    </row>
    <row r="1831" spans="1:4">
      <c r="A1831" s="61">
        <v>31524034</v>
      </c>
      <c r="B1831" s="61" t="s">
        <v>3255</v>
      </c>
      <c r="C1831" s="61" t="s">
        <v>11</v>
      </c>
      <c r="D1831" s="61" t="s">
        <v>1230</v>
      </c>
    </row>
    <row r="1832" spans="1:4">
      <c r="A1832" s="61">
        <v>14991039</v>
      </c>
      <c r="B1832" s="61" t="s">
        <v>3256</v>
      </c>
      <c r="C1832" s="61" t="s">
        <v>11</v>
      </c>
      <c r="D1832" s="61" t="s">
        <v>1230</v>
      </c>
    </row>
    <row r="1833" spans="1:4">
      <c r="A1833" s="61">
        <v>16918092</v>
      </c>
      <c r="B1833" s="61" t="s">
        <v>3257</v>
      </c>
      <c r="C1833" s="61" t="s">
        <v>11</v>
      </c>
      <c r="D1833" s="61" t="s">
        <v>1230</v>
      </c>
    </row>
    <row r="1834" spans="1:4">
      <c r="A1834" s="61">
        <v>1144063429</v>
      </c>
      <c r="B1834" s="61" t="s">
        <v>3258</v>
      </c>
      <c r="C1834" s="61" t="s">
        <v>11</v>
      </c>
      <c r="D1834" s="61" t="s">
        <v>1230</v>
      </c>
    </row>
    <row r="1835" spans="1:4">
      <c r="A1835" s="61">
        <v>38994601</v>
      </c>
      <c r="B1835" s="61" t="s">
        <v>3259</v>
      </c>
      <c r="C1835" s="61" t="s">
        <v>11</v>
      </c>
      <c r="D1835" s="61" t="s">
        <v>1230</v>
      </c>
    </row>
    <row r="1836" spans="1:4">
      <c r="A1836" s="61">
        <v>94383683</v>
      </c>
      <c r="B1836" s="61" t="s">
        <v>3260</v>
      </c>
      <c r="C1836" s="61" t="s">
        <v>11</v>
      </c>
      <c r="D1836" s="61" t="s">
        <v>21</v>
      </c>
    </row>
    <row r="1837" spans="1:4">
      <c r="A1837" s="61">
        <v>1130599670</v>
      </c>
      <c r="B1837" s="61" t="s">
        <v>3261</v>
      </c>
      <c r="C1837" s="61" t="s">
        <v>11</v>
      </c>
      <c r="D1837" s="61" t="s">
        <v>1230</v>
      </c>
    </row>
    <row r="1838" spans="1:4">
      <c r="A1838" s="61">
        <v>94376237</v>
      </c>
      <c r="B1838" s="61" t="s">
        <v>3262</v>
      </c>
      <c r="C1838" s="61" t="s">
        <v>11</v>
      </c>
      <c r="D1838" s="61" t="s">
        <v>22</v>
      </c>
    </row>
    <row r="1839" spans="1:4">
      <c r="A1839" s="61">
        <v>94324970</v>
      </c>
      <c r="B1839" s="61" t="s">
        <v>3263</v>
      </c>
      <c r="C1839" s="61" t="s">
        <v>11</v>
      </c>
      <c r="D1839" s="61" t="s">
        <v>1230</v>
      </c>
    </row>
    <row r="1840" spans="1:4">
      <c r="A1840" s="61">
        <v>31958899</v>
      </c>
      <c r="B1840" s="61" t="s">
        <v>3264</v>
      </c>
      <c r="C1840" s="61" t="s">
        <v>11</v>
      </c>
      <c r="D1840" s="61" t="s">
        <v>1230</v>
      </c>
    </row>
    <row r="1841" spans="1:4">
      <c r="A1841" s="61">
        <v>10479182</v>
      </c>
      <c r="B1841" s="61" t="s">
        <v>3265</v>
      </c>
      <c r="C1841" s="61" t="s">
        <v>11</v>
      </c>
      <c r="D1841" s="61" t="s">
        <v>1230</v>
      </c>
    </row>
    <row r="1842" spans="1:4">
      <c r="A1842" s="61">
        <v>6105986</v>
      </c>
      <c r="B1842" s="61" t="s">
        <v>3266</v>
      </c>
      <c r="C1842" s="61" t="s">
        <v>11</v>
      </c>
      <c r="D1842" s="61" t="s">
        <v>1230</v>
      </c>
    </row>
    <row r="1843" spans="1:4">
      <c r="A1843" s="61">
        <v>10306054</v>
      </c>
      <c r="B1843" s="61" t="s">
        <v>3267</v>
      </c>
      <c r="C1843" s="61" t="s">
        <v>11</v>
      </c>
      <c r="D1843" s="61" t="s">
        <v>22</v>
      </c>
    </row>
    <row r="1844" spans="1:4">
      <c r="A1844" s="61">
        <v>16665568</v>
      </c>
      <c r="B1844" s="61" t="s">
        <v>3268</v>
      </c>
      <c r="C1844" s="61" t="s">
        <v>11</v>
      </c>
      <c r="D1844" s="61" t="s">
        <v>1230</v>
      </c>
    </row>
    <row r="1845" spans="1:4">
      <c r="A1845" s="61">
        <v>38857176</v>
      </c>
      <c r="B1845" s="61" t="s">
        <v>3269</v>
      </c>
      <c r="C1845" s="61" t="s">
        <v>11</v>
      </c>
      <c r="D1845" s="61" t="s">
        <v>1230</v>
      </c>
    </row>
    <row r="1846" spans="1:4">
      <c r="A1846" s="61">
        <v>31939115</v>
      </c>
      <c r="B1846" s="61" t="s">
        <v>3270</v>
      </c>
      <c r="C1846" s="61" t="s">
        <v>11</v>
      </c>
      <c r="D1846" s="61" t="s">
        <v>1230</v>
      </c>
    </row>
    <row r="1847" spans="1:4">
      <c r="A1847" s="61">
        <v>38614937</v>
      </c>
      <c r="B1847" s="61" t="s">
        <v>3271</v>
      </c>
      <c r="C1847" s="61" t="s">
        <v>11</v>
      </c>
      <c r="D1847" s="61" t="s">
        <v>1230</v>
      </c>
    </row>
    <row r="1848" spans="1:4">
      <c r="A1848" s="61">
        <v>1130613149</v>
      </c>
      <c r="B1848" s="61" t="s">
        <v>3272</v>
      </c>
      <c r="C1848" s="61" t="s">
        <v>11</v>
      </c>
      <c r="D1848" s="61" t="s">
        <v>1230</v>
      </c>
    </row>
    <row r="1849" spans="1:4">
      <c r="A1849" s="61">
        <v>75066673</v>
      </c>
      <c r="B1849" s="61" t="s">
        <v>3273</v>
      </c>
      <c r="C1849" s="61" t="s">
        <v>11</v>
      </c>
      <c r="D1849" s="61" t="s">
        <v>1230</v>
      </c>
    </row>
    <row r="1850" spans="1:4">
      <c r="A1850" s="61">
        <v>30742045</v>
      </c>
      <c r="B1850" s="61" t="s">
        <v>3274</v>
      </c>
      <c r="C1850" s="61" t="s">
        <v>11</v>
      </c>
      <c r="D1850" s="61" t="s">
        <v>1230</v>
      </c>
    </row>
    <row r="1851" spans="1:4">
      <c r="A1851" s="61">
        <v>38643377</v>
      </c>
      <c r="B1851" s="61" t="s">
        <v>3275</v>
      </c>
      <c r="C1851" s="61" t="s">
        <v>11</v>
      </c>
      <c r="D1851" s="61" t="s">
        <v>1230</v>
      </c>
    </row>
    <row r="1852" spans="1:4">
      <c r="A1852" s="60">
        <v>250599</v>
      </c>
      <c r="B1852" s="60" t="s">
        <v>3276</v>
      </c>
      <c r="C1852" s="61" t="s">
        <v>914</v>
      </c>
      <c r="D1852" s="61" t="s">
        <v>1230</v>
      </c>
    </row>
    <row r="1853" spans="1:4">
      <c r="A1853" s="60">
        <v>31892964</v>
      </c>
      <c r="B1853" s="60" t="s">
        <v>3277</v>
      </c>
      <c r="C1853" s="61" t="s">
        <v>914</v>
      </c>
      <c r="D1853" s="61" t="s">
        <v>1230</v>
      </c>
    </row>
    <row r="1854" spans="1:4">
      <c r="A1854" s="60">
        <v>28816448</v>
      </c>
      <c r="B1854" s="60" t="s">
        <v>3278</v>
      </c>
      <c r="C1854" s="61" t="s">
        <v>914</v>
      </c>
      <c r="D1854" s="61" t="s">
        <v>22</v>
      </c>
    </row>
    <row r="1855" spans="1:4">
      <c r="A1855" s="60">
        <v>37705563</v>
      </c>
      <c r="B1855" s="60" t="s">
        <v>3279</v>
      </c>
      <c r="C1855" s="61" t="s">
        <v>914</v>
      </c>
      <c r="D1855" s="61" t="s">
        <v>1230</v>
      </c>
    </row>
    <row r="1856" spans="1:4">
      <c r="A1856" s="60">
        <v>66652639</v>
      </c>
      <c r="B1856" s="60" t="s">
        <v>3280</v>
      </c>
      <c r="C1856" s="61" t="s">
        <v>914</v>
      </c>
      <c r="D1856" s="61" t="s">
        <v>1230</v>
      </c>
    </row>
    <row r="1857" spans="1:4">
      <c r="A1857" s="60">
        <v>66858719</v>
      </c>
      <c r="B1857" s="60" t="s">
        <v>3281</v>
      </c>
      <c r="C1857" s="61" t="s">
        <v>914</v>
      </c>
      <c r="D1857" s="61" t="s">
        <v>22</v>
      </c>
    </row>
    <row r="1858" spans="1:4">
      <c r="A1858" s="60">
        <v>38460117</v>
      </c>
      <c r="B1858" s="60" t="s">
        <v>3282</v>
      </c>
      <c r="C1858" s="61" t="s">
        <v>914</v>
      </c>
      <c r="D1858" s="61" t="s">
        <v>1230</v>
      </c>
    </row>
    <row r="1859" spans="1:4">
      <c r="A1859" s="60">
        <v>67013553</v>
      </c>
      <c r="B1859" s="60" t="s">
        <v>3283</v>
      </c>
      <c r="C1859" s="61" t="s">
        <v>914</v>
      </c>
      <c r="D1859" s="61" t="s">
        <v>1230</v>
      </c>
    </row>
    <row r="1860" spans="1:4">
      <c r="A1860" s="60">
        <v>34566804</v>
      </c>
      <c r="B1860" s="60" t="s">
        <v>3284</v>
      </c>
      <c r="C1860" s="61" t="s">
        <v>914</v>
      </c>
      <c r="D1860" s="61" t="s">
        <v>1230</v>
      </c>
    </row>
    <row r="1861" spans="1:4">
      <c r="A1861" s="60">
        <v>66972633</v>
      </c>
      <c r="B1861" s="60" t="s">
        <v>3285</v>
      </c>
      <c r="C1861" s="61" t="s">
        <v>914</v>
      </c>
      <c r="D1861" s="61" t="s">
        <v>22</v>
      </c>
    </row>
    <row r="1862" spans="1:4">
      <c r="A1862" s="60">
        <v>39451987</v>
      </c>
      <c r="B1862" s="60" t="s">
        <v>3286</v>
      </c>
      <c r="C1862" s="61" t="s">
        <v>914</v>
      </c>
      <c r="D1862" s="61" t="s">
        <v>21</v>
      </c>
    </row>
    <row r="1863" spans="1:4">
      <c r="A1863" s="60">
        <v>37330082</v>
      </c>
      <c r="B1863" s="60" t="s">
        <v>3287</v>
      </c>
      <c r="C1863" s="61" t="s">
        <v>914</v>
      </c>
      <c r="D1863" s="61" t="s">
        <v>1230</v>
      </c>
    </row>
    <row r="1864" spans="1:4">
      <c r="A1864" s="60">
        <v>31923607</v>
      </c>
      <c r="B1864" s="60" t="s">
        <v>3288</v>
      </c>
      <c r="C1864" s="61" t="s">
        <v>914</v>
      </c>
      <c r="D1864" s="61" t="s">
        <v>22</v>
      </c>
    </row>
    <row r="1865" spans="1:4">
      <c r="A1865" s="60">
        <v>32649147</v>
      </c>
      <c r="B1865" s="60" t="s">
        <v>3289</v>
      </c>
      <c r="C1865" s="61" t="s">
        <v>914</v>
      </c>
      <c r="D1865" s="61" t="s">
        <v>1230</v>
      </c>
    </row>
    <row r="1866" spans="1:4">
      <c r="A1866" s="60">
        <v>31167532</v>
      </c>
      <c r="B1866" s="60" t="s">
        <v>3290</v>
      </c>
      <c r="C1866" s="61" t="s">
        <v>914</v>
      </c>
      <c r="D1866" s="61" t="s">
        <v>22</v>
      </c>
    </row>
    <row r="1867" spans="1:4">
      <c r="A1867" s="60">
        <v>41911241</v>
      </c>
      <c r="B1867" s="60" t="s">
        <v>3291</v>
      </c>
      <c r="C1867" s="61" t="s">
        <v>914</v>
      </c>
      <c r="D1867" s="61" t="s">
        <v>1230</v>
      </c>
    </row>
    <row r="1868" spans="1:4">
      <c r="A1868" s="60">
        <v>30738971</v>
      </c>
      <c r="B1868" s="60" t="s">
        <v>3292</v>
      </c>
      <c r="C1868" s="61" t="s">
        <v>914</v>
      </c>
      <c r="D1868" s="61" t="s">
        <v>1230</v>
      </c>
    </row>
    <row r="1869" spans="1:4">
      <c r="A1869" s="60">
        <v>52518436</v>
      </c>
      <c r="B1869" s="60" t="s">
        <v>3293</v>
      </c>
      <c r="C1869" s="61" t="s">
        <v>914</v>
      </c>
      <c r="D1869" s="61" t="s">
        <v>1230</v>
      </c>
    </row>
    <row r="1870" spans="1:4">
      <c r="A1870" s="60">
        <v>35461680</v>
      </c>
      <c r="B1870" s="60" t="s">
        <v>3294</v>
      </c>
      <c r="C1870" s="61" t="s">
        <v>914</v>
      </c>
      <c r="D1870" s="61" t="s">
        <v>1230</v>
      </c>
    </row>
    <row r="1871" spans="1:4">
      <c r="A1871" s="60">
        <v>38602337</v>
      </c>
      <c r="B1871" s="60" t="s">
        <v>3295</v>
      </c>
      <c r="C1871" s="61" t="s">
        <v>914</v>
      </c>
      <c r="D1871" s="61" t="s">
        <v>1230</v>
      </c>
    </row>
    <row r="1872" spans="1:4">
      <c r="A1872" s="60">
        <v>38641408</v>
      </c>
      <c r="B1872" s="60" t="s">
        <v>3296</v>
      </c>
      <c r="C1872" s="61" t="s">
        <v>914</v>
      </c>
      <c r="D1872" s="61" t="s">
        <v>1230</v>
      </c>
    </row>
    <row r="1873" spans="1:4">
      <c r="A1873" s="60">
        <v>41888411</v>
      </c>
      <c r="B1873" s="60" t="s">
        <v>3297</v>
      </c>
      <c r="C1873" s="61" t="s">
        <v>914</v>
      </c>
      <c r="D1873" s="61" t="s">
        <v>1230</v>
      </c>
    </row>
    <row r="1874" spans="1:4">
      <c r="A1874" s="60">
        <v>41761321</v>
      </c>
      <c r="B1874" s="60" t="s">
        <v>3298</v>
      </c>
      <c r="C1874" s="61" t="s">
        <v>914</v>
      </c>
      <c r="D1874" s="61" t="s">
        <v>1230</v>
      </c>
    </row>
    <row r="1875" spans="1:4">
      <c r="A1875" s="60">
        <v>1107515035</v>
      </c>
      <c r="B1875" s="60" t="s">
        <v>3299</v>
      </c>
      <c r="C1875" s="61" t="s">
        <v>914</v>
      </c>
      <c r="D1875" s="61" t="s">
        <v>1230</v>
      </c>
    </row>
    <row r="1876" spans="1:4">
      <c r="A1876" s="60">
        <v>194317</v>
      </c>
      <c r="B1876" s="60" t="s">
        <v>3300</v>
      </c>
      <c r="C1876" s="61" t="s">
        <v>914</v>
      </c>
      <c r="D1876" s="61" t="s">
        <v>1230</v>
      </c>
    </row>
    <row r="1877" spans="1:4">
      <c r="A1877" s="60">
        <v>43100424</v>
      </c>
      <c r="B1877" s="60" t="s">
        <v>3301</v>
      </c>
      <c r="C1877" s="61" t="s">
        <v>914</v>
      </c>
      <c r="D1877" s="61" t="s">
        <v>22</v>
      </c>
    </row>
    <row r="1878" spans="1:4">
      <c r="A1878" s="60">
        <v>1130586139</v>
      </c>
      <c r="B1878" s="60" t="s">
        <v>3302</v>
      </c>
      <c r="C1878" s="61" t="s">
        <v>914</v>
      </c>
      <c r="D1878" s="61" t="s">
        <v>21</v>
      </c>
    </row>
    <row r="1879" spans="1:4">
      <c r="A1879" s="60">
        <v>23273118</v>
      </c>
      <c r="B1879" s="60" t="s">
        <v>3303</v>
      </c>
      <c r="C1879" s="61" t="s">
        <v>914</v>
      </c>
      <c r="D1879" s="61" t="s">
        <v>1230</v>
      </c>
    </row>
    <row r="1880" spans="1:4">
      <c r="A1880" s="60">
        <v>39691139</v>
      </c>
      <c r="B1880" s="60" t="s">
        <v>3304</v>
      </c>
      <c r="C1880" s="61" t="s">
        <v>914</v>
      </c>
      <c r="D1880" s="61" t="s">
        <v>1230</v>
      </c>
    </row>
    <row r="1881" spans="1:4">
      <c r="A1881" s="60">
        <v>31378652</v>
      </c>
      <c r="B1881" s="60" t="s">
        <v>3305</v>
      </c>
      <c r="C1881" s="61" t="s">
        <v>914</v>
      </c>
      <c r="D1881" s="61" t="s">
        <v>1230</v>
      </c>
    </row>
    <row r="1882" spans="1:4">
      <c r="A1882" s="60">
        <v>45477623</v>
      </c>
      <c r="B1882" s="60" t="s">
        <v>3306</v>
      </c>
      <c r="C1882" s="61" t="s">
        <v>914</v>
      </c>
      <c r="D1882" s="61" t="s">
        <v>22</v>
      </c>
    </row>
    <row r="1883" spans="1:4">
      <c r="A1883" s="60">
        <v>31903998</v>
      </c>
      <c r="B1883" s="60" t="s">
        <v>3307</v>
      </c>
      <c r="C1883" s="61" t="s">
        <v>914</v>
      </c>
      <c r="D1883" s="61" t="s">
        <v>1230</v>
      </c>
    </row>
    <row r="1884" spans="1:4">
      <c r="A1884" s="60">
        <v>34522128</v>
      </c>
      <c r="B1884" s="60" t="s">
        <v>3308</v>
      </c>
      <c r="C1884" s="61" t="s">
        <v>914</v>
      </c>
      <c r="D1884" s="61" t="s">
        <v>1230</v>
      </c>
    </row>
    <row r="1885" spans="1:4">
      <c r="A1885" s="60">
        <v>30720528</v>
      </c>
      <c r="B1885" s="60" t="s">
        <v>3309</v>
      </c>
      <c r="C1885" s="61" t="s">
        <v>914</v>
      </c>
      <c r="D1885" s="61" t="s">
        <v>1230</v>
      </c>
    </row>
    <row r="1886" spans="1:4">
      <c r="A1886" s="60">
        <v>34530680</v>
      </c>
      <c r="B1886" s="60" t="s">
        <v>3310</v>
      </c>
      <c r="C1886" s="61" t="s">
        <v>914</v>
      </c>
      <c r="D1886" s="61" t="s">
        <v>1230</v>
      </c>
    </row>
    <row r="1887" spans="1:4">
      <c r="A1887" s="60">
        <v>31626692</v>
      </c>
      <c r="B1887" s="60" t="s">
        <v>3311</v>
      </c>
      <c r="C1887" s="61" t="s">
        <v>914</v>
      </c>
      <c r="D1887" s="61" t="s">
        <v>1230</v>
      </c>
    </row>
    <row r="1888" spans="1:4">
      <c r="A1888" s="60">
        <v>29808587</v>
      </c>
      <c r="B1888" s="60" t="s">
        <v>3312</v>
      </c>
      <c r="C1888" s="61" t="s">
        <v>914</v>
      </c>
      <c r="D1888" s="61" t="s">
        <v>1230</v>
      </c>
    </row>
    <row r="1889" spans="1:4">
      <c r="A1889" s="60">
        <v>41603554</v>
      </c>
      <c r="B1889" s="60" t="s">
        <v>3313</v>
      </c>
      <c r="C1889" s="61" t="s">
        <v>914</v>
      </c>
      <c r="D1889" s="61" t="s">
        <v>1230</v>
      </c>
    </row>
    <row r="1890" spans="1:4">
      <c r="A1890" s="60">
        <v>1094909288</v>
      </c>
      <c r="B1890" s="60" t="s">
        <v>3314</v>
      </c>
      <c r="C1890" s="61" t="s">
        <v>914</v>
      </c>
      <c r="D1890" s="61" t="s">
        <v>1230</v>
      </c>
    </row>
    <row r="1891" spans="1:4">
      <c r="A1891" s="60">
        <v>30391971</v>
      </c>
      <c r="B1891" s="60" t="s">
        <v>3315</v>
      </c>
      <c r="C1891" s="61" t="s">
        <v>914</v>
      </c>
      <c r="D1891" s="61" t="s">
        <v>1230</v>
      </c>
    </row>
    <row r="1892" spans="1:4">
      <c r="A1892" s="60">
        <v>52175080</v>
      </c>
      <c r="B1892" s="60" t="s">
        <v>3316</v>
      </c>
      <c r="C1892" s="61" t="s">
        <v>914</v>
      </c>
      <c r="D1892" s="61" t="s">
        <v>22</v>
      </c>
    </row>
    <row r="1893" spans="1:4">
      <c r="A1893" s="60">
        <v>38644188</v>
      </c>
      <c r="B1893" s="60" t="s">
        <v>3317</v>
      </c>
      <c r="C1893" s="61" t="s">
        <v>914</v>
      </c>
      <c r="D1893" s="61" t="s">
        <v>1230</v>
      </c>
    </row>
    <row r="1894" spans="1:4">
      <c r="A1894" s="60">
        <v>63309315</v>
      </c>
      <c r="B1894" s="60" t="s">
        <v>3318</v>
      </c>
      <c r="C1894" s="61" t="s">
        <v>914</v>
      </c>
      <c r="D1894" s="61" t="s">
        <v>1230</v>
      </c>
    </row>
    <row r="1895" spans="1:4">
      <c r="A1895" s="60">
        <v>38868214</v>
      </c>
      <c r="B1895" s="60" t="s">
        <v>3319</v>
      </c>
      <c r="C1895" s="61" t="s">
        <v>914</v>
      </c>
      <c r="D1895" s="61" t="s">
        <v>22</v>
      </c>
    </row>
    <row r="1896" spans="1:4">
      <c r="A1896" s="60">
        <v>30723783</v>
      </c>
      <c r="B1896" s="60" t="s">
        <v>3320</v>
      </c>
      <c r="C1896" s="61" t="s">
        <v>914</v>
      </c>
      <c r="D1896" s="61" t="s">
        <v>1230</v>
      </c>
    </row>
    <row r="1897" spans="1:4">
      <c r="A1897" s="60">
        <v>34540019</v>
      </c>
      <c r="B1897" s="60" t="s">
        <v>3321</v>
      </c>
      <c r="C1897" s="61" t="s">
        <v>914</v>
      </c>
      <c r="D1897" s="61" t="s">
        <v>21</v>
      </c>
    </row>
    <row r="1898" spans="1:4">
      <c r="A1898" s="60">
        <v>63344904</v>
      </c>
      <c r="B1898" s="60" t="s">
        <v>3322</v>
      </c>
      <c r="C1898" s="61" t="s">
        <v>914</v>
      </c>
      <c r="D1898" s="61" t="s">
        <v>21</v>
      </c>
    </row>
    <row r="1899" spans="1:4">
      <c r="A1899" s="60">
        <v>41628282</v>
      </c>
      <c r="B1899" s="60" t="s">
        <v>3323</v>
      </c>
      <c r="C1899" s="61" t="s">
        <v>914</v>
      </c>
      <c r="D1899" s="61" t="s">
        <v>1230</v>
      </c>
    </row>
    <row r="1900" spans="1:4">
      <c r="A1900" s="60">
        <v>38603762</v>
      </c>
      <c r="B1900" s="60" t="s">
        <v>3324</v>
      </c>
      <c r="C1900" s="61" t="s">
        <v>914</v>
      </c>
      <c r="D1900" s="61" t="s">
        <v>1230</v>
      </c>
    </row>
    <row r="1901" spans="1:4">
      <c r="A1901" s="60">
        <v>38861850</v>
      </c>
      <c r="B1901" s="60" t="s">
        <v>3325</v>
      </c>
      <c r="C1901" s="61" t="s">
        <v>914</v>
      </c>
      <c r="D1901" s="61" t="s">
        <v>1230</v>
      </c>
    </row>
    <row r="1902" spans="1:4">
      <c r="A1902" s="60">
        <v>34601102</v>
      </c>
      <c r="B1902" s="60" t="s">
        <v>3326</v>
      </c>
      <c r="C1902" s="61" t="s">
        <v>914</v>
      </c>
      <c r="D1902" s="61" t="s">
        <v>1230</v>
      </c>
    </row>
    <row r="1903" spans="1:4">
      <c r="A1903" s="60">
        <v>30393256</v>
      </c>
      <c r="B1903" s="60" t="s">
        <v>3327</v>
      </c>
      <c r="C1903" s="61" t="s">
        <v>914</v>
      </c>
      <c r="D1903" s="61" t="s">
        <v>22</v>
      </c>
    </row>
    <row r="1904" spans="1:4">
      <c r="A1904" s="60">
        <v>24335820</v>
      </c>
      <c r="B1904" s="60" t="s">
        <v>3328</v>
      </c>
      <c r="C1904" s="61" t="s">
        <v>914</v>
      </c>
      <c r="D1904" s="61" t="s">
        <v>1230</v>
      </c>
    </row>
    <row r="1905" spans="1:4">
      <c r="A1905" s="60">
        <v>31946515</v>
      </c>
      <c r="B1905" s="60" t="s">
        <v>3329</v>
      </c>
      <c r="C1905" s="61" t="s">
        <v>914</v>
      </c>
      <c r="D1905" s="61" t="s">
        <v>1230</v>
      </c>
    </row>
    <row r="1906" spans="1:4">
      <c r="A1906" s="60">
        <v>16734038</v>
      </c>
      <c r="B1906" s="60" t="s">
        <v>3330</v>
      </c>
      <c r="C1906" s="61" t="s">
        <v>914</v>
      </c>
      <c r="D1906" s="61" t="s">
        <v>1230</v>
      </c>
    </row>
    <row r="1907" spans="1:4">
      <c r="A1907" s="60">
        <v>939415</v>
      </c>
      <c r="B1907" s="60" t="s">
        <v>3331</v>
      </c>
      <c r="C1907" s="61" t="s">
        <v>914</v>
      </c>
      <c r="D1907" s="61" t="s">
        <v>1230</v>
      </c>
    </row>
    <row r="1908" spans="1:4">
      <c r="A1908" s="60">
        <v>16680152</v>
      </c>
      <c r="B1908" s="60" t="s">
        <v>3332</v>
      </c>
      <c r="C1908" s="61" t="s">
        <v>914</v>
      </c>
      <c r="D1908" s="61" t="s">
        <v>1230</v>
      </c>
    </row>
    <row r="1909" spans="1:4">
      <c r="A1909" s="60">
        <v>14956645</v>
      </c>
      <c r="B1909" s="60" t="s">
        <v>3333</v>
      </c>
      <c r="C1909" s="61" t="s">
        <v>914</v>
      </c>
      <c r="D1909" s="61" t="s">
        <v>1230</v>
      </c>
    </row>
    <row r="1910" spans="1:4">
      <c r="A1910" s="60">
        <v>79912825</v>
      </c>
      <c r="B1910" s="60" t="s">
        <v>3334</v>
      </c>
      <c r="C1910" s="61" t="s">
        <v>914</v>
      </c>
      <c r="D1910" s="61" t="s">
        <v>21</v>
      </c>
    </row>
    <row r="1911" spans="1:4">
      <c r="A1911" s="60">
        <v>16792884</v>
      </c>
      <c r="B1911" s="60" t="s">
        <v>3335</v>
      </c>
      <c r="C1911" s="61" t="s">
        <v>914</v>
      </c>
      <c r="D1911" s="61" t="s">
        <v>1230</v>
      </c>
    </row>
    <row r="1912" spans="1:4">
      <c r="A1912" s="60">
        <v>71759949</v>
      </c>
      <c r="B1912" s="60" t="s">
        <v>3336</v>
      </c>
      <c r="C1912" s="61" t="s">
        <v>914</v>
      </c>
      <c r="D1912" s="61" t="s">
        <v>1230</v>
      </c>
    </row>
    <row r="1913" spans="1:4">
      <c r="A1913" s="60">
        <v>16624635</v>
      </c>
      <c r="B1913" s="60" t="s">
        <v>3337</v>
      </c>
      <c r="C1913" s="61" t="s">
        <v>914</v>
      </c>
      <c r="D1913" s="61" t="s">
        <v>1230</v>
      </c>
    </row>
    <row r="1914" spans="1:4">
      <c r="A1914" s="60">
        <v>10483341</v>
      </c>
      <c r="B1914" s="60" t="s">
        <v>3338</v>
      </c>
      <c r="C1914" s="61" t="s">
        <v>914</v>
      </c>
      <c r="D1914" s="61" t="s">
        <v>22</v>
      </c>
    </row>
    <row r="1915" spans="1:4">
      <c r="A1915" s="60">
        <v>16768485</v>
      </c>
      <c r="B1915" s="60" t="s">
        <v>3339</v>
      </c>
      <c r="C1915" s="61" t="s">
        <v>914</v>
      </c>
      <c r="D1915" s="61" t="s">
        <v>1230</v>
      </c>
    </row>
    <row r="1916" spans="1:4">
      <c r="A1916" s="60">
        <v>16669677</v>
      </c>
      <c r="B1916" s="60" t="s">
        <v>3340</v>
      </c>
      <c r="C1916" s="61" t="s">
        <v>914</v>
      </c>
      <c r="D1916" s="61" t="s">
        <v>1230</v>
      </c>
    </row>
    <row r="1917" spans="1:4">
      <c r="A1917" s="60">
        <v>79047362</v>
      </c>
      <c r="B1917" s="60" t="s">
        <v>3341</v>
      </c>
      <c r="C1917" s="61" t="s">
        <v>914</v>
      </c>
      <c r="D1917" s="61" t="s">
        <v>21</v>
      </c>
    </row>
    <row r="1918" spans="1:4">
      <c r="A1918" s="60">
        <v>79230794</v>
      </c>
      <c r="B1918" s="60" t="s">
        <v>3342</v>
      </c>
      <c r="C1918" s="61" t="s">
        <v>914</v>
      </c>
      <c r="D1918" s="61" t="s">
        <v>1230</v>
      </c>
    </row>
    <row r="1919" spans="1:4">
      <c r="A1919" s="60">
        <v>10535450</v>
      </c>
      <c r="B1919" s="60" t="s">
        <v>3343</v>
      </c>
      <c r="C1919" s="61" t="s">
        <v>914</v>
      </c>
      <c r="D1919" s="61" t="s">
        <v>1230</v>
      </c>
    </row>
    <row r="1920" spans="1:4">
      <c r="A1920" s="60">
        <v>16353232</v>
      </c>
      <c r="B1920" s="60" t="s">
        <v>3344</v>
      </c>
      <c r="C1920" s="61" t="s">
        <v>914</v>
      </c>
      <c r="D1920" s="61" t="s">
        <v>1230</v>
      </c>
    </row>
    <row r="1921" spans="1:4">
      <c r="A1921" s="60">
        <v>19432344</v>
      </c>
      <c r="B1921" s="60" t="s">
        <v>3345</v>
      </c>
      <c r="C1921" s="61" t="s">
        <v>914</v>
      </c>
      <c r="D1921" s="61" t="s">
        <v>1230</v>
      </c>
    </row>
    <row r="1922" spans="1:4">
      <c r="A1922" s="60">
        <v>16690525</v>
      </c>
      <c r="B1922" s="60" t="s">
        <v>3346</v>
      </c>
      <c r="C1922" s="61" t="s">
        <v>914</v>
      </c>
      <c r="D1922" s="61" t="s">
        <v>1230</v>
      </c>
    </row>
    <row r="1923" spans="1:4">
      <c r="A1923" s="60">
        <v>16695432</v>
      </c>
      <c r="B1923" s="60" t="s">
        <v>3347</v>
      </c>
      <c r="C1923" s="61" t="s">
        <v>914</v>
      </c>
      <c r="D1923" s="61" t="s">
        <v>1230</v>
      </c>
    </row>
    <row r="1924" spans="1:4">
      <c r="A1924" s="60">
        <v>14440641</v>
      </c>
      <c r="B1924" s="60" t="s">
        <v>3348</v>
      </c>
      <c r="C1924" s="61" t="s">
        <v>914</v>
      </c>
      <c r="D1924" s="61" t="s">
        <v>1230</v>
      </c>
    </row>
    <row r="1925" spans="1:4">
      <c r="A1925" s="60">
        <v>9282326</v>
      </c>
      <c r="B1925" s="60" t="s">
        <v>3349</v>
      </c>
      <c r="C1925" s="61" t="s">
        <v>914</v>
      </c>
      <c r="D1925" s="61" t="s">
        <v>21</v>
      </c>
    </row>
    <row r="1926" spans="1:4">
      <c r="A1926" s="60">
        <v>16614200</v>
      </c>
      <c r="B1926" s="60" t="s">
        <v>3350</v>
      </c>
      <c r="C1926" s="61" t="s">
        <v>914</v>
      </c>
      <c r="D1926" s="61" t="s">
        <v>1230</v>
      </c>
    </row>
    <row r="1927" spans="1:4">
      <c r="A1927" s="60">
        <v>10216691</v>
      </c>
      <c r="B1927" s="60" t="s">
        <v>3351</v>
      </c>
      <c r="C1927" s="61" t="s">
        <v>914</v>
      </c>
      <c r="D1927" s="61" t="s">
        <v>1230</v>
      </c>
    </row>
    <row r="1928" spans="1:4">
      <c r="A1928" s="60">
        <v>16626717</v>
      </c>
      <c r="B1928" s="60" t="s">
        <v>3352</v>
      </c>
      <c r="C1928" s="61" t="s">
        <v>914</v>
      </c>
      <c r="D1928" s="61" t="s">
        <v>1230</v>
      </c>
    </row>
    <row r="1929" spans="1:4">
      <c r="A1929" s="60">
        <v>1144033640</v>
      </c>
      <c r="B1929" s="60" t="s">
        <v>3353</v>
      </c>
      <c r="C1929" s="61" t="s">
        <v>914</v>
      </c>
      <c r="D1929" s="61" t="s">
        <v>1230</v>
      </c>
    </row>
    <row r="1930" spans="1:4">
      <c r="A1930" s="60">
        <v>10293416</v>
      </c>
      <c r="B1930" s="60" t="s">
        <v>3354</v>
      </c>
      <c r="C1930" s="61" t="s">
        <v>914</v>
      </c>
      <c r="D1930" s="61" t="s">
        <v>22</v>
      </c>
    </row>
    <row r="1931" spans="1:4">
      <c r="A1931" s="60">
        <v>267483</v>
      </c>
      <c r="B1931" s="60" t="s">
        <v>3355</v>
      </c>
      <c r="C1931" s="61" t="s">
        <v>914</v>
      </c>
      <c r="D1931" s="61" t="s">
        <v>22</v>
      </c>
    </row>
    <row r="1932" spans="1:4">
      <c r="A1932" s="60">
        <v>16725230</v>
      </c>
      <c r="B1932" s="60" t="s">
        <v>3356</v>
      </c>
      <c r="C1932" s="61" t="s">
        <v>914</v>
      </c>
      <c r="D1932" s="61" t="s">
        <v>1230</v>
      </c>
    </row>
    <row r="1933" spans="1:4">
      <c r="A1933" s="60">
        <v>94432606</v>
      </c>
      <c r="B1933" s="60" t="s">
        <v>3357</v>
      </c>
      <c r="C1933" s="61" t="s">
        <v>914</v>
      </c>
      <c r="D1933" s="61" t="s">
        <v>1230</v>
      </c>
    </row>
    <row r="1934" spans="1:4">
      <c r="A1934" s="60">
        <v>16648506</v>
      </c>
      <c r="B1934" s="60" t="s">
        <v>3358</v>
      </c>
      <c r="C1934" s="61" t="s">
        <v>914</v>
      </c>
      <c r="D1934" s="61" t="s">
        <v>1230</v>
      </c>
    </row>
    <row r="1935" spans="1:4">
      <c r="A1935" s="60">
        <v>470955</v>
      </c>
      <c r="B1935" s="60" t="s">
        <v>3359</v>
      </c>
      <c r="C1935" s="61" t="s">
        <v>914</v>
      </c>
      <c r="D1935" s="61" t="s">
        <v>1230</v>
      </c>
    </row>
    <row r="1936" spans="1:4">
      <c r="A1936" s="60">
        <v>16277706</v>
      </c>
      <c r="B1936" s="60" t="s">
        <v>3360</v>
      </c>
      <c r="C1936" s="61" t="s">
        <v>914</v>
      </c>
      <c r="D1936" s="61" t="s">
        <v>22</v>
      </c>
    </row>
    <row r="1937" spans="1:4">
      <c r="A1937" s="60">
        <v>71217875</v>
      </c>
      <c r="B1937" s="60" t="s">
        <v>3361</v>
      </c>
      <c r="C1937" s="61" t="s">
        <v>914</v>
      </c>
      <c r="D1937" s="61" t="s">
        <v>1230</v>
      </c>
    </row>
    <row r="1938" spans="1:4">
      <c r="A1938" s="60">
        <v>10480741</v>
      </c>
      <c r="B1938" s="60" t="s">
        <v>3362</v>
      </c>
      <c r="C1938" s="61" t="s">
        <v>914</v>
      </c>
      <c r="D1938" s="61" t="s">
        <v>22</v>
      </c>
    </row>
    <row r="1939" spans="1:4">
      <c r="A1939" s="60">
        <v>19492672</v>
      </c>
      <c r="B1939" s="60" t="s">
        <v>3363</v>
      </c>
      <c r="C1939" s="61" t="s">
        <v>914</v>
      </c>
      <c r="D1939" s="61" t="s">
        <v>22</v>
      </c>
    </row>
    <row r="1940" spans="1:4">
      <c r="A1940" s="60">
        <v>16607966</v>
      </c>
      <c r="B1940" s="60" t="s">
        <v>3364</v>
      </c>
      <c r="C1940" s="61" t="s">
        <v>914</v>
      </c>
      <c r="D1940" s="61" t="s">
        <v>22</v>
      </c>
    </row>
    <row r="1941" spans="1:4">
      <c r="A1941" s="60">
        <v>16670095</v>
      </c>
      <c r="B1941" s="60" t="s">
        <v>3365</v>
      </c>
      <c r="C1941" s="61" t="s">
        <v>914</v>
      </c>
      <c r="D1941" s="61" t="s">
        <v>1230</v>
      </c>
    </row>
    <row r="1942" spans="1:4">
      <c r="A1942" s="60">
        <v>80111587</v>
      </c>
      <c r="B1942" s="60" t="s">
        <v>3366</v>
      </c>
      <c r="C1942" s="61" t="s">
        <v>914</v>
      </c>
      <c r="D1942" s="61" t="s">
        <v>21</v>
      </c>
    </row>
    <row r="1943" spans="1:4">
      <c r="A1943" s="60">
        <v>16594943</v>
      </c>
      <c r="B1943" s="60" t="s">
        <v>3367</v>
      </c>
      <c r="C1943" s="61" t="s">
        <v>914</v>
      </c>
      <c r="D1943" s="61" t="s">
        <v>1230</v>
      </c>
    </row>
    <row r="1944" spans="1:4">
      <c r="A1944" s="60">
        <v>18411772</v>
      </c>
      <c r="B1944" s="60" t="s">
        <v>3368</v>
      </c>
      <c r="C1944" s="61" t="s">
        <v>914</v>
      </c>
      <c r="D1944" s="61" t="s">
        <v>21</v>
      </c>
    </row>
    <row r="1945" spans="1:4">
      <c r="A1945" s="60">
        <v>1130611376</v>
      </c>
      <c r="B1945" s="60" t="s">
        <v>3369</v>
      </c>
      <c r="C1945" s="61" t="s">
        <v>914</v>
      </c>
      <c r="D1945" s="61" t="s">
        <v>22</v>
      </c>
    </row>
    <row r="1946" spans="1:4">
      <c r="A1946" s="60">
        <v>16368114</v>
      </c>
      <c r="B1946" s="60" t="s">
        <v>3370</v>
      </c>
      <c r="C1946" s="61" t="s">
        <v>914</v>
      </c>
      <c r="D1946" s="61" t="s">
        <v>22</v>
      </c>
    </row>
    <row r="1947" spans="1:4">
      <c r="A1947" s="60">
        <v>16597693</v>
      </c>
      <c r="B1947" s="60" t="s">
        <v>3371</v>
      </c>
      <c r="C1947" s="61" t="s">
        <v>914</v>
      </c>
      <c r="D1947" s="61" t="s">
        <v>1230</v>
      </c>
    </row>
    <row r="1948" spans="1:4">
      <c r="A1948" s="60">
        <v>16757716</v>
      </c>
      <c r="B1948" s="60" t="s">
        <v>3372</v>
      </c>
      <c r="C1948" s="61" t="s">
        <v>914</v>
      </c>
      <c r="D1948" s="61" t="s">
        <v>22</v>
      </c>
    </row>
    <row r="1949" spans="1:4">
      <c r="A1949" s="60">
        <v>495632</v>
      </c>
      <c r="B1949" s="60" t="s">
        <v>3373</v>
      </c>
      <c r="C1949" s="61" t="s">
        <v>914</v>
      </c>
      <c r="D1949" s="61" t="s">
        <v>22</v>
      </c>
    </row>
    <row r="1950" spans="1:4">
      <c r="A1950" s="60">
        <v>19306832</v>
      </c>
      <c r="B1950" s="60" t="s">
        <v>3374</v>
      </c>
      <c r="C1950" s="61" t="s">
        <v>914</v>
      </c>
      <c r="D1950" s="61" t="s">
        <v>1230</v>
      </c>
    </row>
    <row r="1951" spans="1:4">
      <c r="A1951" s="60">
        <v>79150782</v>
      </c>
      <c r="B1951" s="60" t="s">
        <v>3375</v>
      </c>
      <c r="C1951" s="61" t="s">
        <v>914</v>
      </c>
      <c r="D1951" s="61" t="s">
        <v>22</v>
      </c>
    </row>
    <row r="1952" spans="1:4">
      <c r="A1952" s="60">
        <v>94074900</v>
      </c>
      <c r="B1952" s="60" t="s">
        <v>3376</v>
      </c>
      <c r="C1952" s="61" t="s">
        <v>914</v>
      </c>
      <c r="D1952" s="61" t="s">
        <v>22</v>
      </c>
    </row>
    <row r="1953" spans="1:4">
      <c r="A1953" s="60">
        <v>16930788</v>
      </c>
      <c r="B1953" s="60" t="s">
        <v>3377</v>
      </c>
      <c r="C1953" s="61" t="s">
        <v>914</v>
      </c>
      <c r="D1953" s="61" t="s">
        <v>1230</v>
      </c>
    </row>
    <row r="1954" spans="1:4">
      <c r="A1954" s="60">
        <v>94418504</v>
      </c>
      <c r="B1954" s="60" t="s">
        <v>3378</v>
      </c>
      <c r="C1954" s="61" t="s">
        <v>914</v>
      </c>
      <c r="D1954" s="61" t="s">
        <v>1230</v>
      </c>
    </row>
    <row r="1955" spans="1:4">
      <c r="A1955" s="60">
        <v>16717102</v>
      </c>
      <c r="B1955" s="60" t="s">
        <v>3379</v>
      </c>
      <c r="C1955" s="61" t="s">
        <v>914</v>
      </c>
      <c r="D1955" s="61" t="s">
        <v>21</v>
      </c>
    </row>
    <row r="1956" spans="1:4">
      <c r="A1956" s="60">
        <v>70110189</v>
      </c>
      <c r="B1956" s="60" t="s">
        <v>3380</v>
      </c>
      <c r="C1956" s="61" t="s">
        <v>914</v>
      </c>
      <c r="D1956" s="61" t="s">
        <v>1230</v>
      </c>
    </row>
    <row r="1957" spans="1:4">
      <c r="A1957" s="60">
        <v>6548737</v>
      </c>
      <c r="B1957" s="60" t="s">
        <v>3381</v>
      </c>
      <c r="C1957" s="61" t="s">
        <v>914</v>
      </c>
      <c r="D1957" s="61" t="s">
        <v>22</v>
      </c>
    </row>
    <row r="1958" spans="1:4">
      <c r="A1958" s="60">
        <v>80759421</v>
      </c>
      <c r="B1958" s="60" t="s">
        <v>3382</v>
      </c>
      <c r="C1958" s="61" t="s">
        <v>914</v>
      </c>
      <c r="D1958" s="61" t="s">
        <v>1230</v>
      </c>
    </row>
    <row r="1959" spans="1:4">
      <c r="A1959" s="60">
        <v>16635310</v>
      </c>
      <c r="B1959" s="60" t="s">
        <v>3383</v>
      </c>
      <c r="C1959" s="61" t="s">
        <v>914</v>
      </c>
      <c r="D1959" s="61" t="s">
        <v>22</v>
      </c>
    </row>
    <row r="1960" spans="1:4">
      <c r="A1960" s="60">
        <v>316298</v>
      </c>
      <c r="B1960" s="60" t="s">
        <v>3384</v>
      </c>
      <c r="C1960" s="61" t="s">
        <v>914</v>
      </c>
      <c r="D1960" s="61" t="s">
        <v>22</v>
      </c>
    </row>
    <row r="1961" spans="1:4">
      <c r="A1961" s="60">
        <v>16721785</v>
      </c>
      <c r="B1961" s="60" t="s">
        <v>3385</v>
      </c>
      <c r="C1961" s="61" t="s">
        <v>914</v>
      </c>
      <c r="D1961" s="61" t="s">
        <v>1230</v>
      </c>
    </row>
    <row r="1962" spans="1:4">
      <c r="A1962" s="60">
        <v>82382254</v>
      </c>
      <c r="B1962" s="60" t="s">
        <v>3386</v>
      </c>
      <c r="C1962" s="61" t="s">
        <v>914</v>
      </c>
      <c r="D1962" s="61" t="s">
        <v>22</v>
      </c>
    </row>
    <row r="1963" spans="1:4">
      <c r="A1963" s="60">
        <v>7616731</v>
      </c>
      <c r="B1963" s="60" t="s">
        <v>3387</v>
      </c>
      <c r="C1963" s="61" t="s">
        <v>914</v>
      </c>
      <c r="D1963" s="61" t="s">
        <v>1231</v>
      </c>
    </row>
    <row r="1964" spans="1:4">
      <c r="A1964" s="60">
        <v>6341896</v>
      </c>
      <c r="B1964" s="60" t="s">
        <v>3388</v>
      </c>
      <c r="C1964" s="61" t="s">
        <v>914</v>
      </c>
      <c r="D1964" s="61" t="s">
        <v>1230</v>
      </c>
    </row>
    <row r="1965" spans="1:4">
      <c r="A1965" s="60">
        <v>1107511715</v>
      </c>
      <c r="B1965" s="60" t="s">
        <v>3389</v>
      </c>
      <c r="C1965" s="61" t="s">
        <v>914</v>
      </c>
      <c r="D1965" s="61" t="s">
        <v>1230</v>
      </c>
    </row>
    <row r="1966" spans="1:4">
      <c r="A1966" s="60">
        <v>79313407</v>
      </c>
      <c r="B1966" s="60" t="s">
        <v>3390</v>
      </c>
      <c r="C1966" s="61" t="s">
        <v>914</v>
      </c>
      <c r="D1966" s="61" t="s">
        <v>1230</v>
      </c>
    </row>
    <row r="1967" spans="1:4">
      <c r="A1967" s="60">
        <v>79374799</v>
      </c>
      <c r="B1967" s="60" t="s">
        <v>3391</v>
      </c>
      <c r="C1967" s="61" t="s">
        <v>914</v>
      </c>
      <c r="D1967" s="61" t="s">
        <v>22</v>
      </c>
    </row>
    <row r="1968" spans="1:4">
      <c r="A1968" s="60">
        <v>80023314</v>
      </c>
      <c r="B1968" s="60" t="s">
        <v>3392</v>
      </c>
      <c r="C1968" s="61" t="s">
        <v>914</v>
      </c>
      <c r="D1968" s="61" t="s">
        <v>1230</v>
      </c>
    </row>
    <row r="1969" spans="1:4">
      <c r="A1969" s="60">
        <v>8678825</v>
      </c>
      <c r="B1969" s="60" t="s">
        <v>3393</v>
      </c>
      <c r="C1969" s="61" t="s">
        <v>914</v>
      </c>
      <c r="D1969" s="61" t="s">
        <v>22</v>
      </c>
    </row>
    <row r="1970" spans="1:4">
      <c r="A1970" s="60">
        <v>91250782</v>
      </c>
      <c r="B1970" s="60" t="s">
        <v>3394</v>
      </c>
      <c r="C1970" s="61" t="s">
        <v>914</v>
      </c>
      <c r="D1970" s="61" t="s">
        <v>1230</v>
      </c>
    </row>
    <row r="1971" spans="1:4">
      <c r="A1971" s="60">
        <v>94427415</v>
      </c>
      <c r="B1971" s="60" t="s">
        <v>3395</v>
      </c>
      <c r="C1971" s="61" t="s">
        <v>914</v>
      </c>
      <c r="D1971" s="61" t="s">
        <v>1230</v>
      </c>
    </row>
    <row r="1972" spans="1:4">
      <c r="A1972" s="60">
        <v>16585503</v>
      </c>
      <c r="B1972" s="60" t="s">
        <v>3396</v>
      </c>
      <c r="C1972" s="61" t="s">
        <v>914</v>
      </c>
      <c r="D1972" s="61" t="s">
        <v>22</v>
      </c>
    </row>
    <row r="1973" spans="1:4">
      <c r="A1973" s="60">
        <v>1130606270</v>
      </c>
      <c r="B1973" s="60" t="s">
        <v>3397</v>
      </c>
      <c r="C1973" s="61" t="s">
        <v>914</v>
      </c>
      <c r="D1973" s="61" t="s">
        <v>1230</v>
      </c>
    </row>
    <row r="1974" spans="1:4">
      <c r="A1974" s="60">
        <v>79378196</v>
      </c>
      <c r="B1974" s="60" t="s">
        <v>3398</v>
      </c>
      <c r="C1974" s="61" t="s">
        <v>914</v>
      </c>
      <c r="D1974" s="61" t="s">
        <v>1230</v>
      </c>
    </row>
    <row r="1975" spans="1:4">
      <c r="A1975" s="60">
        <v>16664071</v>
      </c>
      <c r="B1975" s="60" t="s">
        <v>3399</v>
      </c>
      <c r="C1975" s="61" t="s">
        <v>914</v>
      </c>
      <c r="D1975" s="61" t="s">
        <v>21</v>
      </c>
    </row>
    <row r="1976" spans="1:4">
      <c r="A1976" s="60">
        <v>16585864</v>
      </c>
      <c r="B1976" s="60" t="s">
        <v>3400</v>
      </c>
      <c r="C1976" s="61" t="s">
        <v>914</v>
      </c>
      <c r="D1976" s="61" t="s">
        <v>1230</v>
      </c>
    </row>
    <row r="1977" spans="1:4">
      <c r="A1977" s="60">
        <v>287056</v>
      </c>
      <c r="B1977" s="60" t="s">
        <v>3401</v>
      </c>
      <c r="C1977" s="61" t="s">
        <v>914</v>
      </c>
      <c r="D1977" s="61" t="s">
        <v>1230</v>
      </c>
    </row>
    <row r="1978" spans="1:4">
      <c r="A1978" s="60">
        <v>94453759</v>
      </c>
      <c r="B1978" s="60" t="s">
        <v>3402</v>
      </c>
      <c r="C1978" s="61" t="s">
        <v>914</v>
      </c>
      <c r="D1978" s="61" t="s">
        <v>1230</v>
      </c>
    </row>
    <row r="1979" spans="1:4">
      <c r="A1979" s="60">
        <v>79419194</v>
      </c>
      <c r="B1979" s="60" t="s">
        <v>3403</v>
      </c>
      <c r="C1979" s="61" t="s">
        <v>914</v>
      </c>
      <c r="D1979" s="61" t="s">
        <v>1230</v>
      </c>
    </row>
    <row r="1980" spans="1:4">
      <c r="A1980" s="60">
        <v>16738256</v>
      </c>
      <c r="B1980" s="60" t="s">
        <v>3404</v>
      </c>
      <c r="C1980" s="61" t="s">
        <v>914</v>
      </c>
      <c r="D1980" s="61" t="s">
        <v>1230</v>
      </c>
    </row>
    <row r="1981" spans="1:4">
      <c r="A1981" s="60">
        <v>16645925</v>
      </c>
      <c r="B1981" s="61" t="s">
        <v>3405</v>
      </c>
      <c r="C1981" s="61" t="s">
        <v>962</v>
      </c>
      <c r="D1981" s="61" t="s">
        <v>1230</v>
      </c>
    </row>
    <row r="1982" spans="1:4">
      <c r="A1982" s="60">
        <v>8350778</v>
      </c>
      <c r="B1982" s="61" t="s">
        <v>3406</v>
      </c>
      <c r="C1982" s="61" t="s">
        <v>962</v>
      </c>
      <c r="D1982" s="61" t="s">
        <v>1230</v>
      </c>
    </row>
    <row r="1983" spans="1:4">
      <c r="A1983" s="60">
        <v>16639116</v>
      </c>
      <c r="B1983" s="61" t="s">
        <v>3407</v>
      </c>
      <c r="C1983" s="61" t="s">
        <v>962</v>
      </c>
      <c r="D1983" s="61" t="s">
        <v>1231</v>
      </c>
    </row>
    <row r="1984" spans="1:4">
      <c r="A1984" s="60">
        <v>2515298</v>
      </c>
      <c r="B1984" s="61" t="s">
        <v>3408</v>
      </c>
      <c r="C1984" s="61" t="s">
        <v>962</v>
      </c>
      <c r="D1984" s="61" t="s">
        <v>1230</v>
      </c>
    </row>
    <row r="1985" spans="1:4">
      <c r="A1985" s="60">
        <v>16942242</v>
      </c>
      <c r="B1985" s="61" t="s">
        <v>3409</v>
      </c>
      <c r="C1985" s="61" t="s">
        <v>962</v>
      </c>
      <c r="D1985" s="61" t="s">
        <v>1231</v>
      </c>
    </row>
    <row r="1986" spans="1:4">
      <c r="A1986" s="60">
        <v>31923709</v>
      </c>
      <c r="B1986" s="61" t="s">
        <v>3410</v>
      </c>
      <c r="C1986" s="61" t="s">
        <v>962</v>
      </c>
      <c r="D1986" s="61" t="s">
        <v>1230</v>
      </c>
    </row>
    <row r="1987" spans="1:4">
      <c r="A1987" s="60">
        <v>16253825</v>
      </c>
      <c r="B1987" s="61" t="s">
        <v>3411</v>
      </c>
      <c r="C1987" s="61" t="s">
        <v>962</v>
      </c>
      <c r="D1987" s="61" t="s">
        <v>2767</v>
      </c>
    </row>
    <row r="1988" spans="1:4">
      <c r="A1988" s="60">
        <v>94512753</v>
      </c>
      <c r="B1988" s="61" t="s">
        <v>3412</v>
      </c>
      <c r="C1988" s="61" t="s">
        <v>962</v>
      </c>
      <c r="D1988" s="61" t="s">
        <v>1230</v>
      </c>
    </row>
    <row r="1989" spans="1:4">
      <c r="A1989" s="60">
        <v>14980266</v>
      </c>
      <c r="B1989" s="61" t="s">
        <v>3413</v>
      </c>
      <c r="C1989" s="61" t="s">
        <v>962</v>
      </c>
      <c r="D1989" s="61" t="s">
        <v>1230</v>
      </c>
    </row>
    <row r="1990" spans="1:4">
      <c r="A1990" s="60">
        <v>16699592</v>
      </c>
      <c r="B1990" s="61" t="s">
        <v>3414</v>
      </c>
      <c r="C1990" s="61" t="s">
        <v>962</v>
      </c>
      <c r="D1990" s="61" t="s">
        <v>1231</v>
      </c>
    </row>
    <row r="1991" spans="1:4">
      <c r="A1991" s="60">
        <v>98393804</v>
      </c>
      <c r="B1991" s="61" t="s">
        <v>3415</v>
      </c>
      <c r="C1991" s="61" t="s">
        <v>962</v>
      </c>
      <c r="D1991" s="61" t="s">
        <v>21</v>
      </c>
    </row>
    <row r="1992" spans="1:4">
      <c r="A1992" s="60">
        <v>41499373</v>
      </c>
      <c r="B1992" s="61" t="s">
        <v>3416</v>
      </c>
      <c r="C1992" s="61" t="s">
        <v>962</v>
      </c>
      <c r="D1992" s="61" t="s">
        <v>1230</v>
      </c>
    </row>
    <row r="1993" spans="1:4">
      <c r="A1993" s="60">
        <v>16712995</v>
      </c>
      <c r="B1993" s="61" t="s">
        <v>3417</v>
      </c>
      <c r="C1993" s="61" t="s">
        <v>962</v>
      </c>
      <c r="D1993" s="61" t="s">
        <v>1230</v>
      </c>
    </row>
    <row r="1994" spans="1:4">
      <c r="A1994" s="60">
        <v>31259902</v>
      </c>
      <c r="B1994" s="61" t="s">
        <v>3418</v>
      </c>
      <c r="C1994" s="61" t="s">
        <v>962</v>
      </c>
      <c r="D1994" s="61" t="s">
        <v>22</v>
      </c>
    </row>
    <row r="1995" spans="1:4">
      <c r="A1995" s="60">
        <v>94374806</v>
      </c>
      <c r="B1995" s="61" t="s">
        <v>3419</v>
      </c>
      <c r="C1995" s="61" t="s">
        <v>962</v>
      </c>
      <c r="D1995" s="61" t="s">
        <v>1230</v>
      </c>
    </row>
    <row r="1996" spans="1:4">
      <c r="A1996" s="60">
        <v>8676576</v>
      </c>
      <c r="B1996" s="61" t="s">
        <v>3420</v>
      </c>
      <c r="C1996" s="61" t="s">
        <v>962</v>
      </c>
      <c r="D1996" s="61" t="s">
        <v>1231</v>
      </c>
    </row>
    <row r="1997" spans="1:4">
      <c r="A1997" s="60">
        <v>6106787</v>
      </c>
      <c r="B1997" s="61" t="s">
        <v>3421</v>
      </c>
      <c r="C1997" s="61" t="s">
        <v>962</v>
      </c>
      <c r="D1997" s="61" t="s">
        <v>21</v>
      </c>
    </row>
    <row r="1998" spans="1:4">
      <c r="A1998" s="60">
        <v>16581519</v>
      </c>
      <c r="B1998" s="61" t="s">
        <v>3422</v>
      </c>
      <c r="C1998" s="61" t="s">
        <v>962</v>
      </c>
      <c r="D1998" s="61" t="s">
        <v>1230</v>
      </c>
    </row>
    <row r="1999" spans="1:4">
      <c r="A1999" s="60">
        <v>16640252</v>
      </c>
      <c r="B1999" s="61" t="s">
        <v>3423</v>
      </c>
      <c r="C1999" s="61" t="s">
        <v>962</v>
      </c>
      <c r="D1999" s="61" t="s">
        <v>21</v>
      </c>
    </row>
    <row r="2000" spans="1:4">
      <c r="A2000" s="60">
        <v>19271463</v>
      </c>
      <c r="B2000" s="61" t="s">
        <v>3424</v>
      </c>
      <c r="C2000" s="61" t="s">
        <v>962</v>
      </c>
      <c r="D2000" s="61" t="s">
        <v>21</v>
      </c>
    </row>
    <row r="2001" spans="1:4">
      <c r="A2001" s="60">
        <v>94370413</v>
      </c>
      <c r="B2001" s="61" t="s">
        <v>3425</v>
      </c>
      <c r="C2001" s="61" t="s">
        <v>962</v>
      </c>
      <c r="D2001" s="61" t="s">
        <v>21</v>
      </c>
    </row>
    <row r="2002" spans="1:4">
      <c r="A2002" s="60">
        <v>13070842</v>
      </c>
      <c r="B2002" s="61" t="s">
        <v>3426</v>
      </c>
      <c r="C2002" s="61" t="s">
        <v>962</v>
      </c>
      <c r="D2002" s="61" t="s">
        <v>1231</v>
      </c>
    </row>
    <row r="2003" spans="1:4">
      <c r="A2003" s="60">
        <v>94310182</v>
      </c>
      <c r="B2003" s="61" t="s">
        <v>2059</v>
      </c>
      <c r="C2003" s="61" t="s">
        <v>962</v>
      </c>
      <c r="D2003" s="61" t="s">
        <v>1230</v>
      </c>
    </row>
    <row r="2004" spans="1:4">
      <c r="A2004" s="60">
        <v>16632128</v>
      </c>
      <c r="B2004" s="61" t="s">
        <v>3427</v>
      </c>
      <c r="C2004" s="61" t="s">
        <v>962</v>
      </c>
      <c r="D2004" s="61" t="s">
        <v>1231</v>
      </c>
    </row>
    <row r="2005" spans="1:4">
      <c r="A2005" s="60">
        <v>12971061</v>
      </c>
      <c r="B2005" s="61" t="s">
        <v>3428</v>
      </c>
      <c r="C2005" s="61" t="s">
        <v>962</v>
      </c>
      <c r="D2005" s="61" t="s">
        <v>1231</v>
      </c>
    </row>
    <row r="2006" spans="1:4">
      <c r="A2006" s="60">
        <v>31258589</v>
      </c>
      <c r="B2006" s="61" t="s">
        <v>2060</v>
      </c>
      <c r="C2006" s="61" t="s">
        <v>962</v>
      </c>
      <c r="D2006" s="61" t="s">
        <v>1230</v>
      </c>
    </row>
    <row r="2007" spans="1:4">
      <c r="A2007" s="60">
        <v>16927372</v>
      </c>
      <c r="B2007" s="61" t="s">
        <v>3429</v>
      </c>
      <c r="C2007" s="61" t="s">
        <v>962</v>
      </c>
      <c r="D2007" s="61" t="s">
        <v>1231</v>
      </c>
    </row>
    <row r="2008" spans="1:4">
      <c r="A2008" s="60">
        <v>91260109</v>
      </c>
      <c r="B2008" s="61" t="s">
        <v>3430</v>
      </c>
      <c r="C2008" s="61" t="s">
        <v>962</v>
      </c>
      <c r="D2008" s="61" t="s">
        <v>1231</v>
      </c>
    </row>
    <row r="2009" spans="1:4">
      <c r="A2009" s="60">
        <v>66809729</v>
      </c>
      <c r="B2009" s="61" t="str">
        <f>UPPER("Sandra Liliana Cano Moya")</f>
        <v>SANDRA LILIANA CANO MOYA</v>
      </c>
      <c r="C2009" s="61" t="s">
        <v>962</v>
      </c>
      <c r="D2009" s="61" t="s">
        <v>1230</v>
      </c>
    </row>
    <row r="2010" spans="1:4">
      <c r="A2010" s="60">
        <v>16628418</v>
      </c>
      <c r="B2010" s="61" t="s">
        <v>2061</v>
      </c>
      <c r="C2010" s="61" t="s">
        <v>962</v>
      </c>
      <c r="D2010" s="61" t="s">
        <v>1230</v>
      </c>
    </row>
    <row r="2011" spans="1:4">
      <c r="A2011" s="60">
        <v>16732148</v>
      </c>
      <c r="B2011" s="61" t="s">
        <v>3431</v>
      </c>
      <c r="C2011" s="61" t="s">
        <v>962</v>
      </c>
      <c r="D2011" s="61" t="s">
        <v>1231</v>
      </c>
    </row>
    <row r="2012" spans="1:4">
      <c r="A2012" s="60">
        <v>98362583</v>
      </c>
      <c r="B2012" s="61" t="s">
        <v>3432</v>
      </c>
      <c r="C2012" s="61" t="s">
        <v>962</v>
      </c>
      <c r="D2012" s="61" t="s">
        <v>1231</v>
      </c>
    </row>
    <row r="2013" spans="1:4">
      <c r="A2013" s="60">
        <v>80875147</v>
      </c>
      <c r="B2013" s="61" t="s">
        <v>3433</v>
      </c>
      <c r="C2013" s="61" t="s">
        <v>962</v>
      </c>
      <c r="D2013" s="61" t="s">
        <v>1230</v>
      </c>
    </row>
    <row r="2014" spans="1:4">
      <c r="A2014" s="60">
        <v>16362951</v>
      </c>
      <c r="B2014" s="61" t="s">
        <v>3434</v>
      </c>
      <c r="C2014" s="61" t="s">
        <v>962</v>
      </c>
      <c r="D2014" s="61" t="s">
        <v>1231</v>
      </c>
    </row>
    <row r="2015" spans="1:4">
      <c r="A2015" s="60">
        <v>16250992</v>
      </c>
      <c r="B2015" s="61" t="s">
        <v>3435</v>
      </c>
      <c r="C2015" s="61" t="s">
        <v>962</v>
      </c>
      <c r="D2015" s="61" t="s">
        <v>1230</v>
      </c>
    </row>
    <row r="2016" spans="1:4">
      <c r="A2016" s="60">
        <v>14984695</v>
      </c>
      <c r="B2016" s="61" t="s">
        <v>3436</v>
      </c>
      <c r="C2016" s="61" t="s">
        <v>962</v>
      </c>
      <c r="D2016" s="61" t="s">
        <v>1230</v>
      </c>
    </row>
    <row r="2017" spans="1:4">
      <c r="A2017" s="60">
        <v>16282092</v>
      </c>
      <c r="B2017" s="61" t="s">
        <v>3437</v>
      </c>
      <c r="C2017" s="61" t="s">
        <v>962</v>
      </c>
      <c r="D2017" s="61" t="s">
        <v>1231</v>
      </c>
    </row>
    <row r="2018" spans="1:4">
      <c r="A2018" s="60">
        <v>16944897</v>
      </c>
      <c r="B2018" s="61" t="s">
        <v>3438</v>
      </c>
      <c r="C2018" s="61" t="s">
        <v>962</v>
      </c>
      <c r="D2018" s="61" t="s">
        <v>1230</v>
      </c>
    </row>
    <row r="2019" spans="1:4">
      <c r="A2019" s="60">
        <v>16631663</v>
      </c>
      <c r="B2019" s="61" t="s">
        <v>3439</v>
      </c>
      <c r="C2019" s="61" t="s">
        <v>962</v>
      </c>
      <c r="D2019" s="61" t="s">
        <v>1230</v>
      </c>
    </row>
    <row r="2020" spans="1:4">
      <c r="A2020" s="60">
        <v>91257734</v>
      </c>
      <c r="B2020" s="61" t="s">
        <v>3440</v>
      </c>
      <c r="C2020" s="61" t="s">
        <v>962</v>
      </c>
      <c r="D2020" s="61" t="s">
        <v>22</v>
      </c>
    </row>
    <row r="2021" spans="1:4">
      <c r="A2021" s="60">
        <v>52072022</v>
      </c>
      <c r="B2021" s="61" t="s">
        <v>3441</v>
      </c>
      <c r="C2021" s="61" t="s">
        <v>962</v>
      </c>
      <c r="D2021" s="61" t="s">
        <v>21</v>
      </c>
    </row>
    <row r="2022" spans="1:4">
      <c r="A2022" s="60">
        <v>1107090947</v>
      </c>
      <c r="B2022" s="61" t="s">
        <v>3442</v>
      </c>
      <c r="C2022" s="61" t="s">
        <v>962</v>
      </c>
      <c r="D2022" s="61" t="s">
        <v>1230</v>
      </c>
    </row>
    <row r="2023" spans="1:4">
      <c r="A2023" s="60">
        <v>1130604011</v>
      </c>
      <c r="B2023" s="61" t="s">
        <v>3443</v>
      </c>
      <c r="C2023" s="61" t="s">
        <v>962</v>
      </c>
      <c r="D2023" s="61" t="s">
        <v>1230</v>
      </c>
    </row>
    <row r="2024" spans="1:4">
      <c r="A2024" s="60">
        <v>14940025</v>
      </c>
      <c r="B2024" s="61" t="s">
        <v>3444</v>
      </c>
      <c r="C2024" s="61" t="s">
        <v>962</v>
      </c>
      <c r="D2024" s="61" t="s">
        <v>1230</v>
      </c>
    </row>
    <row r="2025" spans="1:4">
      <c r="A2025" s="60">
        <v>93387156</v>
      </c>
      <c r="B2025" s="61" t="s">
        <v>3445</v>
      </c>
      <c r="C2025" s="61" t="s">
        <v>962</v>
      </c>
      <c r="D2025" s="61" t="s">
        <v>1231</v>
      </c>
    </row>
    <row r="2026" spans="1:4">
      <c r="A2026" s="60">
        <v>16595716</v>
      </c>
      <c r="B2026" s="61" t="s">
        <v>3446</v>
      </c>
      <c r="C2026" s="61" t="s">
        <v>962</v>
      </c>
      <c r="D2026" s="61" t="s">
        <v>1230</v>
      </c>
    </row>
    <row r="2027" spans="1:4">
      <c r="A2027" s="60">
        <v>79326841</v>
      </c>
      <c r="B2027" s="61" t="s">
        <v>3447</v>
      </c>
      <c r="C2027" s="61" t="s">
        <v>962</v>
      </c>
      <c r="D2027" s="61" t="s">
        <v>21</v>
      </c>
    </row>
    <row r="2028" spans="1:4">
      <c r="A2028" s="60">
        <v>14990960</v>
      </c>
      <c r="B2028" s="61" t="str">
        <f>UPPER("Diego Duque Arango ")</f>
        <v xml:space="preserve">DIEGO DUQUE ARANGO </v>
      </c>
      <c r="C2028" s="61" t="s">
        <v>962</v>
      </c>
      <c r="D2028" s="61" t="s">
        <v>1230</v>
      </c>
    </row>
    <row r="2029" spans="1:4">
      <c r="A2029" s="60">
        <v>94478544</v>
      </c>
      <c r="B2029" s="61" t="s">
        <v>3448</v>
      </c>
      <c r="C2029" s="61" t="s">
        <v>962</v>
      </c>
      <c r="D2029" s="61" t="s">
        <v>22</v>
      </c>
    </row>
    <row r="2030" spans="1:4">
      <c r="A2030" s="60">
        <v>93402471</v>
      </c>
      <c r="B2030" s="61" t="s">
        <v>3449</v>
      </c>
      <c r="C2030" s="61" t="s">
        <v>962</v>
      </c>
      <c r="D2030" s="61" t="s">
        <v>1231</v>
      </c>
    </row>
    <row r="2031" spans="1:4">
      <c r="A2031" s="60">
        <v>94457613</v>
      </c>
      <c r="B2031" s="61" t="s">
        <v>3450</v>
      </c>
      <c r="C2031" s="61" t="s">
        <v>962</v>
      </c>
      <c r="D2031" s="61" t="s">
        <v>22</v>
      </c>
    </row>
    <row r="2032" spans="1:4">
      <c r="A2032" s="60">
        <v>94456015</v>
      </c>
      <c r="B2032" s="61" t="s">
        <v>2065</v>
      </c>
      <c r="C2032" s="61" t="s">
        <v>962</v>
      </c>
      <c r="D2032" s="61" t="s">
        <v>1230</v>
      </c>
    </row>
    <row r="2033" spans="1:4">
      <c r="A2033" s="60">
        <v>94043757</v>
      </c>
      <c r="B2033" s="61" t="s">
        <v>2066</v>
      </c>
      <c r="C2033" s="61" t="s">
        <v>962</v>
      </c>
      <c r="D2033" s="61" t="s">
        <v>1230</v>
      </c>
    </row>
    <row r="2034" spans="1:4">
      <c r="A2034" s="60">
        <v>14978424</v>
      </c>
      <c r="B2034" s="61" t="s">
        <v>3451</v>
      </c>
      <c r="C2034" s="61" t="s">
        <v>962</v>
      </c>
      <c r="D2034" s="61" t="s">
        <v>1230</v>
      </c>
    </row>
    <row r="2035" spans="1:4">
      <c r="A2035" s="60">
        <v>16611838</v>
      </c>
      <c r="B2035" s="61" t="str">
        <f>UPPER("Mauricio Eduardo Narvaez Fernández")</f>
        <v>MAURICIO EDUARDO NARVAEZ FERNÁNDEZ</v>
      </c>
      <c r="C2035" s="61" t="s">
        <v>962</v>
      </c>
      <c r="D2035" s="61" t="s">
        <v>1230</v>
      </c>
    </row>
    <row r="2036" spans="1:4">
      <c r="A2036" s="60">
        <v>14467010</v>
      </c>
      <c r="B2036" s="61" t="s">
        <v>3452</v>
      </c>
      <c r="C2036" s="61" t="s">
        <v>962</v>
      </c>
      <c r="D2036" s="61" t="s">
        <v>22</v>
      </c>
    </row>
    <row r="2037" spans="1:4">
      <c r="A2037" s="60">
        <v>66956848</v>
      </c>
      <c r="B2037" s="61" t="s">
        <v>3453</v>
      </c>
      <c r="C2037" s="61" t="s">
        <v>962</v>
      </c>
      <c r="D2037" s="61" t="s">
        <v>21</v>
      </c>
    </row>
    <row r="2038" spans="1:4">
      <c r="A2038" s="60">
        <v>51802180</v>
      </c>
      <c r="B2038" s="61" t="s">
        <v>3454</v>
      </c>
      <c r="C2038" s="61" t="s">
        <v>962</v>
      </c>
      <c r="D2038" s="61" t="s">
        <v>21</v>
      </c>
    </row>
    <row r="2039" spans="1:4">
      <c r="A2039" s="60">
        <v>91238636</v>
      </c>
      <c r="B2039" s="61" t="s">
        <v>3455</v>
      </c>
      <c r="C2039" s="61" t="s">
        <v>962</v>
      </c>
      <c r="D2039" s="61" t="s">
        <v>1231</v>
      </c>
    </row>
    <row r="2040" spans="1:4">
      <c r="A2040" s="60">
        <v>10535298</v>
      </c>
      <c r="B2040" s="61" t="s">
        <v>3456</v>
      </c>
      <c r="C2040" s="61" t="s">
        <v>962</v>
      </c>
      <c r="D2040" s="61" t="s">
        <v>1230</v>
      </c>
    </row>
    <row r="2041" spans="1:4">
      <c r="A2041" s="60">
        <v>10011297</v>
      </c>
      <c r="B2041" s="61" t="s">
        <v>2068</v>
      </c>
      <c r="C2041" s="61" t="s">
        <v>962</v>
      </c>
      <c r="D2041" s="61" t="s">
        <v>1230</v>
      </c>
    </row>
    <row r="2042" spans="1:4">
      <c r="A2042" s="60">
        <v>16605145</v>
      </c>
      <c r="B2042" s="61" t="s">
        <v>3457</v>
      </c>
      <c r="C2042" s="61" t="s">
        <v>962</v>
      </c>
      <c r="D2042" s="61" t="s">
        <v>1231</v>
      </c>
    </row>
    <row r="2043" spans="1:4">
      <c r="A2043" s="60">
        <v>79309777</v>
      </c>
      <c r="B2043" s="61" t="s">
        <v>3458</v>
      </c>
      <c r="C2043" s="61" t="s">
        <v>962</v>
      </c>
      <c r="D2043" s="61" t="s">
        <v>1230</v>
      </c>
    </row>
    <row r="2044" spans="1:4">
      <c r="A2044" s="60">
        <v>235650</v>
      </c>
      <c r="B2044" s="61" t="s">
        <v>3459</v>
      </c>
      <c r="C2044" s="61" t="s">
        <v>962</v>
      </c>
      <c r="D2044" s="61" t="s">
        <v>21</v>
      </c>
    </row>
    <row r="2045" spans="1:4">
      <c r="A2045" s="60">
        <v>16286587</v>
      </c>
      <c r="B2045" s="61" t="s">
        <v>3460</v>
      </c>
      <c r="C2045" s="61" t="s">
        <v>962</v>
      </c>
      <c r="D2045" s="61" t="s">
        <v>1230</v>
      </c>
    </row>
    <row r="2046" spans="1:4">
      <c r="A2046" s="60">
        <v>94388941</v>
      </c>
      <c r="B2046" s="61" t="s">
        <v>3461</v>
      </c>
      <c r="C2046" s="61" t="s">
        <v>962</v>
      </c>
      <c r="D2046" s="61" t="s">
        <v>1231</v>
      </c>
    </row>
    <row r="2047" spans="1:4">
      <c r="A2047" s="60">
        <v>14989234</v>
      </c>
      <c r="B2047" s="61" t="s">
        <v>3462</v>
      </c>
      <c r="C2047" s="61" t="s">
        <v>962</v>
      </c>
      <c r="D2047" s="61" t="s">
        <v>1230</v>
      </c>
    </row>
    <row r="2048" spans="1:4">
      <c r="A2048" s="60">
        <v>16281725</v>
      </c>
      <c r="B2048" s="61" t="s">
        <v>3463</v>
      </c>
      <c r="C2048" s="61" t="s">
        <v>962</v>
      </c>
      <c r="D2048" s="61" t="s">
        <v>1231</v>
      </c>
    </row>
    <row r="2049" spans="1:4">
      <c r="A2049" s="60">
        <v>14441981</v>
      </c>
      <c r="B2049" s="61" t="s">
        <v>3464</v>
      </c>
      <c r="C2049" s="61" t="s">
        <v>962</v>
      </c>
      <c r="D2049" s="61" t="s">
        <v>2767</v>
      </c>
    </row>
    <row r="2050" spans="1:4">
      <c r="A2050" s="60">
        <v>16679256</v>
      </c>
      <c r="B2050" s="61" t="str">
        <f>UPPER("Luis García Vélez ")</f>
        <v xml:space="preserve">LUIS GARCÍA VÉLEZ </v>
      </c>
      <c r="C2050" s="61" t="s">
        <v>962</v>
      </c>
      <c r="D2050" s="61" t="s">
        <v>1230</v>
      </c>
    </row>
    <row r="2051" spans="1:4">
      <c r="A2051" s="60">
        <v>31273343</v>
      </c>
      <c r="B2051" s="61" t="s">
        <v>2071</v>
      </c>
      <c r="C2051" s="61" t="s">
        <v>962</v>
      </c>
      <c r="D2051" s="61" t="s">
        <v>1230</v>
      </c>
    </row>
    <row r="2052" spans="1:4">
      <c r="A2052" s="60">
        <v>98667004</v>
      </c>
      <c r="B2052" s="61" t="s">
        <v>3465</v>
      </c>
      <c r="C2052" s="61" t="s">
        <v>962</v>
      </c>
      <c r="D2052" s="61" t="s">
        <v>21</v>
      </c>
    </row>
    <row r="2053" spans="1:4">
      <c r="A2053" s="60">
        <v>1036606515</v>
      </c>
      <c r="B2053" s="61" t="s">
        <v>3466</v>
      </c>
      <c r="C2053" s="61" t="s">
        <v>962</v>
      </c>
      <c r="D2053" s="61" t="s">
        <v>21</v>
      </c>
    </row>
    <row r="2054" spans="1:4">
      <c r="A2054" s="60">
        <v>6406392</v>
      </c>
      <c r="B2054" s="61" t="s">
        <v>2072</v>
      </c>
      <c r="C2054" s="61" t="s">
        <v>962</v>
      </c>
      <c r="D2054" s="61" t="s">
        <v>1231</v>
      </c>
    </row>
    <row r="2055" spans="1:4">
      <c r="A2055" s="60">
        <v>16716421</v>
      </c>
      <c r="B2055" s="61" t="s">
        <v>3467</v>
      </c>
      <c r="C2055" s="61" t="s">
        <v>962</v>
      </c>
      <c r="D2055" s="61" t="s">
        <v>1230</v>
      </c>
    </row>
    <row r="2056" spans="1:4">
      <c r="A2056" s="60">
        <v>16628381</v>
      </c>
      <c r="B2056" s="61" t="s">
        <v>3468</v>
      </c>
      <c r="C2056" s="61" t="s">
        <v>962</v>
      </c>
      <c r="D2056" s="61" t="s">
        <v>1230</v>
      </c>
    </row>
    <row r="2057" spans="1:4">
      <c r="A2057" s="60">
        <v>19359198</v>
      </c>
      <c r="B2057" s="61" t="s">
        <v>3469</v>
      </c>
      <c r="C2057" s="61" t="s">
        <v>962</v>
      </c>
      <c r="D2057" s="61" t="s">
        <v>1230</v>
      </c>
    </row>
    <row r="2058" spans="1:4">
      <c r="A2058" s="60">
        <v>76309048</v>
      </c>
      <c r="B2058" s="61" t="s">
        <v>3470</v>
      </c>
      <c r="C2058" s="61" t="s">
        <v>962</v>
      </c>
      <c r="D2058" s="61" t="s">
        <v>21</v>
      </c>
    </row>
    <row r="2059" spans="1:4">
      <c r="A2059" s="60">
        <v>1130607856</v>
      </c>
      <c r="B2059" s="61" t="s">
        <v>3471</v>
      </c>
      <c r="C2059" s="61" t="s">
        <v>962</v>
      </c>
      <c r="D2059" s="61" t="s">
        <v>22</v>
      </c>
    </row>
    <row r="2060" spans="1:4">
      <c r="A2060" s="60">
        <v>14839311</v>
      </c>
      <c r="B2060" s="61" t="s">
        <v>2074</v>
      </c>
      <c r="C2060" s="61" t="s">
        <v>962</v>
      </c>
      <c r="D2060" s="61" t="s">
        <v>1230</v>
      </c>
    </row>
    <row r="2061" spans="1:4">
      <c r="A2061" s="60">
        <v>29126775</v>
      </c>
      <c r="B2061" s="61" t="s">
        <v>2075</v>
      </c>
      <c r="C2061" s="61" t="s">
        <v>962</v>
      </c>
      <c r="D2061" s="61" t="s">
        <v>21</v>
      </c>
    </row>
    <row r="2062" spans="1:4">
      <c r="A2062" s="60">
        <v>94295092</v>
      </c>
      <c r="B2062" s="61" t="s">
        <v>3472</v>
      </c>
      <c r="C2062" s="61" t="s">
        <v>962</v>
      </c>
      <c r="D2062" s="61" t="s">
        <v>21</v>
      </c>
    </row>
    <row r="2063" spans="1:4">
      <c r="A2063" s="60">
        <v>13376867</v>
      </c>
      <c r="B2063" s="61" t="s">
        <v>3473</v>
      </c>
      <c r="C2063" s="61" t="s">
        <v>962</v>
      </c>
      <c r="D2063" s="61" t="s">
        <v>1230</v>
      </c>
    </row>
    <row r="2064" spans="1:4">
      <c r="A2064" s="60">
        <v>16821169</v>
      </c>
      <c r="B2064" s="61" t="s">
        <v>3474</v>
      </c>
      <c r="C2064" s="61" t="s">
        <v>962</v>
      </c>
      <c r="D2064" s="61" t="s">
        <v>21</v>
      </c>
    </row>
    <row r="2065" spans="1:4">
      <c r="A2065" s="60">
        <v>16597743</v>
      </c>
      <c r="B2065" s="61" t="s">
        <v>3475</v>
      </c>
      <c r="C2065" s="61" t="s">
        <v>962</v>
      </c>
      <c r="D2065" s="61" t="s">
        <v>1230</v>
      </c>
    </row>
    <row r="2066" spans="1:4">
      <c r="A2066" s="60">
        <v>16726405</v>
      </c>
      <c r="B2066" s="61" t="s">
        <v>3476</v>
      </c>
      <c r="C2066" s="61" t="s">
        <v>962</v>
      </c>
      <c r="D2066" s="61" t="s">
        <v>21</v>
      </c>
    </row>
    <row r="2067" spans="1:4">
      <c r="A2067" s="60">
        <v>16836115</v>
      </c>
      <c r="B2067" s="61" t="s">
        <v>3477</v>
      </c>
      <c r="C2067" s="61" t="s">
        <v>962</v>
      </c>
      <c r="D2067" s="61" t="s">
        <v>1230</v>
      </c>
    </row>
    <row r="2068" spans="1:4">
      <c r="A2068" s="60">
        <v>14997788</v>
      </c>
      <c r="B2068" s="61" t="s">
        <v>2077</v>
      </c>
      <c r="C2068" s="61" t="s">
        <v>962</v>
      </c>
      <c r="D2068" s="61" t="s">
        <v>1230</v>
      </c>
    </row>
    <row r="2069" spans="1:4">
      <c r="A2069" s="60">
        <v>6185147</v>
      </c>
      <c r="B2069" s="61" t="s">
        <v>3478</v>
      </c>
      <c r="C2069" s="61" t="s">
        <v>962</v>
      </c>
      <c r="D2069" s="61" t="s">
        <v>1230</v>
      </c>
    </row>
    <row r="2070" spans="1:4">
      <c r="A2070" s="60">
        <v>14441156</v>
      </c>
      <c r="B2070" s="61" t="s">
        <v>3479</v>
      </c>
      <c r="C2070" s="61" t="s">
        <v>962</v>
      </c>
      <c r="D2070" s="61" t="s">
        <v>1230</v>
      </c>
    </row>
    <row r="2071" spans="1:4">
      <c r="A2071" s="60">
        <v>80092604</v>
      </c>
      <c r="B2071" s="61" t="s">
        <v>3480</v>
      </c>
      <c r="C2071" s="61" t="s">
        <v>962</v>
      </c>
      <c r="D2071" s="61" t="s">
        <v>22</v>
      </c>
    </row>
    <row r="2072" spans="1:4">
      <c r="A2072" s="60">
        <v>16619720</v>
      </c>
      <c r="B2072" s="61" t="s">
        <v>3481</v>
      </c>
      <c r="C2072" s="61" t="s">
        <v>962</v>
      </c>
      <c r="D2072" s="61" t="s">
        <v>1230</v>
      </c>
    </row>
    <row r="2073" spans="1:4">
      <c r="A2073" s="60">
        <v>71613761</v>
      </c>
      <c r="B2073" s="61" t="s">
        <v>3482</v>
      </c>
      <c r="C2073" s="61" t="s">
        <v>962</v>
      </c>
      <c r="D2073" s="61" t="s">
        <v>1231</v>
      </c>
    </row>
    <row r="2074" spans="1:4">
      <c r="A2074" s="60">
        <v>16718900</v>
      </c>
      <c r="B2074" s="61" t="s">
        <v>3483</v>
      </c>
      <c r="C2074" s="61" t="s">
        <v>962</v>
      </c>
      <c r="D2074" s="61" t="s">
        <v>1231</v>
      </c>
    </row>
    <row r="2075" spans="1:4">
      <c r="A2075" s="60">
        <v>66784791</v>
      </c>
      <c r="B2075" s="61" t="s">
        <v>2080</v>
      </c>
      <c r="C2075" s="61" t="s">
        <v>962</v>
      </c>
      <c r="D2075" s="61" t="s">
        <v>1231</v>
      </c>
    </row>
    <row r="2076" spans="1:4">
      <c r="A2076" s="60">
        <v>31488742</v>
      </c>
      <c r="B2076" s="61" t="s">
        <v>3484</v>
      </c>
      <c r="C2076" s="61" t="s">
        <v>962</v>
      </c>
      <c r="D2076" s="61" t="s">
        <v>21</v>
      </c>
    </row>
    <row r="2077" spans="1:4">
      <c r="A2077" s="60">
        <v>16548797</v>
      </c>
      <c r="B2077" s="61" t="s">
        <v>3485</v>
      </c>
      <c r="C2077" s="61" t="s">
        <v>962</v>
      </c>
      <c r="D2077" s="61" t="s">
        <v>1231</v>
      </c>
    </row>
    <row r="2078" spans="1:4">
      <c r="A2078" s="60">
        <v>88143473</v>
      </c>
      <c r="B2078" s="61" t="s">
        <v>3486</v>
      </c>
      <c r="C2078" s="61" t="s">
        <v>962</v>
      </c>
      <c r="D2078" s="61" t="s">
        <v>1231</v>
      </c>
    </row>
    <row r="2079" spans="1:4">
      <c r="A2079" s="60">
        <v>37334007</v>
      </c>
      <c r="B2079" s="61" t="s">
        <v>3487</v>
      </c>
      <c r="C2079" s="61" t="s">
        <v>962</v>
      </c>
      <c r="D2079" s="61" t="s">
        <v>21</v>
      </c>
    </row>
    <row r="2080" spans="1:4">
      <c r="A2080" s="60">
        <v>94467930</v>
      </c>
      <c r="B2080" s="61" t="s">
        <v>3488</v>
      </c>
      <c r="C2080" s="61" t="s">
        <v>962</v>
      </c>
      <c r="D2080" s="61" t="s">
        <v>22</v>
      </c>
    </row>
    <row r="2081" spans="1:4">
      <c r="A2081" s="60">
        <v>6531094</v>
      </c>
      <c r="B2081" s="61" t="s">
        <v>3489</v>
      </c>
      <c r="C2081" s="61" t="s">
        <v>962</v>
      </c>
      <c r="D2081" s="61" t="s">
        <v>1231</v>
      </c>
    </row>
    <row r="2082" spans="1:4">
      <c r="A2082" s="60">
        <v>31211261</v>
      </c>
      <c r="B2082" s="61" t="str">
        <f>UPPER("Cecilia Polo Madriñán")</f>
        <v>CECILIA POLO MADRIÑÁN</v>
      </c>
      <c r="C2082" s="61" t="s">
        <v>962</v>
      </c>
      <c r="D2082" s="61" t="s">
        <v>1230</v>
      </c>
    </row>
    <row r="2083" spans="1:4">
      <c r="A2083" s="60">
        <v>16797402</v>
      </c>
      <c r="B2083" s="61" t="s">
        <v>3490</v>
      </c>
      <c r="C2083" s="61" t="s">
        <v>962</v>
      </c>
      <c r="D2083" s="61" t="s">
        <v>1231</v>
      </c>
    </row>
    <row r="2084" spans="1:4">
      <c r="A2084" s="60">
        <v>94364537</v>
      </c>
      <c r="B2084" s="61" t="s">
        <v>3491</v>
      </c>
      <c r="C2084" s="61" t="s">
        <v>962</v>
      </c>
      <c r="D2084" s="61" t="s">
        <v>1231</v>
      </c>
    </row>
    <row r="2085" spans="1:4">
      <c r="A2085" s="60">
        <v>16775359</v>
      </c>
      <c r="B2085" s="61" t="s">
        <v>3492</v>
      </c>
      <c r="C2085" s="61" t="s">
        <v>962</v>
      </c>
      <c r="D2085" s="61" t="s">
        <v>21</v>
      </c>
    </row>
    <row r="2086" spans="1:4">
      <c r="A2086" s="60">
        <v>16801157</v>
      </c>
      <c r="B2086" s="61" t="s">
        <v>3493</v>
      </c>
      <c r="C2086" s="61" t="s">
        <v>962</v>
      </c>
      <c r="D2086" s="61" t="s">
        <v>1231</v>
      </c>
    </row>
    <row r="2087" spans="1:4">
      <c r="A2087" s="60">
        <v>72181791</v>
      </c>
      <c r="B2087" s="61" t="s">
        <v>3494</v>
      </c>
      <c r="C2087" s="61" t="s">
        <v>962</v>
      </c>
      <c r="D2087" s="61" t="s">
        <v>1231</v>
      </c>
    </row>
    <row r="2088" spans="1:4">
      <c r="A2088" s="60">
        <v>94533609</v>
      </c>
      <c r="B2088" s="61" t="s">
        <v>3495</v>
      </c>
      <c r="C2088" s="61" t="s">
        <v>962</v>
      </c>
      <c r="D2088" s="61" t="s">
        <v>1231</v>
      </c>
    </row>
    <row r="2089" spans="1:4">
      <c r="A2089" s="60">
        <v>93060159</v>
      </c>
      <c r="B2089" s="61" t="s">
        <v>3496</v>
      </c>
      <c r="C2089" s="61" t="s">
        <v>962</v>
      </c>
      <c r="D2089" s="61" t="s">
        <v>21</v>
      </c>
    </row>
    <row r="2090" spans="1:4">
      <c r="A2090" s="60">
        <v>14962611</v>
      </c>
      <c r="B2090" s="61" t="s">
        <v>3497</v>
      </c>
      <c r="C2090" s="61" t="s">
        <v>962</v>
      </c>
      <c r="D2090" s="61" t="s">
        <v>1230</v>
      </c>
    </row>
    <row r="2091" spans="1:4">
      <c r="A2091" s="60">
        <v>31237836</v>
      </c>
      <c r="B2091" s="61" t="s">
        <v>3498</v>
      </c>
      <c r="C2091" s="61" t="s">
        <v>962</v>
      </c>
      <c r="D2091" s="61" t="s">
        <v>1230</v>
      </c>
    </row>
    <row r="2092" spans="1:4">
      <c r="A2092" s="60">
        <v>94539462</v>
      </c>
      <c r="B2092" s="61" t="s">
        <v>2081</v>
      </c>
      <c r="C2092" s="61" t="s">
        <v>962</v>
      </c>
      <c r="D2092" s="61" t="s">
        <v>1230</v>
      </c>
    </row>
    <row r="2093" spans="1:4">
      <c r="A2093" s="60">
        <v>94428594</v>
      </c>
      <c r="B2093" s="61" t="s">
        <v>3499</v>
      </c>
      <c r="C2093" s="61" t="s">
        <v>962</v>
      </c>
      <c r="D2093" s="61" t="s">
        <v>1231</v>
      </c>
    </row>
    <row r="2094" spans="1:4">
      <c r="A2094" s="60">
        <v>14987427</v>
      </c>
      <c r="B2094" s="61" t="s">
        <v>3500</v>
      </c>
      <c r="C2094" s="61" t="s">
        <v>962</v>
      </c>
      <c r="D2094" s="61" t="s">
        <v>1230</v>
      </c>
    </row>
    <row r="2095" spans="1:4">
      <c r="A2095" s="60">
        <v>12114493</v>
      </c>
      <c r="B2095" s="61" t="s">
        <v>3501</v>
      </c>
      <c r="C2095" s="61" t="s">
        <v>962</v>
      </c>
      <c r="D2095" s="61" t="s">
        <v>21</v>
      </c>
    </row>
    <row r="2096" spans="1:4">
      <c r="A2096" s="60">
        <v>10494115</v>
      </c>
      <c r="B2096" s="61" t="s">
        <v>3502</v>
      </c>
      <c r="C2096" s="61" t="s">
        <v>962</v>
      </c>
      <c r="D2096" s="61" t="s">
        <v>21</v>
      </c>
    </row>
    <row r="2097" spans="1:4">
      <c r="A2097" s="60">
        <v>29182662</v>
      </c>
      <c r="B2097" s="61" t="s">
        <v>3503</v>
      </c>
      <c r="C2097" s="61" t="s">
        <v>962</v>
      </c>
      <c r="D2097" s="61" t="s">
        <v>22</v>
      </c>
    </row>
    <row r="2098" spans="1:4">
      <c r="A2098" s="61">
        <v>51871389</v>
      </c>
      <c r="B2098" s="61" t="s">
        <v>2083</v>
      </c>
      <c r="C2098" s="61" t="s">
        <v>962</v>
      </c>
      <c r="D2098" s="61" t="s">
        <v>1230</v>
      </c>
    </row>
    <row r="2099" spans="1:4">
      <c r="A2099" s="61">
        <v>16733627</v>
      </c>
      <c r="B2099" s="61" t="s">
        <v>3504</v>
      </c>
      <c r="C2099" s="61" t="s">
        <v>962</v>
      </c>
      <c r="D2099" s="61" t="s">
        <v>22</v>
      </c>
    </row>
    <row r="2100" spans="1:4">
      <c r="A2100" s="77">
        <v>52962899</v>
      </c>
      <c r="B2100" s="61" t="str">
        <f>UPPER("Adriana Katerine Vargas Niño")</f>
        <v>ADRIANA KATERINE VARGAS NIÑO</v>
      </c>
      <c r="C2100" s="61" t="s">
        <v>962</v>
      </c>
      <c r="D2100" s="61" t="s">
        <v>22</v>
      </c>
    </row>
    <row r="2101" spans="1:4">
      <c r="A2101" s="61">
        <v>48600115</v>
      </c>
      <c r="B2101" s="61" t="s">
        <v>3505</v>
      </c>
      <c r="C2101" s="61" t="s">
        <v>962</v>
      </c>
      <c r="D2101" s="61" t="s">
        <v>21</v>
      </c>
    </row>
    <row r="2102" spans="1:4">
      <c r="A2102" s="61">
        <v>43496144</v>
      </c>
      <c r="B2102" s="61" t="s">
        <v>3506</v>
      </c>
      <c r="C2102" s="61" t="s">
        <v>962</v>
      </c>
      <c r="D2102" s="61" t="s">
        <v>1231</v>
      </c>
    </row>
    <row r="2103" spans="1:4">
      <c r="A2103" s="61">
        <v>94063391</v>
      </c>
      <c r="B2103" s="61" t="s">
        <v>3507</v>
      </c>
      <c r="C2103" s="61" t="s">
        <v>962</v>
      </c>
      <c r="D2103" s="61" t="s">
        <v>22</v>
      </c>
    </row>
    <row r="2104" spans="1:4">
      <c r="A2104" s="61">
        <v>16349740</v>
      </c>
      <c r="B2104" s="61" t="s">
        <v>3508</v>
      </c>
      <c r="C2104" s="61" t="s">
        <v>962</v>
      </c>
      <c r="D2104" s="61" t="s">
        <v>22</v>
      </c>
    </row>
    <row r="2105" spans="1:4">
      <c r="A2105" s="61">
        <v>16379432</v>
      </c>
      <c r="B2105" s="61" t="s">
        <v>2084</v>
      </c>
      <c r="C2105" s="61" t="s">
        <v>962</v>
      </c>
      <c r="D2105" s="61" t="s">
        <v>1230</v>
      </c>
    </row>
    <row r="2106" spans="1:4">
      <c r="A2106" s="61">
        <v>94503768</v>
      </c>
      <c r="B2106" s="61" t="s">
        <v>3509</v>
      </c>
      <c r="C2106" s="61" t="s">
        <v>962</v>
      </c>
      <c r="D2106" s="61" t="s">
        <v>1231</v>
      </c>
    </row>
    <row r="2107" spans="1:4">
      <c r="A2107" s="61">
        <v>76304932</v>
      </c>
      <c r="B2107" s="61" t="s">
        <v>3510</v>
      </c>
      <c r="C2107" s="61" t="s">
        <v>962</v>
      </c>
      <c r="D2107" s="61" t="s">
        <v>1231</v>
      </c>
    </row>
    <row r="2108" spans="1:4">
      <c r="A2108" s="61">
        <v>66956512</v>
      </c>
      <c r="B2108" s="61" t="s">
        <v>3511</v>
      </c>
      <c r="C2108" s="61" t="s">
        <v>962</v>
      </c>
      <c r="D2108" s="61" t="s">
        <v>1231</v>
      </c>
    </row>
    <row r="2109" spans="1:4">
      <c r="A2109" s="61">
        <v>91211335</v>
      </c>
      <c r="B2109" s="61" t="s">
        <v>3512</v>
      </c>
      <c r="C2109" s="61" t="s">
        <v>962</v>
      </c>
      <c r="D2109" s="61" t="s">
        <v>1230</v>
      </c>
    </row>
    <row r="2110" spans="1:4">
      <c r="A2110" s="61">
        <v>14638417</v>
      </c>
      <c r="B2110" s="61" t="s">
        <v>3513</v>
      </c>
      <c r="C2110" s="61" t="s">
        <v>962</v>
      </c>
      <c r="D2110" s="61" t="s">
        <v>21</v>
      </c>
    </row>
    <row r="2111" spans="1:4">
      <c r="A2111" s="61">
        <v>91153242</v>
      </c>
      <c r="B2111" s="61" t="s">
        <v>2086</v>
      </c>
      <c r="C2111" s="61" t="s">
        <v>962</v>
      </c>
      <c r="D2111" s="61" t="s">
        <v>1230</v>
      </c>
    </row>
    <row r="2112" spans="1:4">
      <c r="A2112" s="61">
        <v>16762645</v>
      </c>
      <c r="B2112" s="61" t="s">
        <v>2087</v>
      </c>
      <c r="C2112" s="61" t="s">
        <v>962</v>
      </c>
      <c r="D2112" s="61" t="s">
        <v>1230</v>
      </c>
    </row>
    <row r="2113" spans="1:4">
      <c r="A2113" s="61">
        <v>16449212</v>
      </c>
      <c r="B2113" s="61" t="s">
        <v>3514</v>
      </c>
      <c r="C2113" s="61" t="s">
        <v>962</v>
      </c>
      <c r="D2113" s="61" t="s">
        <v>22</v>
      </c>
    </row>
    <row r="2114" spans="1:4">
      <c r="A2114" s="61">
        <v>14899443</v>
      </c>
      <c r="B2114" s="61" t="s">
        <v>3515</v>
      </c>
      <c r="C2114" s="61" t="s">
        <v>962</v>
      </c>
      <c r="D2114" s="61" t="s">
        <v>1231</v>
      </c>
    </row>
    <row r="2115" spans="1:4">
      <c r="A2115" s="61">
        <v>30391971</v>
      </c>
      <c r="B2115" s="61" t="s">
        <v>3516</v>
      </c>
      <c r="C2115" s="61" t="s">
        <v>962</v>
      </c>
      <c r="D2115" s="61" t="s">
        <v>1230</v>
      </c>
    </row>
    <row r="2116" spans="1:4">
      <c r="A2116" s="61">
        <v>29345549</v>
      </c>
      <c r="B2116" s="61" t="s">
        <v>3517</v>
      </c>
      <c r="C2116" s="61" t="s">
        <v>962</v>
      </c>
      <c r="D2116" s="61" t="s">
        <v>1230</v>
      </c>
    </row>
    <row r="2117" spans="1:4">
      <c r="A2117" s="61">
        <v>1144027531</v>
      </c>
      <c r="B2117" s="61" t="s">
        <v>2089</v>
      </c>
      <c r="C2117" s="61" t="s">
        <v>962</v>
      </c>
      <c r="D2117" s="61" t="s">
        <v>1230</v>
      </c>
    </row>
    <row r="2118" spans="1:4">
      <c r="A2118" s="61">
        <v>16609018</v>
      </c>
      <c r="B2118" s="61" t="s">
        <v>3518</v>
      </c>
      <c r="C2118" s="61" t="s">
        <v>962</v>
      </c>
      <c r="D2118" s="61" t="s">
        <v>21</v>
      </c>
    </row>
    <row r="2119" spans="1:4">
      <c r="A2119" s="61">
        <v>16614502</v>
      </c>
      <c r="B2119" s="61" t="s">
        <v>2090</v>
      </c>
      <c r="C2119" s="61" t="s">
        <v>962</v>
      </c>
      <c r="D2119" s="61" t="s">
        <v>1230</v>
      </c>
    </row>
    <row r="2120" spans="1:4">
      <c r="A2120" s="61">
        <v>16278587</v>
      </c>
      <c r="B2120" s="61" t="s">
        <v>3519</v>
      </c>
      <c r="C2120" s="61" t="s">
        <v>962</v>
      </c>
      <c r="D2120" s="61" t="s">
        <v>1231</v>
      </c>
    </row>
    <row r="2121" spans="1:4">
      <c r="A2121" s="61">
        <v>16656356</v>
      </c>
      <c r="B2121" s="61" t="s">
        <v>3520</v>
      </c>
      <c r="C2121" s="61" t="s">
        <v>962</v>
      </c>
      <c r="D2121" s="61" t="s">
        <v>1230</v>
      </c>
    </row>
    <row r="2122" spans="1:4">
      <c r="A2122" s="61">
        <v>38641860</v>
      </c>
      <c r="B2122" s="61" t="s">
        <v>3521</v>
      </c>
      <c r="C2122" s="61" t="s">
        <v>962</v>
      </c>
      <c r="D2122" s="61" t="s">
        <v>22</v>
      </c>
    </row>
    <row r="2123" spans="1:4">
      <c r="A2123" s="61">
        <v>16260074</v>
      </c>
      <c r="B2123" s="61" t="s">
        <v>3522</v>
      </c>
      <c r="C2123" s="61" t="s">
        <v>962</v>
      </c>
      <c r="D2123" s="61" t="s">
        <v>1231</v>
      </c>
    </row>
    <row r="2124" spans="1:4">
      <c r="A2124" s="61">
        <v>16592533</v>
      </c>
      <c r="B2124" s="61" t="s">
        <v>3523</v>
      </c>
      <c r="C2124" s="61" t="s">
        <v>962</v>
      </c>
      <c r="D2124" s="61" t="s">
        <v>21</v>
      </c>
    </row>
    <row r="2125" spans="1:4">
      <c r="A2125" s="61">
        <v>63361403</v>
      </c>
      <c r="B2125" s="61" t="s">
        <v>3524</v>
      </c>
      <c r="C2125" s="61" t="s">
        <v>962</v>
      </c>
      <c r="D2125" s="61" t="s">
        <v>1230</v>
      </c>
    </row>
    <row r="2126" spans="1:4">
      <c r="A2126" s="61">
        <v>1130621119</v>
      </c>
      <c r="B2126" s="61" t="s">
        <v>3525</v>
      </c>
      <c r="C2126" s="61" t="s">
        <v>962</v>
      </c>
      <c r="D2126" s="61" t="s">
        <v>22</v>
      </c>
    </row>
    <row r="2127" spans="1:4">
      <c r="A2127" s="61">
        <v>16685073</v>
      </c>
      <c r="B2127" s="61" t="s">
        <v>2091</v>
      </c>
      <c r="C2127" s="61" t="s">
        <v>962</v>
      </c>
      <c r="D2127" s="61" t="s">
        <v>1230</v>
      </c>
    </row>
    <row r="2128" spans="1:4">
      <c r="A2128" s="61">
        <v>66991411</v>
      </c>
      <c r="B2128" s="61" t="s">
        <v>2092</v>
      </c>
      <c r="C2128" s="61" t="s">
        <v>962</v>
      </c>
      <c r="D2128" s="61" t="s">
        <v>1230</v>
      </c>
    </row>
    <row r="2129" spans="1:4">
      <c r="A2129" s="61">
        <v>79414870</v>
      </c>
      <c r="B2129" s="61" t="s">
        <v>2093</v>
      </c>
      <c r="C2129" s="61" t="s">
        <v>962</v>
      </c>
      <c r="D2129" s="61" t="s">
        <v>1230</v>
      </c>
    </row>
    <row r="2130" spans="1:4">
      <c r="A2130" s="61">
        <v>31930279</v>
      </c>
      <c r="B2130" s="61" t="s">
        <v>2095</v>
      </c>
      <c r="C2130" s="61" t="s">
        <v>962</v>
      </c>
      <c r="D2130" s="61" t="s">
        <v>1230</v>
      </c>
    </row>
    <row r="2131" spans="1:4">
      <c r="A2131" s="61">
        <v>16581549</v>
      </c>
      <c r="B2131" s="61" t="s">
        <v>2096</v>
      </c>
      <c r="C2131" s="61" t="s">
        <v>962</v>
      </c>
      <c r="D2131" s="61" t="s">
        <v>1230</v>
      </c>
    </row>
    <row r="2132" spans="1:4">
      <c r="A2132" s="61">
        <v>32492050</v>
      </c>
      <c r="B2132" s="61" t="s">
        <v>3526</v>
      </c>
      <c r="C2132" s="61" t="s">
        <v>962</v>
      </c>
      <c r="D2132" s="61" t="s">
        <v>1231</v>
      </c>
    </row>
    <row r="2133" spans="1:4">
      <c r="A2133" s="61">
        <v>10820797</v>
      </c>
      <c r="B2133" s="61" t="s">
        <v>3527</v>
      </c>
      <c r="C2133" s="61" t="s">
        <v>962</v>
      </c>
      <c r="D2133" s="61" t="s">
        <v>22</v>
      </c>
    </row>
    <row r="2134" spans="1:4">
      <c r="A2134" s="61">
        <v>14882513</v>
      </c>
      <c r="B2134" s="61" t="s">
        <v>3528</v>
      </c>
      <c r="C2134" s="61" t="s">
        <v>962</v>
      </c>
      <c r="D2134" s="61" t="s">
        <v>1231</v>
      </c>
    </row>
    <row r="2135" spans="1:4">
      <c r="A2135" s="61">
        <v>4325957</v>
      </c>
      <c r="B2135" s="61" t="s">
        <v>2097</v>
      </c>
      <c r="C2135" s="61" t="s">
        <v>962</v>
      </c>
      <c r="D2135" s="61" t="s">
        <v>1230</v>
      </c>
    </row>
    <row r="2136" spans="1:4">
      <c r="A2136" s="61">
        <v>94460378</v>
      </c>
      <c r="B2136" s="61" t="s">
        <v>3529</v>
      </c>
      <c r="C2136" s="61" t="s">
        <v>962</v>
      </c>
      <c r="D2136" s="61" t="s">
        <v>21</v>
      </c>
    </row>
    <row r="2137" spans="1:4">
      <c r="A2137" s="61">
        <v>31302047</v>
      </c>
      <c r="B2137" s="61" t="s">
        <v>3530</v>
      </c>
      <c r="C2137" s="61" t="s">
        <v>962</v>
      </c>
      <c r="D2137" s="61" t="s">
        <v>1231</v>
      </c>
    </row>
    <row r="2138" spans="1:4">
      <c r="A2138" s="61">
        <v>94507403</v>
      </c>
      <c r="B2138" s="61" t="s">
        <v>3531</v>
      </c>
      <c r="C2138" s="61" t="s">
        <v>962</v>
      </c>
      <c r="D2138" s="61" t="s">
        <v>22</v>
      </c>
    </row>
    <row r="2139" spans="1:4">
      <c r="A2139" s="61">
        <v>19497845</v>
      </c>
      <c r="B2139" s="61" t="s">
        <v>3532</v>
      </c>
      <c r="C2139" s="61" t="s">
        <v>962</v>
      </c>
      <c r="D2139" s="61" t="s">
        <v>22</v>
      </c>
    </row>
    <row r="2140" spans="1:4">
      <c r="A2140" s="61">
        <v>16935874</v>
      </c>
      <c r="B2140" s="61" t="s">
        <v>2099</v>
      </c>
      <c r="C2140" s="61" t="s">
        <v>962</v>
      </c>
      <c r="D2140" s="61" t="s">
        <v>1230</v>
      </c>
    </row>
    <row r="2141" spans="1:4">
      <c r="A2141" s="61">
        <v>94378823</v>
      </c>
      <c r="B2141" s="61" t="s">
        <v>3533</v>
      </c>
      <c r="C2141" s="61" t="s">
        <v>962</v>
      </c>
      <c r="D2141" s="61" t="s">
        <v>1231</v>
      </c>
    </row>
    <row r="2142" spans="1:4">
      <c r="A2142" s="60">
        <v>31208474</v>
      </c>
      <c r="B2142" s="61" t="s">
        <v>3534</v>
      </c>
      <c r="C2142" s="61" t="s">
        <v>962</v>
      </c>
      <c r="D2142" s="61" t="s">
        <v>1230</v>
      </c>
    </row>
    <row r="2143" spans="1:4">
      <c r="A2143" s="61">
        <v>31572670</v>
      </c>
      <c r="B2143" s="61" t="s">
        <v>3535</v>
      </c>
      <c r="C2143" s="61" t="s">
        <v>962</v>
      </c>
      <c r="D2143" s="61" t="s">
        <v>1231</v>
      </c>
    </row>
    <row r="2144" spans="1:4">
      <c r="A2144" s="61">
        <v>31939705</v>
      </c>
      <c r="B2144" s="61" t="s">
        <v>3536</v>
      </c>
      <c r="C2144" s="61" t="s">
        <v>962</v>
      </c>
      <c r="D2144" s="61" t="s">
        <v>1230</v>
      </c>
    </row>
    <row r="2145" spans="1:4">
      <c r="A2145" s="61">
        <v>29108810</v>
      </c>
      <c r="B2145" s="61" t="s">
        <v>3537</v>
      </c>
      <c r="C2145" s="61" t="s">
        <v>962</v>
      </c>
      <c r="D2145" s="61" t="s">
        <v>1230</v>
      </c>
    </row>
    <row r="2146" spans="1:4">
      <c r="A2146" s="61">
        <v>63510586</v>
      </c>
      <c r="B2146" s="61" t="s">
        <v>3538</v>
      </c>
      <c r="C2146" s="61" t="s">
        <v>962</v>
      </c>
      <c r="D2146" s="61" t="s">
        <v>1230</v>
      </c>
    </row>
    <row r="2147" spans="1:4">
      <c r="A2147" s="61">
        <v>16791662</v>
      </c>
      <c r="B2147" s="61" t="s">
        <v>3539</v>
      </c>
      <c r="C2147" s="61" t="s">
        <v>962</v>
      </c>
      <c r="D2147" s="61" t="s">
        <v>22</v>
      </c>
    </row>
    <row r="2148" spans="1:4">
      <c r="A2148" s="61">
        <v>98337808</v>
      </c>
      <c r="B2148" s="61" t="s">
        <v>3540</v>
      </c>
      <c r="C2148" s="61" t="s">
        <v>962</v>
      </c>
      <c r="D2148" s="61" t="s">
        <v>1230</v>
      </c>
    </row>
    <row r="2149" spans="1:4">
      <c r="A2149" s="61">
        <v>14986192</v>
      </c>
      <c r="B2149" s="61" t="s">
        <v>2102</v>
      </c>
      <c r="C2149" s="61" t="s">
        <v>962</v>
      </c>
      <c r="D2149" s="61" t="s">
        <v>1230</v>
      </c>
    </row>
    <row r="2150" spans="1:4">
      <c r="A2150" s="61">
        <v>16605869</v>
      </c>
      <c r="B2150" s="61" t="s">
        <v>2103</v>
      </c>
      <c r="C2150" s="61" t="s">
        <v>962</v>
      </c>
      <c r="D2150" s="61" t="s">
        <v>1230</v>
      </c>
    </row>
    <row r="2151" spans="1:4">
      <c r="A2151" s="61">
        <v>72357502</v>
      </c>
      <c r="B2151" s="61" t="s">
        <v>3541</v>
      </c>
      <c r="C2151" s="61" t="s">
        <v>962</v>
      </c>
      <c r="D2151" s="61" t="s">
        <v>22</v>
      </c>
    </row>
    <row r="2152" spans="1:4">
      <c r="A2152" s="61">
        <v>51828303</v>
      </c>
      <c r="B2152" s="61" t="s">
        <v>3542</v>
      </c>
      <c r="C2152" s="61" t="s">
        <v>962</v>
      </c>
      <c r="D2152" s="61" t="s">
        <v>1231</v>
      </c>
    </row>
    <row r="2153" spans="1:4">
      <c r="A2153" s="61">
        <v>94322414</v>
      </c>
      <c r="B2153" s="61" t="s">
        <v>3543</v>
      </c>
      <c r="C2153" s="61" t="s">
        <v>962</v>
      </c>
      <c r="D2153" s="61" t="s">
        <v>1230</v>
      </c>
    </row>
    <row r="2154" spans="1:4">
      <c r="A2154" s="60">
        <v>13806179</v>
      </c>
      <c r="B2154" s="61" t="s">
        <v>3544</v>
      </c>
      <c r="C2154" s="61" t="s">
        <v>962</v>
      </c>
      <c r="D2154" s="61" t="s">
        <v>1230</v>
      </c>
    </row>
    <row r="2155" spans="1:4">
      <c r="A2155" s="61">
        <v>16698763</v>
      </c>
      <c r="B2155" s="61" t="s">
        <v>3545</v>
      </c>
      <c r="C2155" s="61" t="s">
        <v>962</v>
      </c>
      <c r="D2155" s="61" t="s">
        <v>1231</v>
      </c>
    </row>
    <row r="2156" spans="1:4">
      <c r="A2156" s="61">
        <v>91233410</v>
      </c>
      <c r="B2156" s="61" t="s">
        <v>3546</v>
      </c>
      <c r="C2156" s="61" t="s">
        <v>962</v>
      </c>
      <c r="D2156" s="61" t="s">
        <v>1230</v>
      </c>
    </row>
    <row r="2157" spans="1:4">
      <c r="A2157" s="61">
        <v>76329717</v>
      </c>
      <c r="B2157" s="61" t="s">
        <v>3547</v>
      </c>
      <c r="C2157" s="61" t="s">
        <v>962</v>
      </c>
      <c r="D2157" s="61" t="s">
        <v>22</v>
      </c>
    </row>
    <row r="2158" spans="1:4">
      <c r="A2158" s="61">
        <v>16695292</v>
      </c>
      <c r="B2158" s="61" t="s">
        <v>2104</v>
      </c>
      <c r="C2158" s="61" t="s">
        <v>962</v>
      </c>
      <c r="D2158" s="61" t="s">
        <v>1230</v>
      </c>
    </row>
    <row r="2159" spans="1:4">
      <c r="A2159" s="61">
        <v>94491116</v>
      </c>
      <c r="B2159" s="61" t="s">
        <v>2105</v>
      </c>
      <c r="C2159" s="61" t="s">
        <v>962</v>
      </c>
      <c r="D2159" s="61" t="s">
        <v>1230</v>
      </c>
    </row>
    <row r="2160" spans="1:4">
      <c r="A2160" s="61">
        <v>208327</v>
      </c>
      <c r="B2160" s="61" t="s">
        <v>3548</v>
      </c>
      <c r="C2160" s="61" t="s">
        <v>962</v>
      </c>
      <c r="D2160" s="61" t="s">
        <v>1231</v>
      </c>
    </row>
    <row r="2161" spans="1:4">
      <c r="A2161" s="61">
        <v>55132001</v>
      </c>
      <c r="B2161" s="61" t="s">
        <v>2106</v>
      </c>
      <c r="C2161" s="61" t="s">
        <v>962</v>
      </c>
      <c r="D2161" s="61" t="s">
        <v>21</v>
      </c>
    </row>
    <row r="2162" spans="1:4">
      <c r="A2162" s="61">
        <v>31942736</v>
      </c>
      <c r="B2162" s="61" t="s">
        <v>3549</v>
      </c>
      <c r="C2162" s="61" t="s">
        <v>962</v>
      </c>
      <c r="D2162" s="61" t="s">
        <v>1231</v>
      </c>
    </row>
    <row r="2163" spans="1:4">
      <c r="A2163" s="61">
        <v>16761775</v>
      </c>
      <c r="B2163" s="61" t="s">
        <v>3550</v>
      </c>
      <c r="C2163" s="61" t="s">
        <v>962</v>
      </c>
      <c r="D2163" s="61" t="s">
        <v>1231</v>
      </c>
    </row>
    <row r="2164" spans="1:4">
      <c r="A2164" s="61">
        <v>28815631</v>
      </c>
      <c r="B2164" s="61" t="s">
        <v>3551</v>
      </c>
      <c r="C2164" s="61" t="s">
        <v>962</v>
      </c>
      <c r="D2164" s="61" t="s">
        <v>1231</v>
      </c>
    </row>
    <row r="2165" spans="1:4">
      <c r="A2165" s="61">
        <v>14998553</v>
      </c>
      <c r="B2165" s="61" t="s">
        <v>3552</v>
      </c>
      <c r="C2165" s="61" t="s">
        <v>962</v>
      </c>
      <c r="D2165" s="61" t="s">
        <v>21</v>
      </c>
    </row>
    <row r="2166" spans="1:4">
      <c r="A2166" s="61">
        <v>16776702</v>
      </c>
      <c r="B2166" s="61" t="s">
        <v>3553</v>
      </c>
      <c r="C2166" s="61" t="s">
        <v>962</v>
      </c>
      <c r="D2166" s="61" t="s">
        <v>21</v>
      </c>
    </row>
    <row r="2167" spans="1:4">
      <c r="A2167" s="61">
        <v>14991086</v>
      </c>
      <c r="B2167" s="61" t="s">
        <v>2108</v>
      </c>
      <c r="C2167" s="61" t="s">
        <v>962</v>
      </c>
      <c r="D2167" s="61" t="s">
        <v>1230</v>
      </c>
    </row>
    <row r="2168" spans="1:4">
      <c r="A2168" s="61">
        <v>66818860</v>
      </c>
      <c r="B2168" s="61" t="s">
        <v>3554</v>
      </c>
      <c r="C2168" s="61" t="s">
        <v>962</v>
      </c>
      <c r="D2168" s="61" t="s">
        <v>1230</v>
      </c>
    </row>
    <row r="2169" spans="1:4">
      <c r="A2169" s="61">
        <v>16639011</v>
      </c>
      <c r="B2169" s="61" t="s">
        <v>3555</v>
      </c>
      <c r="C2169" s="61" t="s">
        <v>962</v>
      </c>
      <c r="D2169" s="61" t="s">
        <v>1231</v>
      </c>
    </row>
    <row r="2170" spans="1:4">
      <c r="A2170" s="60">
        <v>8305006</v>
      </c>
      <c r="B2170" s="61" t="s">
        <v>3556</v>
      </c>
      <c r="C2170" s="61" t="s">
        <v>962</v>
      </c>
      <c r="D2170" s="61" t="s">
        <v>1230</v>
      </c>
    </row>
    <row r="2171" spans="1:4">
      <c r="A2171" s="61">
        <v>52811629</v>
      </c>
      <c r="B2171" s="61" t="s">
        <v>3557</v>
      </c>
      <c r="C2171" s="61" t="s">
        <v>962</v>
      </c>
      <c r="D2171" s="61" t="s">
        <v>1231</v>
      </c>
    </row>
    <row r="2172" spans="1:4">
      <c r="A2172" s="61">
        <v>16769447</v>
      </c>
      <c r="B2172" s="61" t="s">
        <v>2109</v>
      </c>
      <c r="C2172" s="61" t="s">
        <v>962</v>
      </c>
      <c r="D2172" s="61" t="s">
        <v>1230</v>
      </c>
    </row>
    <row r="2173" spans="1:4">
      <c r="A2173" s="61">
        <v>16621826</v>
      </c>
      <c r="B2173" s="61" t="s">
        <v>3558</v>
      </c>
      <c r="C2173" s="61" t="s">
        <v>962</v>
      </c>
      <c r="D2173" s="61" t="s">
        <v>1231</v>
      </c>
    </row>
    <row r="2174" spans="1:4">
      <c r="A2174" s="61">
        <v>94400512</v>
      </c>
      <c r="B2174" s="61" t="s">
        <v>2111</v>
      </c>
      <c r="C2174" s="61" t="s">
        <v>962</v>
      </c>
      <c r="D2174" s="61" t="s">
        <v>1230</v>
      </c>
    </row>
    <row r="2175" spans="1:4">
      <c r="A2175" s="61">
        <v>1062278136</v>
      </c>
      <c r="B2175" s="61" t="s">
        <v>3559</v>
      </c>
      <c r="C2175" s="61" t="s">
        <v>962</v>
      </c>
      <c r="D2175" s="61" t="s">
        <v>22</v>
      </c>
    </row>
    <row r="2176" spans="1:4">
      <c r="A2176" s="61">
        <v>75077923</v>
      </c>
      <c r="B2176" s="61" t="s">
        <v>3560</v>
      </c>
      <c r="C2176" s="61" t="s">
        <v>9</v>
      </c>
      <c r="D2176" s="61" t="s">
        <v>22</v>
      </c>
    </row>
    <row r="2177" spans="1:4">
      <c r="A2177" s="61">
        <v>16766057</v>
      </c>
      <c r="B2177" s="61" t="s">
        <v>3561</v>
      </c>
      <c r="C2177" s="61" t="s">
        <v>9</v>
      </c>
      <c r="D2177" s="61" t="s">
        <v>1230</v>
      </c>
    </row>
    <row r="2178" spans="1:4">
      <c r="A2178" s="61">
        <v>79615406</v>
      </c>
      <c r="B2178" s="61" t="s">
        <v>3562</v>
      </c>
      <c r="C2178" s="61" t="s">
        <v>9</v>
      </c>
      <c r="D2178" s="61" t="s">
        <v>1230</v>
      </c>
    </row>
    <row r="2179" spans="1:4">
      <c r="A2179" s="78">
        <v>17107486</v>
      </c>
      <c r="B2179" s="78" t="s">
        <v>3563</v>
      </c>
      <c r="C2179" s="61" t="s">
        <v>9</v>
      </c>
      <c r="D2179" s="61" t="s">
        <v>1230</v>
      </c>
    </row>
    <row r="2180" spans="1:4">
      <c r="A2180" s="61">
        <v>16629329</v>
      </c>
      <c r="B2180" s="61" t="s">
        <v>3564</v>
      </c>
      <c r="C2180" s="61" t="s">
        <v>9</v>
      </c>
      <c r="D2180" s="61" t="s">
        <v>1230</v>
      </c>
    </row>
    <row r="2181" spans="1:4">
      <c r="A2181" s="78">
        <v>29784757</v>
      </c>
      <c r="B2181" s="78" t="s">
        <v>3565</v>
      </c>
      <c r="C2181" s="61" t="s">
        <v>9</v>
      </c>
      <c r="D2181" s="61" t="s">
        <v>1230</v>
      </c>
    </row>
    <row r="2182" spans="1:4">
      <c r="A2182" s="61">
        <v>10098622</v>
      </c>
      <c r="B2182" s="61" t="s">
        <v>3566</v>
      </c>
      <c r="C2182" s="61" t="s">
        <v>9</v>
      </c>
      <c r="D2182" s="61" t="s">
        <v>1230</v>
      </c>
    </row>
    <row r="2183" spans="1:4">
      <c r="A2183" s="78">
        <v>1144025899</v>
      </c>
      <c r="B2183" s="78" t="s">
        <v>3567</v>
      </c>
      <c r="C2183" s="61" t="s">
        <v>9</v>
      </c>
      <c r="D2183" s="61" t="s">
        <v>22</v>
      </c>
    </row>
    <row r="2184" spans="1:4">
      <c r="A2184" s="61">
        <v>67025195</v>
      </c>
      <c r="B2184" s="61" t="s">
        <v>3568</v>
      </c>
      <c r="C2184" s="61" t="s">
        <v>9</v>
      </c>
      <c r="D2184" s="61" t="s">
        <v>22</v>
      </c>
    </row>
    <row r="2185" spans="1:4">
      <c r="A2185" s="61">
        <v>1151939268</v>
      </c>
      <c r="B2185" s="61" t="s">
        <v>3569</v>
      </c>
      <c r="C2185" s="61" t="s">
        <v>9</v>
      </c>
      <c r="D2185" s="61" t="s">
        <v>1230</v>
      </c>
    </row>
    <row r="2186" spans="1:4">
      <c r="A2186" s="61">
        <v>14836457</v>
      </c>
      <c r="B2186" s="61" t="s">
        <v>3570</v>
      </c>
      <c r="C2186" s="61" t="s">
        <v>9</v>
      </c>
      <c r="D2186" s="61" t="s">
        <v>1230</v>
      </c>
    </row>
    <row r="2187" spans="1:4">
      <c r="A2187" s="61">
        <v>16367117</v>
      </c>
      <c r="B2187" s="61" t="s">
        <v>3571</v>
      </c>
      <c r="C2187" s="61" t="s">
        <v>9</v>
      </c>
      <c r="D2187" s="61" t="s">
        <v>1230</v>
      </c>
    </row>
    <row r="2188" spans="1:4">
      <c r="A2188" s="61">
        <v>16790358</v>
      </c>
      <c r="B2188" s="61" t="s">
        <v>3572</v>
      </c>
      <c r="C2188" s="61" t="s">
        <v>9</v>
      </c>
      <c r="D2188" s="61" t="s">
        <v>1230</v>
      </c>
    </row>
    <row r="2189" spans="1:4">
      <c r="A2189" s="78">
        <v>94509983</v>
      </c>
      <c r="B2189" s="78" t="s">
        <v>3573</v>
      </c>
      <c r="C2189" s="61" t="s">
        <v>9</v>
      </c>
      <c r="D2189" s="61" t="s">
        <v>1230</v>
      </c>
    </row>
    <row r="2190" spans="1:4">
      <c r="A2190" s="61">
        <v>94404571</v>
      </c>
      <c r="B2190" s="61" t="s">
        <v>3574</v>
      </c>
      <c r="C2190" s="61" t="s">
        <v>9</v>
      </c>
      <c r="D2190" s="61" t="s">
        <v>1230</v>
      </c>
    </row>
    <row r="2191" spans="1:4">
      <c r="A2191" s="78">
        <v>94324970</v>
      </c>
      <c r="B2191" s="78" t="s">
        <v>3575</v>
      </c>
      <c r="C2191" s="61" t="s">
        <v>9</v>
      </c>
      <c r="D2191" s="61" t="s">
        <v>1230</v>
      </c>
    </row>
    <row r="2192" spans="1:4">
      <c r="A2192" s="61">
        <v>67021997</v>
      </c>
      <c r="B2192" s="61" t="s">
        <v>3576</v>
      </c>
      <c r="C2192" s="61" t="s">
        <v>9</v>
      </c>
      <c r="D2192" s="61" t="s">
        <v>22</v>
      </c>
    </row>
    <row r="2193" spans="1:4">
      <c r="A2193" s="61">
        <v>14638412</v>
      </c>
      <c r="B2193" s="61" t="s">
        <v>3577</v>
      </c>
      <c r="C2193" s="61" t="s">
        <v>9</v>
      </c>
      <c r="D2193" s="61" t="s">
        <v>1230</v>
      </c>
    </row>
    <row r="2194" spans="1:4">
      <c r="A2194" s="61">
        <v>14465571</v>
      </c>
      <c r="B2194" s="61" t="s">
        <v>3578</v>
      </c>
      <c r="C2194" s="61" t="s">
        <v>9</v>
      </c>
      <c r="D2194" s="61" t="s">
        <v>1230</v>
      </c>
    </row>
    <row r="2195" spans="1:4">
      <c r="A2195" s="61">
        <v>31842891</v>
      </c>
      <c r="B2195" s="61" t="s">
        <v>3579</v>
      </c>
      <c r="C2195" s="61" t="s">
        <v>9</v>
      </c>
      <c r="D2195" s="61" t="s">
        <v>1230</v>
      </c>
    </row>
    <row r="2196" spans="1:4">
      <c r="A2196" s="61">
        <v>79965932</v>
      </c>
      <c r="B2196" s="61" t="s">
        <v>3580</v>
      </c>
      <c r="C2196" s="61" t="s">
        <v>9</v>
      </c>
      <c r="D2196" s="61" t="s">
        <v>1230</v>
      </c>
    </row>
    <row r="2197" spans="1:4">
      <c r="A2197" s="61">
        <v>31167003</v>
      </c>
      <c r="B2197" s="61" t="s">
        <v>3581</v>
      </c>
      <c r="C2197" s="61" t="s">
        <v>9</v>
      </c>
      <c r="D2197" s="61" t="s">
        <v>1230</v>
      </c>
    </row>
    <row r="2198" spans="1:4">
      <c r="A2198" s="61">
        <v>14964372</v>
      </c>
      <c r="B2198" s="61" t="s">
        <v>3582</v>
      </c>
      <c r="C2198" s="61" t="s">
        <v>9</v>
      </c>
      <c r="D2198" s="61" t="s">
        <v>1230</v>
      </c>
    </row>
    <row r="2199" spans="1:4">
      <c r="A2199" s="61" t="s">
        <v>3583</v>
      </c>
      <c r="B2199" s="61" t="s">
        <v>3584</v>
      </c>
      <c r="C2199" s="61" t="s">
        <v>9</v>
      </c>
      <c r="D2199" s="61" t="s">
        <v>1230</v>
      </c>
    </row>
    <row r="2200" spans="1:4">
      <c r="A2200" s="61">
        <v>1130608859</v>
      </c>
      <c r="B2200" s="61" t="s">
        <v>3585</v>
      </c>
      <c r="C2200" s="61" t="s">
        <v>9</v>
      </c>
      <c r="D2200" s="61" t="s">
        <v>22</v>
      </c>
    </row>
    <row r="2201" spans="1:4">
      <c r="A2201" s="61">
        <v>14989044</v>
      </c>
      <c r="B2201" s="61" t="s">
        <v>3586</v>
      </c>
      <c r="C2201" s="61" t="s">
        <v>9</v>
      </c>
      <c r="D2201" s="61" t="s">
        <v>1230</v>
      </c>
    </row>
    <row r="2202" spans="1:4">
      <c r="A2202" s="61">
        <v>66781597</v>
      </c>
      <c r="B2202" s="61" t="s">
        <v>3587</v>
      </c>
      <c r="C2202" s="61" t="s">
        <v>9</v>
      </c>
      <c r="D2202" s="61" t="s">
        <v>1230</v>
      </c>
    </row>
    <row r="2203" spans="1:4">
      <c r="A2203" s="61">
        <v>12982786</v>
      </c>
      <c r="B2203" s="61" t="s">
        <v>3588</v>
      </c>
      <c r="C2203" s="61" t="s">
        <v>9</v>
      </c>
      <c r="D2203" s="61" t="s">
        <v>1230</v>
      </c>
    </row>
    <row r="2204" spans="1:4">
      <c r="A2204" s="61">
        <v>16884889</v>
      </c>
      <c r="B2204" s="61" t="s">
        <v>3589</v>
      </c>
      <c r="C2204" s="61" t="s">
        <v>9</v>
      </c>
      <c r="D2204" s="61" t="s">
        <v>1230</v>
      </c>
    </row>
    <row r="2205" spans="1:4">
      <c r="A2205" s="61">
        <v>6405650</v>
      </c>
      <c r="B2205" s="61" t="s">
        <v>3590</v>
      </c>
      <c r="C2205" s="61" t="s">
        <v>9</v>
      </c>
      <c r="D2205" s="61" t="s">
        <v>1230</v>
      </c>
    </row>
    <row r="2206" spans="1:4">
      <c r="A2206" s="61">
        <v>1144058972</v>
      </c>
      <c r="B2206" s="61" t="s">
        <v>3591</v>
      </c>
      <c r="C2206" s="61" t="s">
        <v>9</v>
      </c>
      <c r="D2206" s="61" t="s">
        <v>1230</v>
      </c>
    </row>
    <row r="2207" spans="1:4">
      <c r="A2207" s="61">
        <v>10784766</v>
      </c>
      <c r="B2207" s="61" t="s">
        <v>3592</v>
      </c>
      <c r="C2207" s="61" t="s">
        <v>9</v>
      </c>
      <c r="D2207" s="61" t="s">
        <v>1230</v>
      </c>
    </row>
    <row r="2208" spans="1:4">
      <c r="A2208" s="61">
        <v>42130006</v>
      </c>
      <c r="B2208" s="61" t="s">
        <v>3593</v>
      </c>
      <c r="C2208" s="61" t="s">
        <v>9</v>
      </c>
      <c r="D2208" s="61" t="s">
        <v>22</v>
      </c>
    </row>
    <row r="2209" spans="1:4">
      <c r="A2209" s="61" t="s">
        <v>2114</v>
      </c>
      <c r="B2209" s="61" t="s">
        <v>3594</v>
      </c>
      <c r="C2209" s="61" t="s">
        <v>9</v>
      </c>
      <c r="D2209" s="61" t="s">
        <v>1230</v>
      </c>
    </row>
    <row r="2210" spans="1:4">
      <c r="A2210" s="61">
        <v>1130627418</v>
      </c>
      <c r="B2210" s="61" t="s">
        <v>3595</v>
      </c>
      <c r="C2210" s="61" t="s">
        <v>9</v>
      </c>
      <c r="D2210" s="61" t="s">
        <v>1230</v>
      </c>
    </row>
    <row r="2211" spans="1:4">
      <c r="A2211" s="61">
        <v>94506822</v>
      </c>
      <c r="B2211" s="61" t="s">
        <v>3596</v>
      </c>
      <c r="C2211" s="61" t="s">
        <v>9</v>
      </c>
      <c r="D2211" s="61" t="s">
        <v>1230</v>
      </c>
    </row>
    <row r="2212" spans="1:4">
      <c r="A2212" s="61">
        <v>1062284851</v>
      </c>
      <c r="B2212" s="61" t="s">
        <v>3597</v>
      </c>
      <c r="C2212" s="61" t="s">
        <v>9</v>
      </c>
      <c r="D2212" s="61" t="s">
        <v>22</v>
      </c>
    </row>
    <row r="2213" spans="1:4">
      <c r="A2213" s="61">
        <v>94495138</v>
      </c>
      <c r="B2213" s="61" t="s">
        <v>3598</v>
      </c>
      <c r="C2213" s="61" t="s">
        <v>9</v>
      </c>
      <c r="D2213" s="61" t="s">
        <v>1230</v>
      </c>
    </row>
    <row r="2214" spans="1:4">
      <c r="A2214" s="61">
        <v>1144154703</v>
      </c>
      <c r="B2214" s="61" t="s">
        <v>3599</v>
      </c>
      <c r="C2214" s="61" t="s">
        <v>9</v>
      </c>
      <c r="D2214" s="61" t="s">
        <v>1230</v>
      </c>
    </row>
    <row r="2215" spans="1:4">
      <c r="A2215" s="61">
        <v>12955421</v>
      </c>
      <c r="B2215" s="61" t="s">
        <v>3600</v>
      </c>
      <c r="C2215" s="61" t="s">
        <v>9</v>
      </c>
      <c r="D2215" s="61" t="s">
        <v>1230</v>
      </c>
    </row>
    <row r="2216" spans="1:4">
      <c r="A2216" s="61">
        <v>66774277</v>
      </c>
      <c r="B2216" s="61" t="s">
        <v>3601</v>
      </c>
      <c r="C2216" s="61" t="s">
        <v>9</v>
      </c>
      <c r="D2216" s="61" t="s">
        <v>1230</v>
      </c>
    </row>
    <row r="2217" spans="1:4">
      <c r="A2217" s="61">
        <v>31412143</v>
      </c>
      <c r="B2217" s="61" t="s">
        <v>3602</v>
      </c>
      <c r="C2217" s="61" t="s">
        <v>9</v>
      </c>
      <c r="D2217" s="61" t="s">
        <v>1230</v>
      </c>
    </row>
    <row r="2218" spans="1:4">
      <c r="A2218" s="61">
        <v>31201834</v>
      </c>
      <c r="B2218" s="61" t="s">
        <v>3603</v>
      </c>
      <c r="C2218" s="61" t="s">
        <v>9</v>
      </c>
      <c r="D2218" s="61" t="s">
        <v>1230</v>
      </c>
    </row>
    <row r="2219" spans="1:4">
      <c r="A2219" s="61">
        <v>67006075</v>
      </c>
      <c r="B2219" s="61" t="s">
        <v>3604</v>
      </c>
      <c r="C2219" s="61" t="s">
        <v>9</v>
      </c>
      <c r="D2219" s="61" t="s">
        <v>1230</v>
      </c>
    </row>
    <row r="2220" spans="1:4">
      <c r="A2220" s="61">
        <v>66929045</v>
      </c>
      <c r="B2220" s="61" t="s">
        <v>3605</v>
      </c>
      <c r="C2220" s="61" t="s">
        <v>9</v>
      </c>
      <c r="D2220" s="61" t="s">
        <v>1230</v>
      </c>
    </row>
    <row r="2221" spans="1:4">
      <c r="A2221" s="61">
        <v>1143358329</v>
      </c>
      <c r="B2221" s="61" t="s">
        <v>3606</v>
      </c>
      <c r="C2221" s="61" t="s">
        <v>9</v>
      </c>
      <c r="D2221" s="61" t="s">
        <v>22</v>
      </c>
    </row>
    <row r="2222" spans="1:4">
      <c r="A2222" s="61">
        <v>1130640660</v>
      </c>
      <c r="B2222" s="61" t="s">
        <v>3607</v>
      </c>
      <c r="C2222" s="61" t="s">
        <v>9</v>
      </c>
      <c r="D2222" s="61" t="s">
        <v>1230</v>
      </c>
    </row>
    <row r="2223" spans="1:4">
      <c r="A2223" s="61">
        <v>1130614749</v>
      </c>
      <c r="B2223" s="61" t="s">
        <v>3608</v>
      </c>
      <c r="C2223" s="61" t="s">
        <v>9</v>
      </c>
      <c r="D2223" s="61" t="s">
        <v>1230</v>
      </c>
    </row>
    <row r="2224" spans="1:4">
      <c r="A2224" s="61">
        <v>16265094</v>
      </c>
      <c r="B2224" s="61" t="s">
        <v>3609</v>
      </c>
      <c r="C2224" s="61" t="s">
        <v>9</v>
      </c>
      <c r="D2224" s="61" t="s">
        <v>1230</v>
      </c>
    </row>
    <row r="2225" spans="1:4">
      <c r="A2225" s="61">
        <v>94533707</v>
      </c>
      <c r="B2225" s="61" t="s">
        <v>3610</v>
      </c>
      <c r="C2225" s="61" t="s">
        <v>9</v>
      </c>
      <c r="D2225" s="61" t="s">
        <v>1230</v>
      </c>
    </row>
    <row r="2226" spans="1:4">
      <c r="A2226" s="61">
        <v>31321603</v>
      </c>
      <c r="B2226" s="61" t="s">
        <v>3611</v>
      </c>
      <c r="C2226" s="61" t="s">
        <v>9</v>
      </c>
      <c r="D2226" s="61" t="s">
        <v>1230</v>
      </c>
    </row>
    <row r="2227" spans="1:4">
      <c r="A2227" s="61">
        <v>31862885</v>
      </c>
      <c r="B2227" s="61" t="s">
        <v>3612</v>
      </c>
      <c r="C2227" s="61" t="s">
        <v>9</v>
      </c>
      <c r="D2227" s="61" t="s">
        <v>1230</v>
      </c>
    </row>
    <row r="2228" spans="1:4">
      <c r="A2228" s="61">
        <v>94063750</v>
      </c>
      <c r="B2228" s="61" t="s">
        <v>3613</v>
      </c>
      <c r="C2228" s="61" t="s">
        <v>9</v>
      </c>
      <c r="D2228" s="61" t="s">
        <v>1230</v>
      </c>
    </row>
    <row r="2229" spans="1:4">
      <c r="A2229" s="61">
        <v>1130679278</v>
      </c>
      <c r="B2229" s="61" t="s">
        <v>3614</v>
      </c>
      <c r="C2229" s="61" t="s">
        <v>9</v>
      </c>
      <c r="D2229" s="61" t="s">
        <v>1230</v>
      </c>
    </row>
    <row r="2230" spans="1:4">
      <c r="A2230" s="61">
        <v>1113621544</v>
      </c>
      <c r="B2230" s="61" t="s">
        <v>3615</v>
      </c>
      <c r="C2230" s="61" t="s">
        <v>9</v>
      </c>
      <c r="D2230" s="61" t="s">
        <v>1230</v>
      </c>
    </row>
    <row r="2231" spans="1:4">
      <c r="A2231" s="61">
        <v>94396709</v>
      </c>
      <c r="B2231" s="61" t="s">
        <v>3616</v>
      </c>
      <c r="C2231" s="61" t="s">
        <v>9</v>
      </c>
      <c r="D2231" s="61" t="s">
        <v>1230</v>
      </c>
    </row>
    <row r="2232" spans="1:4">
      <c r="A2232" s="61">
        <v>30312672</v>
      </c>
      <c r="B2232" s="61" t="s">
        <v>3617</v>
      </c>
      <c r="C2232" s="61" t="s">
        <v>9</v>
      </c>
      <c r="D2232" s="61" t="s">
        <v>1230</v>
      </c>
    </row>
    <row r="2233" spans="1:4">
      <c r="A2233" s="61">
        <v>14978202</v>
      </c>
      <c r="B2233" s="61" t="s">
        <v>3618</v>
      </c>
      <c r="C2233" s="61" t="s">
        <v>9</v>
      </c>
      <c r="D2233" s="61" t="s">
        <v>1230</v>
      </c>
    </row>
    <row r="2234" spans="1:4">
      <c r="A2234" s="61">
        <v>66901114</v>
      </c>
      <c r="B2234" s="61" t="s">
        <v>3619</v>
      </c>
      <c r="C2234" s="61" t="s">
        <v>9</v>
      </c>
      <c r="D2234" s="61" t="s">
        <v>1230</v>
      </c>
    </row>
    <row r="2235" spans="1:4">
      <c r="A2235" s="61">
        <v>1130639094</v>
      </c>
      <c r="B2235" s="61" t="s">
        <v>3620</v>
      </c>
      <c r="C2235" s="61" t="s">
        <v>9</v>
      </c>
      <c r="D2235" s="61" t="s">
        <v>1230</v>
      </c>
    </row>
    <row r="2236" spans="1:4">
      <c r="A2236" s="61">
        <v>29112244</v>
      </c>
      <c r="B2236" s="61" t="s">
        <v>3621</v>
      </c>
      <c r="C2236" s="61" t="s">
        <v>9</v>
      </c>
      <c r="D2236" s="61" t="s">
        <v>1230</v>
      </c>
    </row>
    <row r="2237" spans="1:4">
      <c r="A2237" s="61">
        <v>7538582</v>
      </c>
      <c r="B2237" s="61" t="s">
        <v>3622</v>
      </c>
      <c r="C2237" s="61" t="s">
        <v>9</v>
      </c>
      <c r="D2237" s="61" t="s">
        <v>1230</v>
      </c>
    </row>
    <row r="2238" spans="1:4">
      <c r="A2238" s="61">
        <v>31865203</v>
      </c>
      <c r="B2238" s="61" t="s">
        <v>3623</v>
      </c>
      <c r="C2238" s="61" t="s">
        <v>9</v>
      </c>
      <c r="D2238" s="61" t="s">
        <v>1230</v>
      </c>
    </row>
    <row r="2239" spans="1:4">
      <c r="A2239" s="61">
        <v>16788012</v>
      </c>
      <c r="B2239" s="61" t="s">
        <v>3624</v>
      </c>
      <c r="C2239" s="61" t="s">
        <v>9</v>
      </c>
      <c r="D2239" s="61" t="s">
        <v>1230</v>
      </c>
    </row>
    <row r="2240" spans="1:4">
      <c r="A2240" s="61">
        <v>1130622410</v>
      </c>
      <c r="B2240" s="61" t="s">
        <v>3625</v>
      </c>
      <c r="C2240" s="61" t="s">
        <v>9</v>
      </c>
      <c r="D2240" s="61" t="s">
        <v>1230</v>
      </c>
    </row>
    <row r="2241" spans="1:4">
      <c r="A2241" s="61">
        <v>31422501</v>
      </c>
      <c r="B2241" s="61" t="s">
        <v>3626</v>
      </c>
      <c r="C2241" s="61" t="s">
        <v>9</v>
      </c>
      <c r="D2241" s="61" t="s">
        <v>1230</v>
      </c>
    </row>
    <row r="2242" spans="1:4">
      <c r="A2242" s="61">
        <v>94552366</v>
      </c>
      <c r="B2242" s="61" t="s">
        <v>3627</v>
      </c>
      <c r="C2242" s="61" t="s">
        <v>9</v>
      </c>
      <c r="D2242" s="61" t="s">
        <v>1230</v>
      </c>
    </row>
    <row r="2243" spans="1:4">
      <c r="A2243" s="61">
        <v>1144024708</v>
      </c>
      <c r="B2243" s="61" t="s">
        <v>3628</v>
      </c>
      <c r="C2243" s="61" t="s">
        <v>9</v>
      </c>
      <c r="D2243" s="61" t="s">
        <v>1230</v>
      </c>
    </row>
    <row r="2244" spans="1:4">
      <c r="A2244" s="61">
        <v>6320144</v>
      </c>
      <c r="B2244" s="61" t="s">
        <v>3629</v>
      </c>
      <c r="C2244" s="61" t="s">
        <v>9</v>
      </c>
      <c r="D2244" s="61" t="s">
        <v>1230</v>
      </c>
    </row>
    <row r="2245" spans="1:4">
      <c r="A2245" s="61">
        <v>14690253</v>
      </c>
      <c r="B2245" s="61" t="s">
        <v>3630</v>
      </c>
      <c r="C2245" s="61" t="s">
        <v>9</v>
      </c>
      <c r="D2245" s="61" t="s">
        <v>1230</v>
      </c>
    </row>
    <row r="2246" spans="1:4">
      <c r="A2246" s="61">
        <v>1151939268</v>
      </c>
      <c r="B2246" s="61" t="s">
        <v>3569</v>
      </c>
      <c r="C2246" s="61" t="s">
        <v>9</v>
      </c>
      <c r="D2246" s="61" t="s">
        <v>1230</v>
      </c>
    </row>
    <row r="2247" spans="1:4">
      <c r="A2247" s="61">
        <v>1144067859</v>
      </c>
      <c r="B2247" s="61" t="s">
        <v>3631</v>
      </c>
      <c r="C2247" s="61" t="s">
        <v>9</v>
      </c>
      <c r="D2247" s="61" t="s">
        <v>1230</v>
      </c>
    </row>
    <row r="2248" spans="1:4">
      <c r="A2248" s="61">
        <v>79988201</v>
      </c>
      <c r="B2248" s="61" t="s">
        <v>3632</v>
      </c>
      <c r="C2248" s="61" t="s">
        <v>9</v>
      </c>
      <c r="D2248" s="61" t="s">
        <v>1230</v>
      </c>
    </row>
    <row r="2249" spans="1:4">
      <c r="A2249" s="61">
        <v>38560635</v>
      </c>
      <c r="B2249" s="61" t="s">
        <v>3633</v>
      </c>
      <c r="C2249" s="61" t="s">
        <v>9</v>
      </c>
      <c r="D2249" s="61" t="s">
        <v>1230</v>
      </c>
    </row>
    <row r="2250" spans="1:4">
      <c r="A2250" s="61">
        <v>94231042</v>
      </c>
      <c r="B2250" s="61" t="s">
        <v>3634</v>
      </c>
      <c r="C2250" s="61" t="s">
        <v>9</v>
      </c>
      <c r="D2250" s="61" t="s">
        <v>1230</v>
      </c>
    </row>
    <row r="2251" spans="1:4">
      <c r="A2251" s="61">
        <v>66786060</v>
      </c>
      <c r="B2251" s="61" t="s">
        <v>3635</v>
      </c>
      <c r="C2251" s="61" t="s">
        <v>9</v>
      </c>
      <c r="D2251" s="61" t="s">
        <v>1230</v>
      </c>
    </row>
    <row r="2252" spans="1:4">
      <c r="A2252" s="61">
        <v>16941196</v>
      </c>
      <c r="B2252" s="61" t="s">
        <v>3636</v>
      </c>
      <c r="C2252" s="61" t="s">
        <v>9</v>
      </c>
      <c r="D2252" s="61" t="s">
        <v>1230</v>
      </c>
    </row>
    <row r="2253" spans="1:4">
      <c r="A2253" s="61">
        <v>14941476</v>
      </c>
      <c r="B2253" s="61" t="s">
        <v>3637</v>
      </c>
      <c r="C2253" s="61" t="s">
        <v>9</v>
      </c>
      <c r="D2253" s="61" t="s">
        <v>1230</v>
      </c>
    </row>
    <row r="2254" spans="1:4">
      <c r="A2254" s="61">
        <v>16745055</v>
      </c>
      <c r="B2254" s="61" t="s">
        <v>3638</v>
      </c>
      <c r="C2254" s="61" t="s">
        <v>9</v>
      </c>
      <c r="D2254" s="61" t="s">
        <v>1230</v>
      </c>
    </row>
    <row r="2255" spans="1:4">
      <c r="A2255" s="61">
        <v>32878731</v>
      </c>
      <c r="B2255" s="61" t="s">
        <v>3639</v>
      </c>
      <c r="C2255" s="61" t="s">
        <v>9</v>
      </c>
      <c r="D2255" s="61" t="s">
        <v>1230</v>
      </c>
    </row>
    <row r="2256" spans="1:4">
      <c r="A2256" s="61">
        <v>16377503</v>
      </c>
      <c r="B2256" s="61" t="s">
        <v>3640</v>
      </c>
      <c r="C2256" s="61" t="s">
        <v>9</v>
      </c>
      <c r="D2256" s="61" t="s">
        <v>1230</v>
      </c>
    </row>
    <row r="2257" spans="1:4">
      <c r="A2257" s="61">
        <v>31305680</v>
      </c>
      <c r="B2257" s="61" t="s">
        <v>3641</v>
      </c>
      <c r="C2257" s="61" t="s">
        <v>9</v>
      </c>
      <c r="D2257" s="61" t="s">
        <v>1230</v>
      </c>
    </row>
    <row r="2258" spans="1:4">
      <c r="A2258" s="61" t="s">
        <v>2115</v>
      </c>
      <c r="B2258" s="61" t="s">
        <v>3642</v>
      </c>
      <c r="C2258" s="61" t="s">
        <v>9</v>
      </c>
      <c r="D2258" s="61" t="s">
        <v>1230</v>
      </c>
    </row>
    <row r="2259" spans="1:4">
      <c r="A2259" s="61">
        <v>94532536</v>
      </c>
      <c r="B2259" s="61" t="s">
        <v>3643</v>
      </c>
      <c r="C2259" s="61" t="s">
        <v>9</v>
      </c>
      <c r="D2259" s="61" t="s">
        <v>1230</v>
      </c>
    </row>
    <row r="2260" spans="1:4">
      <c r="A2260" s="61">
        <v>31194469</v>
      </c>
      <c r="B2260" s="61" t="s">
        <v>3644</v>
      </c>
      <c r="C2260" s="61" t="s">
        <v>9</v>
      </c>
      <c r="D2260" s="61" t="s">
        <v>1230</v>
      </c>
    </row>
    <row r="2261" spans="1:4">
      <c r="A2261" s="61">
        <v>1114209505</v>
      </c>
      <c r="B2261" s="61" t="s">
        <v>3645</v>
      </c>
      <c r="C2261" s="61" t="s">
        <v>9</v>
      </c>
      <c r="D2261" s="61" t="s">
        <v>1230</v>
      </c>
    </row>
    <row r="2262" spans="1:4">
      <c r="A2262" s="61">
        <v>66719397</v>
      </c>
      <c r="B2262" s="61" t="s">
        <v>3646</v>
      </c>
      <c r="C2262" s="61" t="s">
        <v>9</v>
      </c>
      <c r="D2262" s="61" t="s">
        <v>1230</v>
      </c>
    </row>
    <row r="2263" spans="1:4">
      <c r="A2263" s="61">
        <v>16846673</v>
      </c>
      <c r="B2263" s="61" t="s">
        <v>3647</v>
      </c>
      <c r="C2263" s="61" t="s">
        <v>9</v>
      </c>
      <c r="D2263" s="61" t="s">
        <v>1230</v>
      </c>
    </row>
    <row r="2264" spans="1:4">
      <c r="A2264" s="61">
        <v>66706727</v>
      </c>
      <c r="B2264" s="61" t="s">
        <v>3648</v>
      </c>
      <c r="C2264" s="61" t="s">
        <v>9</v>
      </c>
      <c r="D2264" s="61" t="s">
        <v>1230</v>
      </c>
    </row>
    <row r="2265" spans="1:4">
      <c r="A2265" s="61">
        <v>6319398</v>
      </c>
      <c r="B2265" s="61" t="s">
        <v>3649</v>
      </c>
      <c r="C2265" s="61" t="s">
        <v>9</v>
      </c>
      <c r="D2265" s="61" t="s">
        <v>1230</v>
      </c>
    </row>
    <row r="2266" spans="1:4">
      <c r="A2266" s="61">
        <v>1062276494</v>
      </c>
      <c r="B2266" s="61" t="s">
        <v>3650</v>
      </c>
      <c r="C2266" s="61" t="s">
        <v>9</v>
      </c>
      <c r="D2266" s="61" t="s">
        <v>1230</v>
      </c>
    </row>
    <row r="2267" spans="1:4">
      <c r="A2267" s="61">
        <v>1130615807</v>
      </c>
      <c r="B2267" s="61" t="s">
        <v>3651</v>
      </c>
      <c r="C2267" s="61" t="s">
        <v>9</v>
      </c>
      <c r="D2267" s="61" t="s">
        <v>1230</v>
      </c>
    </row>
    <row r="2268" spans="1:4">
      <c r="A2268" s="61">
        <v>16588439</v>
      </c>
      <c r="B2268" s="61" t="s">
        <v>3652</v>
      </c>
      <c r="C2268" s="61" t="s">
        <v>9</v>
      </c>
      <c r="D2268" s="61" t="s">
        <v>1230</v>
      </c>
    </row>
    <row r="2269" spans="1:4">
      <c r="A2269" s="61">
        <v>16695912</v>
      </c>
      <c r="B2269" s="61" t="s">
        <v>3653</v>
      </c>
      <c r="C2269" s="61" t="s">
        <v>9</v>
      </c>
      <c r="D2269" s="61" t="s">
        <v>1230</v>
      </c>
    </row>
    <row r="2270" spans="1:4">
      <c r="A2270" s="61">
        <v>16362255</v>
      </c>
      <c r="B2270" s="61" t="s">
        <v>3654</v>
      </c>
      <c r="C2270" s="61" t="s">
        <v>9</v>
      </c>
      <c r="D2270" s="61" t="s">
        <v>1230</v>
      </c>
    </row>
    <row r="2271" spans="1:4">
      <c r="A2271" s="61">
        <v>94556434</v>
      </c>
      <c r="B2271" s="61" t="s">
        <v>3655</v>
      </c>
      <c r="C2271" s="61" t="s">
        <v>9</v>
      </c>
      <c r="D2271" s="61" t="s">
        <v>1230</v>
      </c>
    </row>
    <row r="2272" spans="1:4">
      <c r="A2272" s="61">
        <v>1144167335</v>
      </c>
      <c r="B2272" s="61" t="s">
        <v>3656</v>
      </c>
      <c r="C2272" s="61" t="s">
        <v>9</v>
      </c>
      <c r="D2272" s="61" t="s">
        <v>1230</v>
      </c>
    </row>
    <row r="2273" spans="1:4">
      <c r="A2273" s="61">
        <v>16697978</v>
      </c>
      <c r="B2273" s="61" t="s">
        <v>3657</v>
      </c>
      <c r="C2273" s="61" t="s">
        <v>9</v>
      </c>
      <c r="D2273" s="61" t="s">
        <v>1230</v>
      </c>
    </row>
    <row r="2274" spans="1:4">
      <c r="A2274" s="61">
        <v>66848835</v>
      </c>
      <c r="B2274" s="61" t="s">
        <v>3658</v>
      </c>
      <c r="C2274" s="61" t="s">
        <v>9</v>
      </c>
      <c r="D2274" s="61" t="s">
        <v>1230</v>
      </c>
    </row>
    <row r="2275" spans="1:4">
      <c r="A2275" s="61">
        <v>1114451843</v>
      </c>
      <c r="B2275" s="61" t="s">
        <v>3659</v>
      </c>
      <c r="C2275" s="61" t="s">
        <v>9</v>
      </c>
      <c r="D2275" s="61" t="s">
        <v>22</v>
      </c>
    </row>
    <row r="2276" spans="1:4">
      <c r="A2276" s="61">
        <v>16790358</v>
      </c>
      <c r="B2276" s="61" t="s">
        <v>3572</v>
      </c>
      <c r="C2276" s="61" t="s">
        <v>9</v>
      </c>
      <c r="D2276" s="61" t="s">
        <v>1230</v>
      </c>
    </row>
    <row r="2277" spans="1:4">
      <c r="A2277" s="61">
        <v>1143926462</v>
      </c>
      <c r="B2277" s="61" t="s">
        <v>3660</v>
      </c>
      <c r="C2277" s="61" t="s">
        <v>9</v>
      </c>
      <c r="D2277" s="61" t="s">
        <v>1230</v>
      </c>
    </row>
    <row r="2278" spans="1:4">
      <c r="A2278" s="61">
        <v>79530632</v>
      </c>
      <c r="B2278" s="61" t="s">
        <v>3661</v>
      </c>
      <c r="C2278" s="61" t="s">
        <v>9</v>
      </c>
      <c r="D2278" s="61" t="s">
        <v>1230</v>
      </c>
    </row>
    <row r="2279" spans="1:4">
      <c r="A2279" s="61">
        <v>1130634675</v>
      </c>
      <c r="B2279" s="61" t="s">
        <v>3662</v>
      </c>
      <c r="C2279" s="61" t="s">
        <v>9</v>
      </c>
      <c r="D2279" s="61" t="s">
        <v>1230</v>
      </c>
    </row>
    <row r="2280" spans="1:4">
      <c r="A2280" s="61">
        <v>1144133631</v>
      </c>
      <c r="B2280" s="61" t="s">
        <v>3663</v>
      </c>
      <c r="C2280" s="61" t="s">
        <v>9</v>
      </c>
      <c r="D2280" s="61" t="s">
        <v>1230</v>
      </c>
    </row>
    <row r="2281" spans="1:4">
      <c r="A2281" s="61">
        <v>1143951370</v>
      </c>
      <c r="B2281" s="61" t="s">
        <v>3664</v>
      </c>
      <c r="C2281" s="61" t="s">
        <v>9</v>
      </c>
      <c r="D2281" s="61" t="s">
        <v>1230</v>
      </c>
    </row>
    <row r="2282" spans="1:4">
      <c r="A2282" s="61">
        <v>6107222</v>
      </c>
      <c r="B2282" s="61" t="s">
        <v>3665</v>
      </c>
      <c r="C2282" s="61" t="s">
        <v>9</v>
      </c>
      <c r="D2282" s="61" t="s">
        <v>1230</v>
      </c>
    </row>
    <row r="2283" spans="1:4">
      <c r="A2283" s="61">
        <v>94284233</v>
      </c>
      <c r="B2283" s="61" t="s">
        <v>3666</v>
      </c>
      <c r="C2283" s="61" t="s">
        <v>9</v>
      </c>
      <c r="D2283" s="61" t="s">
        <v>1230</v>
      </c>
    </row>
    <row r="2284" spans="1:4">
      <c r="A2284" s="61">
        <v>1144041641</v>
      </c>
      <c r="B2284" s="61" t="s">
        <v>3667</v>
      </c>
      <c r="C2284" s="61" t="s">
        <v>9</v>
      </c>
      <c r="D2284" s="61" t="s">
        <v>1230</v>
      </c>
    </row>
    <row r="2285" spans="1:4">
      <c r="A2285" s="61">
        <v>16597000</v>
      </c>
      <c r="B2285" s="61" t="s">
        <v>3668</v>
      </c>
      <c r="C2285" s="61" t="s">
        <v>9</v>
      </c>
      <c r="D2285" s="61" t="s">
        <v>1230</v>
      </c>
    </row>
    <row r="2286" spans="1:4">
      <c r="A2286" s="61">
        <v>1143829326</v>
      </c>
      <c r="B2286" s="61" t="s">
        <v>3669</v>
      </c>
      <c r="C2286" s="61" t="s">
        <v>9</v>
      </c>
      <c r="D2286" s="61" t="s">
        <v>1230</v>
      </c>
    </row>
    <row r="2287" spans="1:4">
      <c r="A2287" s="61">
        <v>31175315</v>
      </c>
      <c r="B2287" s="61" t="s">
        <v>3670</v>
      </c>
      <c r="C2287" s="61" t="s">
        <v>9</v>
      </c>
      <c r="D2287" s="61" t="s">
        <v>1230</v>
      </c>
    </row>
    <row r="2288" spans="1:4">
      <c r="A2288" s="61">
        <v>87101376</v>
      </c>
      <c r="B2288" s="61" t="s">
        <v>3671</v>
      </c>
      <c r="C2288" s="61" t="s">
        <v>9</v>
      </c>
      <c r="D2288" s="61" t="s">
        <v>21</v>
      </c>
    </row>
    <row r="2289" spans="1:4">
      <c r="A2289" s="61">
        <v>66780314</v>
      </c>
      <c r="B2289" s="61" t="s">
        <v>3672</v>
      </c>
      <c r="C2289" s="61" t="s">
        <v>9</v>
      </c>
      <c r="D2289" s="61" t="s">
        <v>22</v>
      </c>
    </row>
    <row r="2290" spans="1:4">
      <c r="A2290" s="61">
        <v>1144029437</v>
      </c>
      <c r="B2290" s="61" t="s">
        <v>3673</v>
      </c>
      <c r="C2290" s="61" t="s">
        <v>9</v>
      </c>
      <c r="D2290" s="61" t="s">
        <v>22</v>
      </c>
    </row>
    <row r="2291" spans="1:4">
      <c r="A2291" s="61">
        <v>16618810</v>
      </c>
      <c r="B2291" s="61" t="s">
        <v>3674</v>
      </c>
      <c r="C2291" s="61" t="s">
        <v>9</v>
      </c>
      <c r="D2291" s="61" t="s">
        <v>1230</v>
      </c>
    </row>
    <row r="2292" spans="1:4">
      <c r="A2292" s="61">
        <v>16887919</v>
      </c>
      <c r="B2292" s="61" t="s">
        <v>3675</v>
      </c>
      <c r="C2292" s="61" t="s">
        <v>9</v>
      </c>
      <c r="D2292" s="61" t="s">
        <v>1230</v>
      </c>
    </row>
    <row r="2293" spans="1:4">
      <c r="A2293" s="61">
        <v>19379744</v>
      </c>
      <c r="B2293" s="61" t="s">
        <v>3676</v>
      </c>
      <c r="C2293" s="61" t="s">
        <v>9</v>
      </c>
      <c r="D2293" s="61" t="s">
        <v>1230</v>
      </c>
    </row>
    <row r="2294" spans="1:4">
      <c r="A2294" s="61">
        <v>1130672549</v>
      </c>
      <c r="B2294" s="61" t="s">
        <v>3677</v>
      </c>
      <c r="C2294" s="61" t="s">
        <v>9</v>
      </c>
      <c r="D2294" s="61" t="s">
        <v>1230</v>
      </c>
    </row>
    <row r="2295" spans="1:4">
      <c r="A2295" s="61">
        <v>1113517608</v>
      </c>
      <c r="B2295" s="61" t="s">
        <v>3678</v>
      </c>
      <c r="C2295" s="61" t="s">
        <v>9</v>
      </c>
      <c r="D2295" s="61" t="s">
        <v>1230</v>
      </c>
    </row>
    <row r="2296" spans="1:4">
      <c r="A2296" s="61">
        <v>94542746</v>
      </c>
      <c r="B2296" s="61" t="s">
        <v>3679</v>
      </c>
      <c r="C2296" s="61" t="s">
        <v>9</v>
      </c>
      <c r="D2296" s="61" t="s">
        <v>22</v>
      </c>
    </row>
    <row r="2297" spans="1:4">
      <c r="A2297" s="61">
        <v>10488710</v>
      </c>
      <c r="B2297" s="61" t="s">
        <v>3680</v>
      </c>
      <c r="C2297" s="61" t="s">
        <v>9</v>
      </c>
      <c r="D2297" s="61" t="s">
        <v>1230</v>
      </c>
    </row>
    <row r="2298" spans="1:4">
      <c r="A2298" s="61">
        <v>1144055232</v>
      </c>
      <c r="B2298" s="61" t="s">
        <v>3681</v>
      </c>
      <c r="C2298" s="61" t="s">
        <v>9</v>
      </c>
      <c r="D2298" s="61" t="s">
        <v>1230</v>
      </c>
    </row>
    <row r="2299" spans="1:4">
      <c r="A2299" s="61">
        <v>94417453</v>
      </c>
      <c r="B2299" s="61" t="s">
        <v>3682</v>
      </c>
      <c r="C2299" s="61" t="s">
        <v>9</v>
      </c>
      <c r="D2299" s="61" t="s">
        <v>1230</v>
      </c>
    </row>
    <row r="2300" spans="1:4">
      <c r="A2300" s="61">
        <v>1130595109</v>
      </c>
      <c r="B2300" s="61" t="s">
        <v>3683</v>
      </c>
      <c r="C2300" s="61" t="s">
        <v>9</v>
      </c>
      <c r="D2300" s="61" t="s">
        <v>1230</v>
      </c>
    </row>
    <row r="2301" spans="1:4">
      <c r="A2301" s="61">
        <v>94451772</v>
      </c>
      <c r="B2301" s="61" t="s">
        <v>3684</v>
      </c>
      <c r="C2301" s="61" t="s">
        <v>9</v>
      </c>
      <c r="D2301" s="61" t="s">
        <v>1230</v>
      </c>
    </row>
    <row r="2302" spans="1:4">
      <c r="A2302" s="61">
        <v>6136605</v>
      </c>
      <c r="B2302" s="61" t="s">
        <v>3685</v>
      </c>
      <c r="C2302" s="61" t="s">
        <v>9</v>
      </c>
      <c r="D2302" s="61" t="s">
        <v>1230</v>
      </c>
    </row>
    <row r="2303" spans="1:4">
      <c r="A2303" s="61">
        <v>14957444</v>
      </c>
      <c r="B2303" s="61" t="s">
        <v>3686</v>
      </c>
      <c r="C2303" s="61" t="s">
        <v>9</v>
      </c>
      <c r="D2303" s="61" t="s">
        <v>1230</v>
      </c>
    </row>
    <row r="2304" spans="1:4">
      <c r="A2304" s="61">
        <v>16697888</v>
      </c>
      <c r="B2304" s="61" t="s">
        <v>3687</v>
      </c>
      <c r="C2304" s="61" t="s">
        <v>9</v>
      </c>
      <c r="D2304" s="61" t="s">
        <v>1230</v>
      </c>
    </row>
    <row r="2305" spans="1:4">
      <c r="A2305" s="61">
        <v>79690771</v>
      </c>
      <c r="B2305" s="61" t="s">
        <v>3688</v>
      </c>
      <c r="C2305" s="61" t="s">
        <v>9</v>
      </c>
      <c r="D2305" s="61" t="s">
        <v>1230</v>
      </c>
    </row>
    <row r="2306" spans="1:4">
      <c r="A2306" s="61">
        <v>94402542</v>
      </c>
      <c r="B2306" s="61" t="s">
        <v>3689</v>
      </c>
      <c r="C2306" s="61" t="s">
        <v>9</v>
      </c>
      <c r="D2306" s="61" t="s">
        <v>22</v>
      </c>
    </row>
    <row r="2307" spans="1:4">
      <c r="A2307" s="61">
        <v>25529439</v>
      </c>
      <c r="B2307" s="61" t="s">
        <v>3690</v>
      </c>
      <c r="C2307" s="61" t="s">
        <v>9</v>
      </c>
      <c r="D2307" s="61" t="s">
        <v>1230</v>
      </c>
    </row>
    <row r="2308" spans="1:4">
      <c r="A2308" s="61">
        <v>79670863</v>
      </c>
      <c r="B2308" s="61" t="s">
        <v>3691</v>
      </c>
      <c r="C2308" s="61" t="s">
        <v>1072</v>
      </c>
      <c r="D2308" s="61" t="s">
        <v>1230</v>
      </c>
    </row>
    <row r="2309" spans="1:4">
      <c r="A2309" s="61">
        <v>31287751</v>
      </c>
      <c r="B2309" s="61" t="s">
        <v>3692</v>
      </c>
      <c r="C2309" s="61" t="s">
        <v>1072</v>
      </c>
      <c r="D2309" s="61" t="s">
        <v>1230</v>
      </c>
    </row>
    <row r="2310" spans="1:4">
      <c r="A2310" s="61">
        <v>16826011</v>
      </c>
      <c r="B2310" s="61" t="s">
        <v>3693</v>
      </c>
      <c r="C2310" s="61" t="s">
        <v>1072</v>
      </c>
      <c r="D2310" s="61" t="s">
        <v>1230</v>
      </c>
    </row>
    <row r="2311" spans="1:4">
      <c r="A2311" s="61">
        <v>17098589</v>
      </c>
      <c r="B2311" s="61" t="s">
        <v>3694</v>
      </c>
      <c r="C2311" s="61" t="s">
        <v>1072</v>
      </c>
      <c r="D2311" s="61" t="s">
        <v>1230</v>
      </c>
    </row>
    <row r="2312" spans="1:4">
      <c r="A2312" s="61">
        <v>67025479</v>
      </c>
      <c r="B2312" s="61" t="s">
        <v>3695</v>
      </c>
      <c r="C2312" s="61" t="s">
        <v>1072</v>
      </c>
      <c r="D2312" s="61" t="s">
        <v>1230</v>
      </c>
    </row>
    <row r="2313" spans="1:4">
      <c r="A2313" s="61">
        <v>16941013</v>
      </c>
      <c r="B2313" s="61" t="s">
        <v>3696</v>
      </c>
      <c r="C2313" s="61" t="s">
        <v>1072</v>
      </c>
      <c r="D2313" s="61" t="s">
        <v>1230</v>
      </c>
    </row>
    <row r="2314" spans="1:4">
      <c r="A2314" s="61">
        <v>29118528</v>
      </c>
      <c r="B2314" s="61" t="s">
        <v>3697</v>
      </c>
      <c r="C2314" s="61" t="s">
        <v>1072</v>
      </c>
      <c r="D2314" s="61" t="s">
        <v>22</v>
      </c>
    </row>
    <row r="2315" spans="1:4">
      <c r="A2315" s="61">
        <v>16696899</v>
      </c>
      <c r="B2315" s="61" t="s">
        <v>3698</v>
      </c>
      <c r="C2315" s="61" t="s">
        <v>1052</v>
      </c>
      <c r="D2315" s="61"/>
    </row>
    <row r="2316" spans="1:4">
      <c r="A2316" s="61">
        <v>66830068</v>
      </c>
      <c r="B2316" s="61" t="s">
        <v>3699</v>
      </c>
      <c r="C2316" s="61" t="s">
        <v>1072</v>
      </c>
      <c r="D2316" s="61" t="s">
        <v>22</v>
      </c>
    </row>
    <row r="2317" spans="1:4">
      <c r="A2317" s="61">
        <v>1130599097</v>
      </c>
      <c r="B2317" s="61" t="s">
        <v>3700</v>
      </c>
      <c r="C2317" s="61" t="s">
        <v>1052</v>
      </c>
      <c r="D2317" s="61"/>
    </row>
    <row r="2318" spans="1:4">
      <c r="A2318" s="61">
        <v>14703461</v>
      </c>
      <c r="B2318" s="61" t="s">
        <v>3701</v>
      </c>
      <c r="C2318" s="61" t="s">
        <v>1052</v>
      </c>
      <c r="D2318" s="61"/>
    </row>
    <row r="2319" spans="1:4">
      <c r="A2319" s="61">
        <v>31940749</v>
      </c>
      <c r="B2319" s="61" t="s">
        <v>3702</v>
      </c>
      <c r="C2319" s="61" t="s">
        <v>1072</v>
      </c>
      <c r="D2319" s="61" t="s">
        <v>1230</v>
      </c>
    </row>
    <row r="2320" spans="1:4">
      <c r="A2320" s="61">
        <v>16711552</v>
      </c>
      <c r="B2320" s="61" t="s">
        <v>3703</v>
      </c>
      <c r="C2320" s="61" t="s">
        <v>1052</v>
      </c>
      <c r="D2320" s="61"/>
    </row>
    <row r="2321" spans="1:4">
      <c r="A2321" s="61">
        <v>72197656</v>
      </c>
      <c r="B2321" s="61" t="s">
        <v>3704</v>
      </c>
      <c r="C2321" s="61" t="s">
        <v>1052</v>
      </c>
      <c r="D2321" s="61"/>
    </row>
    <row r="2322" spans="1:4">
      <c r="A2322" s="61">
        <v>66651172</v>
      </c>
      <c r="B2322" s="61" t="s">
        <v>3705</v>
      </c>
      <c r="C2322" s="61" t="s">
        <v>1072</v>
      </c>
      <c r="D2322" s="61" t="s">
        <v>1230</v>
      </c>
    </row>
    <row r="2323" spans="1:4">
      <c r="A2323" s="61">
        <v>16882889</v>
      </c>
      <c r="B2323" s="61" t="s">
        <v>3706</v>
      </c>
      <c r="C2323" s="61" t="s">
        <v>1052</v>
      </c>
      <c r="D2323" s="61"/>
    </row>
    <row r="2324" spans="1:4">
      <c r="A2324" s="61">
        <v>38872664</v>
      </c>
      <c r="B2324" s="61" t="s">
        <v>3707</v>
      </c>
      <c r="C2324" s="61" t="s">
        <v>1052</v>
      </c>
      <c r="D2324" s="61"/>
    </row>
    <row r="2325" spans="1:4">
      <c r="A2325" s="61">
        <v>31203285</v>
      </c>
      <c r="B2325" s="61" t="s">
        <v>3708</v>
      </c>
      <c r="C2325" s="61" t="s">
        <v>1072</v>
      </c>
      <c r="D2325" s="61" t="s">
        <v>1230</v>
      </c>
    </row>
    <row r="2326" spans="1:4">
      <c r="A2326" s="61">
        <v>71795389</v>
      </c>
      <c r="B2326" s="61" t="s">
        <v>2117</v>
      </c>
      <c r="C2326" s="61" t="s">
        <v>1052</v>
      </c>
      <c r="D2326" s="61"/>
    </row>
    <row r="2327" spans="1:4">
      <c r="A2327" s="61">
        <v>16450247</v>
      </c>
      <c r="B2327" s="61" t="s">
        <v>3709</v>
      </c>
      <c r="C2327" s="61" t="s">
        <v>1072</v>
      </c>
      <c r="D2327" s="61" t="s">
        <v>22</v>
      </c>
    </row>
    <row r="2328" spans="1:4">
      <c r="A2328" s="61">
        <v>30307326</v>
      </c>
      <c r="B2328" s="61" t="s">
        <v>3710</v>
      </c>
      <c r="C2328" s="61" t="s">
        <v>1072</v>
      </c>
      <c r="D2328" s="61" t="s">
        <v>22</v>
      </c>
    </row>
    <row r="2329" spans="1:4">
      <c r="A2329" s="61">
        <v>91528438</v>
      </c>
      <c r="B2329" s="61" t="s">
        <v>3711</v>
      </c>
      <c r="C2329" s="61" t="s">
        <v>1072</v>
      </c>
      <c r="D2329" s="61" t="s">
        <v>1231</v>
      </c>
    </row>
    <row r="2330" spans="1:4">
      <c r="A2330" s="61">
        <v>14465737</v>
      </c>
      <c r="B2330" s="61" t="s">
        <v>3712</v>
      </c>
      <c r="C2330" s="61" t="s">
        <v>1052</v>
      </c>
      <c r="D2330" s="61"/>
    </row>
    <row r="2331" spans="1:4">
      <c r="A2331" s="61">
        <v>94373126</v>
      </c>
      <c r="B2331" s="61" t="s">
        <v>3713</v>
      </c>
      <c r="C2331" s="61" t="s">
        <v>1052</v>
      </c>
      <c r="D2331" s="61"/>
    </row>
    <row r="2332" spans="1:4">
      <c r="A2332" s="61">
        <v>11791356</v>
      </c>
      <c r="B2332" s="61" t="s">
        <v>3714</v>
      </c>
      <c r="C2332" s="61" t="s">
        <v>1052</v>
      </c>
      <c r="D2332" s="61"/>
    </row>
    <row r="2333" spans="1:4">
      <c r="A2333" s="61">
        <v>31162996</v>
      </c>
      <c r="B2333" s="61" t="s">
        <v>3715</v>
      </c>
      <c r="C2333" s="61" t="s">
        <v>1072</v>
      </c>
      <c r="D2333" s="61" t="s">
        <v>1230</v>
      </c>
    </row>
    <row r="2334" spans="1:4">
      <c r="A2334" s="61">
        <v>16683512</v>
      </c>
      <c r="B2334" s="61" t="s">
        <v>3716</v>
      </c>
      <c r="C2334" s="61" t="s">
        <v>1072</v>
      </c>
      <c r="D2334" s="61" t="s">
        <v>1230</v>
      </c>
    </row>
    <row r="2335" spans="1:4">
      <c r="A2335" s="61">
        <v>31303826</v>
      </c>
      <c r="B2335" s="61" t="s">
        <v>3717</v>
      </c>
      <c r="C2335" s="61" t="s">
        <v>1072</v>
      </c>
      <c r="D2335" s="61" t="s">
        <v>1230</v>
      </c>
    </row>
    <row r="2336" spans="1:4">
      <c r="A2336" s="61">
        <v>30724850</v>
      </c>
      <c r="B2336" s="61" t="s">
        <v>3718</v>
      </c>
      <c r="C2336" s="61" t="s">
        <v>1072</v>
      </c>
      <c r="D2336" s="61" t="s">
        <v>1230</v>
      </c>
    </row>
    <row r="2337" spans="1:4">
      <c r="A2337" s="61">
        <v>79059387</v>
      </c>
      <c r="B2337" s="61" t="s">
        <v>3719</v>
      </c>
      <c r="C2337" s="61" t="s">
        <v>1072</v>
      </c>
      <c r="D2337" s="61" t="s">
        <v>1231</v>
      </c>
    </row>
    <row r="2338" spans="1:4">
      <c r="A2338" s="61">
        <v>18390450</v>
      </c>
      <c r="B2338" s="61" t="s">
        <v>3720</v>
      </c>
      <c r="C2338" s="61" t="s">
        <v>1072</v>
      </c>
      <c r="D2338" s="61" t="s">
        <v>1230</v>
      </c>
    </row>
    <row r="2339" spans="1:4">
      <c r="A2339" s="61">
        <v>80228580</v>
      </c>
      <c r="B2339" s="61" t="s">
        <v>3721</v>
      </c>
      <c r="C2339" s="61" t="s">
        <v>1052</v>
      </c>
      <c r="D2339" s="61"/>
    </row>
    <row r="2340" spans="1:4">
      <c r="A2340" s="61">
        <v>2968682</v>
      </c>
      <c r="B2340" s="61" t="s">
        <v>3722</v>
      </c>
      <c r="C2340" s="61" t="s">
        <v>1052</v>
      </c>
      <c r="D2340" s="61"/>
    </row>
    <row r="2341" spans="1:4">
      <c r="A2341" s="61">
        <v>38985658</v>
      </c>
      <c r="B2341" s="61" t="s">
        <v>3723</v>
      </c>
      <c r="C2341" s="61" t="s">
        <v>723</v>
      </c>
      <c r="D2341" s="61"/>
    </row>
    <row r="2342" spans="1:4">
      <c r="A2342" s="61">
        <v>38792697</v>
      </c>
      <c r="B2342" s="61" t="s">
        <v>3724</v>
      </c>
      <c r="C2342" s="61" t="s">
        <v>1052</v>
      </c>
      <c r="D2342" s="61"/>
    </row>
    <row r="2343" spans="1:4">
      <c r="A2343" s="61">
        <v>38866595</v>
      </c>
      <c r="B2343" s="61" t="s">
        <v>3725</v>
      </c>
      <c r="C2343" s="61" t="s">
        <v>1072</v>
      </c>
      <c r="D2343" s="61" t="s">
        <v>1230</v>
      </c>
    </row>
    <row r="2344" spans="1:4">
      <c r="A2344" s="61">
        <v>14590403</v>
      </c>
      <c r="B2344" s="61" t="s">
        <v>3726</v>
      </c>
      <c r="C2344" s="61" t="s">
        <v>1072</v>
      </c>
      <c r="D2344" s="61" t="s">
        <v>22</v>
      </c>
    </row>
    <row r="2345" spans="1:4">
      <c r="A2345" s="61">
        <v>6241081</v>
      </c>
      <c r="B2345" s="61" t="s">
        <v>3727</v>
      </c>
      <c r="C2345" s="61" t="s">
        <v>1052</v>
      </c>
      <c r="D2345" s="61"/>
    </row>
    <row r="2346" spans="1:4">
      <c r="A2346" s="61">
        <v>31268705</v>
      </c>
      <c r="B2346" s="61" t="s">
        <v>3728</v>
      </c>
      <c r="C2346" s="61" t="s">
        <v>1072</v>
      </c>
      <c r="D2346" s="61" t="s">
        <v>1230</v>
      </c>
    </row>
    <row r="2347" spans="1:4">
      <c r="A2347" s="61">
        <v>31912192</v>
      </c>
      <c r="B2347" s="61" t="s">
        <v>3729</v>
      </c>
      <c r="C2347" s="61" t="s">
        <v>1072</v>
      </c>
      <c r="D2347" s="61" t="s">
        <v>1230</v>
      </c>
    </row>
    <row r="2348" spans="1:4">
      <c r="A2348" s="61">
        <v>1113518749</v>
      </c>
      <c r="B2348" s="61" t="s">
        <v>3730</v>
      </c>
      <c r="C2348" s="61" t="s">
        <v>1052</v>
      </c>
      <c r="D2348" s="61"/>
    </row>
    <row r="2349" spans="1:4">
      <c r="A2349" s="61">
        <v>14636537</v>
      </c>
      <c r="B2349" s="61" t="s">
        <v>3731</v>
      </c>
      <c r="C2349" s="61" t="s">
        <v>1072</v>
      </c>
      <c r="D2349" s="61" t="s">
        <v>22</v>
      </c>
    </row>
    <row r="2350" spans="1:4">
      <c r="A2350" s="61">
        <v>38568350</v>
      </c>
      <c r="B2350" s="61" t="s">
        <v>3732</v>
      </c>
      <c r="C2350" s="61" t="s">
        <v>1072</v>
      </c>
      <c r="D2350" s="61" t="s">
        <v>22</v>
      </c>
    </row>
    <row r="2351" spans="1:4">
      <c r="A2351" s="61">
        <v>66709096</v>
      </c>
      <c r="B2351" s="61" t="s">
        <v>3733</v>
      </c>
      <c r="C2351" s="61" t="s">
        <v>1072</v>
      </c>
      <c r="D2351" s="61" t="s">
        <v>1230</v>
      </c>
    </row>
    <row r="2352" spans="1:4">
      <c r="A2352" s="61">
        <v>1107050068</v>
      </c>
      <c r="B2352" s="61" t="s">
        <v>3734</v>
      </c>
      <c r="C2352" s="61" t="s">
        <v>1072</v>
      </c>
      <c r="D2352" s="61" t="s">
        <v>1230</v>
      </c>
    </row>
    <row r="2353" spans="1:4">
      <c r="A2353" s="61">
        <v>66908592</v>
      </c>
      <c r="B2353" s="61" t="s">
        <v>3735</v>
      </c>
      <c r="C2353" s="61" t="s">
        <v>1072</v>
      </c>
      <c r="D2353" s="61" t="s">
        <v>1230</v>
      </c>
    </row>
    <row r="2354" spans="1:4">
      <c r="A2354" s="61">
        <v>14838008</v>
      </c>
      <c r="B2354" s="61" t="s">
        <v>3736</v>
      </c>
      <c r="C2354" s="61" t="s">
        <v>1072</v>
      </c>
      <c r="D2354" s="61" t="s">
        <v>21</v>
      </c>
    </row>
    <row r="2355" spans="1:4">
      <c r="A2355" s="61">
        <v>16260555</v>
      </c>
      <c r="B2355" s="61" t="s">
        <v>3737</v>
      </c>
      <c r="C2355" s="61" t="s">
        <v>1072</v>
      </c>
      <c r="D2355" s="61" t="s">
        <v>22</v>
      </c>
    </row>
    <row r="2356" spans="1:4">
      <c r="A2356" s="61">
        <v>91480447</v>
      </c>
      <c r="B2356" s="61" t="s">
        <v>3738</v>
      </c>
      <c r="C2356" s="61" t="s">
        <v>1072</v>
      </c>
      <c r="D2356" s="61" t="s">
        <v>21</v>
      </c>
    </row>
    <row r="2357" spans="1:4">
      <c r="A2357" s="61">
        <v>30302907</v>
      </c>
      <c r="B2357" s="61" t="s">
        <v>3739</v>
      </c>
      <c r="C2357" s="61" t="s">
        <v>1072</v>
      </c>
      <c r="D2357" s="61" t="s">
        <v>1230</v>
      </c>
    </row>
    <row r="2358" spans="1:4">
      <c r="A2358" s="61">
        <v>31975836</v>
      </c>
      <c r="B2358" s="61" t="s">
        <v>3740</v>
      </c>
      <c r="C2358" s="61" t="s">
        <v>1072</v>
      </c>
      <c r="D2358" s="61" t="s">
        <v>1230</v>
      </c>
    </row>
    <row r="2359" spans="1:4">
      <c r="A2359" s="61">
        <v>31985443</v>
      </c>
      <c r="B2359" s="61" t="s">
        <v>3741</v>
      </c>
      <c r="C2359" s="61" t="s">
        <v>1072</v>
      </c>
      <c r="D2359" s="61" t="s">
        <v>1230</v>
      </c>
    </row>
    <row r="2360" spans="1:4">
      <c r="A2360" s="61">
        <v>31570298</v>
      </c>
      <c r="B2360" s="61" t="s">
        <v>3742</v>
      </c>
      <c r="C2360" s="61" t="s">
        <v>1072</v>
      </c>
      <c r="D2360" s="61" t="s">
        <v>22</v>
      </c>
    </row>
    <row r="2361" spans="1:4">
      <c r="A2361" s="61">
        <v>19131317</v>
      </c>
      <c r="B2361" s="61" t="s">
        <v>3743</v>
      </c>
      <c r="C2361" s="61" t="s">
        <v>1072</v>
      </c>
      <c r="D2361" s="61" t="s">
        <v>1230</v>
      </c>
    </row>
    <row r="2362" spans="1:4">
      <c r="A2362" s="61">
        <v>31570468</v>
      </c>
      <c r="B2362" s="61" t="s">
        <v>3744</v>
      </c>
      <c r="C2362" s="61" t="s">
        <v>1072</v>
      </c>
      <c r="D2362" s="61" t="s">
        <v>22</v>
      </c>
    </row>
    <row r="2363" spans="1:4">
      <c r="A2363" s="61">
        <v>43364204</v>
      </c>
      <c r="B2363" s="61" t="s">
        <v>3745</v>
      </c>
      <c r="C2363" s="61" t="s">
        <v>1072</v>
      </c>
      <c r="D2363" s="61" t="s">
        <v>1230</v>
      </c>
    </row>
    <row r="2364" spans="1:4">
      <c r="A2364" s="61">
        <v>141572</v>
      </c>
      <c r="B2364" s="61" t="s">
        <v>3746</v>
      </c>
      <c r="C2364" s="61" t="s">
        <v>1072</v>
      </c>
      <c r="D2364" s="61" t="s">
        <v>1230</v>
      </c>
    </row>
    <row r="2365" spans="1:4">
      <c r="A2365" s="61">
        <v>16685152</v>
      </c>
      <c r="B2365" s="61" t="s">
        <v>3747</v>
      </c>
      <c r="C2365" s="61" t="s">
        <v>1072</v>
      </c>
      <c r="D2365" s="61" t="s">
        <v>1230</v>
      </c>
    </row>
    <row r="2366" spans="1:4">
      <c r="A2366" s="61">
        <v>16288661</v>
      </c>
      <c r="B2366" s="61" t="s">
        <v>3748</v>
      </c>
      <c r="C2366" s="61" t="s">
        <v>1072</v>
      </c>
      <c r="D2366" s="61" t="s">
        <v>1230</v>
      </c>
    </row>
    <row r="2367" spans="1:4">
      <c r="A2367" s="61">
        <v>31388816</v>
      </c>
      <c r="B2367" s="61" t="s">
        <v>3749</v>
      </c>
      <c r="C2367" s="61" t="s">
        <v>1072</v>
      </c>
      <c r="D2367" s="61" t="s">
        <v>1230</v>
      </c>
    </row>
    <row r="2368" spans="1:4">
      <c r="A2368" s="61">
        <v>94512253</v>
      </c>
      <c r="B2368" s="61" t="s">
        <v>3750</v>
      </c>
      <c r="C2368" s="61" t="s">
        <v>1072</v>
      </c>
      <c r="D2368" s="61" t="s">
        <v>1230</v>
      </c>
    </row>
    <row r="2369" spans="1:4">
      <c r="A2369" s="61">
        <v>34330296</v>
      </c>
      <c r="B2369" s="61" t="s">
        <v>3751</v>
      </c>
      <c r="C2369" s="61" t="s">
        <v>1052</v>
      </c>
      <c r="D2369" s="61"/>
    </row>
    <row r="2370" spans="1:4">
      <c r="A2370" s="61">
        <v>31401175</v>
      </c>
      <c r="B2370" s="61" t="s">
        <v>3752</v>
      </c>
      <c r="C2370" s="61" t="s">
        <v>1072</v>
      </c>
      <c r="D2370" s="61" t="s">
        <v>1230</v>
      </c>
    </row>
    <row r="2371" spans="1:4">
      <c r="A2371" s="61">
        <v>1112100696</v>
      </c>
      <c r="B2371" s="61" t="s">
        <v>3753</v>
      </c>
      <c r="C2371" s="61" t="s">
        <v>1072</v>
      </c>
      <c r="D2371" s="61" t="s">
        <v>1230</v>
      </c>
    </row>
    <row r="2372" spans="1:4">
      <c r="A2372" s="61">
        <v>94552785</v>
      </c>
      <c r="B2372" s="61" t="s">
        <v>3754</v>
      </c>
      <c r="C2372" s="61" t="s">
        <v>1052</v>
      </c>
      <c r="D2372" s="61"/>
    </row>
    <row r="2373" spans="1:4">
      <c r="A2373" s="61">
        <v>16692969</v>
      </c>
      <c r="B2373" s="61" t="s">
        <v>3755</v>
      </c>
      <c r="C2373" s="61" t="s">
        <v>1072</v>
      </c>
      <c r="D2373" s="61" t="s">
        <v>1230</v>
      </c>
    </row>
    <row r="2374" spans="1:4">
      <c r="A2374" s="61">
        <v>94369188</v>
      </c>
      <c r="B2374" s="61" t="s">
        <v>3756</v>
      </c>
      <c r="C2374" s="61" t="s">
        <v>1052</v>
      </c>
      <c r="D2374" s="61"/>
    </row>
    <row r="2375" spans="1:4">
      <c r="A2375" s="61">
        <v>16675508</v>
      </c>
      <c r="B2375" s="61" t="s">
        <v>3757</v>
      </c>
      <c r="C2375" s="61" t="s">
        <v>1072</v>
      </c>
      <c r="D2375" s="61" t="s">
        <v>1231</v>
      </c>
    </row>
    <row r="2376" spans="1:4">
      <c r="A2376" s="61">
        <v>14889047</v>
      </c>
      <c r="B2376" s="61" t="s">
        <v>3758</v>
      </c>
      <c r="C2376" s="61" t="s">
        <v>1072</v>
      </c>
      <c r="D2376" s="61" t="s">
        <v>1230</v>
      </c>
    </row>
    <row r="2377" spans="1:4">
      <c r="A2377" s="61">
        <v>94393536</v>
      </c>
      <c r="B2377" s="61" t="s">
        <v>3759</v>
      </c>
      <c r="C2377" s="61" t="s">
        <v>1052</v>
      </c>
      <c r="D2377" s="61"/>
    </row>
    <row r="2378" spans="1:4">
      <c r="A2378" s="61">
        <v>1144030791</v>
      </c>
      <c r="B2378" s="61" t="s">
        <v>3760</v>
      </c>
      <c r="C2378" s="61" t="s">
        <v>1072</v>
      </c>
      <c r="D2378" s="61" t="s">
        <v>1230</v>
      </c>
    </row>
    <row r="2379" spans="1:4">
      <c r="A2379" s="61">
        <v>16600108</v>
      </c>
      <c r="B2379" s="61" t="s">
        <v>3761</v>
      </c>
      <c r="C2379" s="61" t="s">
        <v>1052</v>
      </c>
      <c r="D2379" s="61"/>
    </row>
    <row r="2380" spans="1:4">
      <c r="A2380" s="61">
        <v>38553535</v>
      </c>
      <c r="B2380" s="61" t="s">
        <v>3762</v>
      </c>
      <c r="C2380" s="61" t="s">
        <v>1072</v>
      </c>
      <c r="D2380" s="61" t="s">
        <v>22</v>
      </c>
    </row>
    <row r="2381" spans="1:4">
      <c r="A2381" s="61">
        <v>16692405</v>
      </c>
      <c r="B2381" s="61" t="s">
        <v>3763</v>
      </c>
      <c r="C2381" s="61" t="s">
        <v>1072</v>
      </c>
      <c r="D2381" s="61" t="s">
        <v>1230</v>
      </c>
    </row>
    <row r="2382" spans="1:4">
      <c r="A2382" s="61">
        <v>16777278</v>
      </c>
      <c r="B2382" s="61" t="s">
        <v>3764</v>
      </c>
      <c r="C2382" s="61" t="s">
        <v>1072</v>
      </c>
      <c r="D2382" s="61" t="s">
        <v>22</v>
      </c>
    </row>
    <row r="2383" spans="1:4">
      <c r="A2383" s="61">
        <v>31289143</v>
      </c>
      <c r="B2383" s="61" t="s">
        <v>3765</v>
      </c>
      <c r="C2383" s="61" t="s">
        <v>1072</v>
      </c>
      <c r="D2383" s="61" t="s">
        <v>1230</v>
      </c>
    </row>
    <row r="2384" spans="1:4">
      <c r="A2384" s="61">
        <v>52000322</v>
      </c>
      <c r="B2384" s="61" t="s">
        <v>3766</v>
      </c>
      <c r="C2384" s="61" t="s">
        <v>1072</v>
      </c>
      <c r="D2384" s="61" t="s">
        <v>22</v>
      </c>
    </row>
    <row r="2385" spans="1:4">
      <c r="A2385" s="61">
        <v>31887931</v>
      </c>
      <c r="B2385" s="61" t="s">
        <v>3767</v>
      </c>
      <c r="C2385" s="61" t="s">
        <v>1072</v>
      </c>
      <c r="D2385" s="61" t="s">
        <v>1231</v>
      </c>
    </row>
    <row r="2386" spans="1:4">
      <c r="A2386" s="61">
        <v>94411879</v>
      </c>
      <c r="B2386" s="61" t="s">
        <v>3768</v>
      </c>
      <c r="C2386" s="61" t="s">
        <v>1072</v>
      </c>
      <c r="D2386" s="61" t="s">
        <v>1231</v>
      </c>
    </row>
    <row r="2387" spans="1:4">
      <c r="A2387" s="61">
        <v>16723151</v>
      </c>
      <c r="B2387" s="61" t="s">
        <v>3769</v>
      </c>
      <c r="C2387" s="61" t="s">
        <v>1072</v>
      </c>
      <c r="D2387" s="61" t="s">
        <v>1230</v>
      </c>
    </row>
    <row r="2388" spans="1:4">
      <c r="A2388" s="61">
        <v>31942143</v>
      </c>
      <c r="B2388" s="61" t="s">
        <v>3770</v>
      </c>
      <c r="C2388" s="61" t="s">
        <v>1072</v>
      </c>
      <c r="D2388" s="61" t="s">
        <v>1230</v>
      </c>
    </row>
    <row r="2389" spans="1:4">
      <c r="A2389" s="61">
        <v>29109355</v>
      </c>
      <c r="B2389" s="61" t="s">
        <v>3771</v>
      </c>
      <c r="C2389" s="61" t="s">
        <v>1072</v>
      </c>
      <c r="D2389" s="61" t="s">
        <v>1230</v>
      </c>
    </row>
    <row r="2390" spans="1:4">
      <c r="A2390" s="61">
        <v>16498805</v>
      </c>
      <c r="B2390" s="61" t="s">
        <v>3772</v>
      </c>
      <c r="C2390" s="61" t="s">
        <v>1052</v>
      </c>
      <c r="D2390" s="61"/>
    </row>
    <row r="2391" spans="1:4">
      <c r="A2391" s="61">
        <v>31465666</v>
      </c>
      <c r="B2391" s="61" t="s">
        <v>3773</v>
      </c>
      <c r="C2391" s="61" t="s">
        <v>1072</v>
      </c>
      <c r="D2391" s="61" t="s">
        <v>1230</v>
      </c>
    </row>
    <row r="2392" spans="1:4">
      <c r="A2392" s="61">
        <v>38872843</v>
      </c>
      <c r="B2392" s="61" t="s">
        <v>3774</v>
      </c>
      <c r="C2392" s="61" t="s">
        <v>1072</v>
      </c>
      <c r="D2392" s="61" t="s">
        <v>1231</v>
      </c>
    </row>
    <row r="2393" spans="1:4">
      <c r="A2393" s="61">
        <v>67010157</v>
      </c>
      <c r="B2393" s="61" t="s">
        <v>3775</v>
      </c>
      <c r="C2393" s="61" t="s">
        <v>1072</v>
      </c>
      <c r="D2393" s="61" t="s">
        <v>1230</v>
      </c>
    </row>
    <row r="2394" spans="1:4">
      <c r="A2394" s="61">
        <v>27893648</v>
      </c>
      <c r="B2394" s="61" t="s">
        <v>3776</v>
      </c>
      <c r="C2394" s="61" t="s">
        <v>1072</v>
      </c>
      <c r="D2394" s="61" t="s">
        <v>1230</v>
      </c>
    </row>
    <row r="2395" spans="1:4">
      <c r="A2395" s="61">
        <v>79601017</v>
      </c>
      <c r="B2395" s="61" t="s">
        <v>3777</v>
      </c>
      <c r="C2395" s="61" t="s">
        <v>1072</v>
      </c>
      <c r="D2395" s="61" t="s">
        <v>1230</v>
      </c>
    </row>
    <row r="2396" spans="1:4">
      <c r="A2396" s="61">
        <v>16705340</v>
      </c>
      <c r="B2396" s="61" t="s">
        <v>3778</v>
      </c>
      <c r="C2396" s="61" t="s">
        <v>1072</v>
      </c>
      <c r="D2396" s="61" t="s">
        <v>1231</v>
      </c>
    </row>
    <row r="2397" spans="1:4">
      <c r="A2397" s="61">
        <v>16638678</v>
      </c>
      <c r="B2397" s="61" t="s">
        <v>3779</v>
      </c>
      <c r="C2397" s="61" t="s">
        <v>1072</v>
      </c>
      <c r="D2397" s="61" t="s">
        <v>1230</v>
      </c>
    </row>
    <row r="2398" spans="1:4">
      <c r="A2398" s="61">
        <v>31306339</v>
      </c>
      <c r="B2398" s="61" t="s">
        <v>3780</v>
      </c>
      <c r="C2398" s="61" t="s">
        <v>1072</v>
      </c>
      <c r="D2398" s="61" t="s">
        <v>21</v>
      </c>
    </row>
    <row r="2399" spans="1:4">
      <c r="A2399" s="61">
        <v>51774415</v>
      </c>
      <c r="B2399" s="61" t="s">
        <v>3781</v>
      </c>
      <c r="C2399" s="61" t="s">
        <v>1072</v>
      </c>
      <c r="D2399" s="61" t="s">
        <v>1230</v>
      </c>
    </row>
    <row r="2400" spans="1:4">
      <c r="A2400" s="61">
        <v>60315248</v>
      </c>
      <c r="B2400" s="61" t="s">
        <v>3782</v>
      </c>
      <c r="C2400" s="61" t="s">
        <v>1072</v>
      </c>
      <c r="D2400" s="61" t="s">
        <v>22</v>
      </c>
    </row>
    <row r="2401" spans="1:4">
      <c r="A2401" s="61">
        <v>16670594</v>
      </c>
      <c r="B2401" s="61" t="s">
        <v>3783</v>
      </c>
      <c r="C2401" s="61" t="s">
        <v>1072</v>
      </c>
      <c r="D2401" s="61" t="s">
        <v>1230</v>
      </c>
    </row>
    <row r="2402" spans="1:4">
      <c r="A2402" s="61">
        <v>67010074</v>
      </c>
      <c r="B2402" s="61" t="s">
        <v>3784</v>
      </c>
      <c r="C2402" s="61" t="s">
        <v>1072</v>
      </c>
      <c r="D2402" s="61" t="s">
        <v>1230</v>
      </c>
    </row>
    <row r="2403" spans="1:4">
      <c r="A2403" s="61">
        <v>41695971</v>
      </c>
      <c r="B2403" s="61" t="s">
        <v>3785</v>
      </c>
      <c r="C2403" s="61" t="s">
        <v>1072</v>
      </c>
      <c r="D2403" s="61" t="s">
        <v>1230</v>
      </c>
    </row>
    <row r="2404" spans="1:4">
      <c r="A2404" s="61">
        <v>94399718</v>
      </c>
      <c r="B2404" s="61" t="s">
        <v>3786</v>
      </c>
      <c r="C2404" s="61" t="s">
        <v>1072</v>
      </c>
      <c r="D2404" s="61" t="s">
        <v>22</v>
      </c>
    </row>
    <row r="2405" spans="1:4">
      <c r="A2405" s="61">
        <v>179766</v>
      </c>
      <c r="B2405" s="61" t="s">
        <v>3787</v>
      </c>
      <c r="C2405" s="61" t="s">
        <v>723</v>
      </c>
      <c r="D2405" s="61"/>
    </row>
    <row r="2406" spans="1:4">
      <c r="A2406" s="61">
        <v>30310866</v>
      </c>
      <c r="B2406" s="61" t="s">
        <v>3788</v>
      </c>
      <c r="C2406" s="61" t="s">
        <v>1072</v>
      </c>
      <c r="D2406" s="61" t="s">
        <v>22</v>
      </c>
    </row>
    <row r="2407" spans="1:4">
      <c r="A2407" s="61">
        <v>94382873</v>
      </c>
      <c r="B2407" s="61" t="s">
        <v>3789</v>
      </c>
      <c r="C2407" s="61" t="s">
        <v>1072</v>
      </c>
      <c r="D2407" s="61" t="s">
        <v>21</v>
      </c>
    </row>
    <row r="2408" spans="1:4">
      <c r="A2408" s="61">
        <v>94400642</v>
      </c>
      <c r="B2408" s="61" t="s">
        <v>3790</v>
      </c>
      <c r="C2408" s="61" t="s">
        <v>1072</v>
      </c>
      <c r="D2408" s="61" t="s">
        <v>1231</v>
      </c>
    </row>
    <row r="2409" spans="1:4">
      <c r="A2409" s="61">
        <v>31881824</v>
      </c>
      <c r="B2409" s="61" t="s">
        <v>3791</v>
      </c>
      <c r="C2409" s="61" t="s">
        <v>1072</v>
      </c>
      <c r="D2409" s="61" t="s">
        <v>1230</v>
      </c>
    </row>
    <row r="2410" spans="1:4">
      <c r="A2410" s="61">
        <v>6102751</v>
      </c>
      <c r="B2410" s="61" t="s">
        <v>3792</v>
      </c>
      <c r="C2410" s="61" t="s">
        <v>1052</v>
      </c>
      <c r="D2410" s="61"/>
    </row>
    <row r="2411" spans="1:4">
      <c r="A2411" s="61">
        <v>31962824</v>
      </c>
      <c r="B2411" s="61" t="s">
        <v>3793</v>
      </c>
      <c r="C2411" s="61" t="s">
        <v>1072</v>
      </c>
      <c r="D2411" s="61" t="s">
        <v>1231</v>
      </c>
    </row>
    <row r="2412" spans="1:4">
      <c r="A2412" s="61">
        <v>28814880</v>
      </c>
      <c r="B2412" s="61" t="s">
        <v>3794</v>
      </c>
      <c r="C2412" s="61" t="s">
        <v>1072</v>
      </c>
      <c r="D2412" s="61" t="s">
        <v>1230</v>
      </c>
    </row>
    <row r="2413" spans="1:4">
      <c r="A2413" s="61">
        <v>31299677</v>
      </c>
      <c r="B2413" s="61" t="s">
        <v>3795</v>
      </c>
      <c r="C2413" s="61" t="s">
        <v>1072</v>
      </c>
      <c r="D2413" s="61" t="s">
        <v>1230</v>
      </c>
    </row>
    <row r="2414" spans="1:4">
      <c r="A2414" s="61">
        <v>31467768</v>
      </c>
      <c r="B2414" s="61" t="s">
        <v>3796</v>
      </c>
      <c r="C2414" s="61" t="s">
        <v>1072</v>
      </c>
      <c r="D2414" s="61" t="s">
        <v>21</v>
      </c>
    </row>
    <row r="2415" spans="1:4">
      <c r="A2415" s="61">
        <v>31977224</v>
      </c>
      <c r="B2415" s="61" t="s">
        <v>3797</v>
      </c>
      <c r="C2415" s="61" t="s">
        <v>1072</v>
      </c>
      <c r="D2415" s="61" t="s">
        <v>21</v>
      </c>
    </row>
    <row r="2416" spans="1:4">
      <c r="A2416" s="61">
        <v>16704666</v>
      </c>
      <c r="B2416" s="61" t="s">
        <v>3798</v>
      </c>
      <c r="C2416" s="61" t="s">
        <v>1072</v>
      </c>
      <c r="D2416" s="61" t="s">
        <v>1230</v>
      </c>
    </row>
    <row r="2417" spans="1:4">
      <c r="A2417" s="61">
        <v>31576994</v>
      </c>
      <c r="B2417" s="61" t="s">
        <v>3799</v>
      </c>
      <c r="C2417" s="61" t="s">
        <v>1052</v>
      </c>
      <c r="D2417" s="61"/>
    </row>
    <row r="2418" spans="1:4">
      <c r="A2418" s="61">
        <v>18400000</v>
      </c>
      <c r="B2418" s="61" t="s">
        <v>3800</v>
      </c>
      <c r="C2418" s="61" t="s">
        <v>1052</v>
      </c>
      <c r="D2418" s="61"/>
    </row>
    <row r="2419" spans="1:4">
      <c r="A2419" s="61">
        <v>63294684</v>
      </c>
      <c r="B2419" s="61" t="s">
        <v>3801</v>
      </c>
      <c r="C2419" s="61" t="s">
        <v>1072</v>
      </c>
      <c r="D2419" s="61" t="s">
        <v>1231</v>
      </c>
    </row>
    <row r="2420" spans="1:4">
      <c r="A2420" s="61">
        <v>31911033</v>
      </c>
      <c r="B2420" s="61" t="s">
        <v>3802</v>
      </c>
      <c r="C2420" s="61" t="s">
        <v>1072</v>
      </c>
      <c r="D2420" s="61" t="s">
        <v>1230</v>
      </c>
    </row>
    <row r="2421" spans="1:4">
      <c r="A2421" s="61">
        <v>94494115</v>
      </c>
      <c r="B2421" s="61" t="s">
        <v>3803</v>
      </c>
      <c r="C2421" s="61" t="s">
        <v>1072</v>
      </c>
      <c r="D2421" s="61" t="s">
        <v>22</v>
      </c>
    </row>
    <row r="2422" spans="1:4">
      <c r="A2422" s="61">
        <v>34538095</v>
      </c>
      <c r="B2422" s="61" t="s">
        <v>3804</v>
      </c>
      <c r="C2422" s="61" t="s">
        <v>1072</v>
      </c>
      <c r="D2422" s="61" t="s">
        <v>22</v>
      </c>
    </row>
    <row r="2423" spans="1:4">
      <c r="A2423" s="61">
        <v>6247408</v>
      </c>
      <c r="B2423" s="61" t="s">
        <v>3805</v>
      </c>
      <c r="C2423" s="61" t="s">
        <v>1072</v>
      </c>
      <c r="D2423" s="61" t="s">
        <v>1231</v>
      </c>
    </row>
    <row r="2424" spans="1:4">
      <c r="A2424" s="61">
        <v>16595711</v>
      </c>
      <c r="B2424" s="61" t="s">
        <v>3806</v>
      </c>
      <c r="C2424" s="61" t="s">
        <v>1072</v>
      </c>
      <c r="D2424" s="61" t="s">
        <v>1230</v>
      </c>
    </row>
    <row r="2425" spans="1:4">
      <c r="A2425" s="61">
        <v>31270440</v>
      </c>
      <c r="B2425" s="61" t="s">
        <v>3807</v>
      </c>
      <c r="C2425" s="61" t="s">
        <v>1072</v>
      </c>
      <c r="D2425" s="61" t="s">
        <v>21</v>
      </c>
    </row>
    <row r="2426" spans="1:4">
      <c r="A2426" s="61">
        <v>94063451</v>
      </c>
      <c r="B2426" s="61" t="s">
        <v>3808</v>
      </c>
      <c r="C2426" s="61" t="s">
        <v>1072</v>
      </c>
      <c r="D2426" s="61" t="s">
        <v>22</v>
      </c>
    </row>
    <row r="2427" spans="1:4">
      <c r="A2427" s="61">
        <v>34598172</v>
      </c>
      <c r="B2427" s="61" t="s">
        <v>3809</v>
      </c>
      <c r="C2427" s="61" t="s">
        <v>1072</v>
      </c>
      <c r="D2427" s="61" t="s">
        <v>22</v>
      </c>
    </row>
    <row r="2428" spans="1:4">
      <c r="A2428" s="61">
        <v>51939832</v>
      </c>
      <c r="B2428" s="61" t="s">
        <v>3810</v>
      </c>
      <c r="C2428" s="61" t="s">
        <v>1072</v>
      </c>
      <c r="D2428" s="61" t="s">
        <v>22</v>
      </c>
    </row>
    <row r="2429" spans="1:4">
      <c r="A2429" s="61">
        <v>66810392</v>
      </c>
      <c r="B2429" s="61" t="s">
        <v>3811</v>
      </c>
      <c r="C2429" s="61" t="s">
        <v>1052</v>
      </c>
      <c r="D2429" s="61"/>
    </row>
    <row r="2430" spans="1:4">
      <c r="A2430" s="61">
        <v>31989053</v>
      </c>
      <c r="B2430" s="61" t="s">
        <v>3812</v>
      </c>
      <c r="C2430" s="61" t="s">
        <v>1072</v>
      </c>
      <c r="D2430" s="61" t="s">
        <v>22</v>
      </c>
    </row>
    <row r="2431" spans="1:4">
      <c r="A2431" s="61">
        <v>31179819</v>
      </c>
      <c r="B2431" s="61" t="s">
        <v>3813</v>
      </c>
      <c r="C2431" s="61" t="s">
        <v>1072</v>
      </c>
      <c r="D2431" s="61" t="s">
        <v>1230</v>
      </c>
    </row>
    <row r="2432" spans="1:4">
      <c r="A2432" s="61">
        <v>14837367</v>
      </c>
      <c r="B2432" s="61" t="s">
        <v>3814</v>
      </c>
      <c r="C2432" s="61" t="s">
        <v>1072</v>
      </c>
      <c r="D2432" s="61" t="s">
        <v>1230</v>
      </c>
    </row>
    <row r="2433" spans="1:4">
      <c r="A2433" s="61">
        <v>19193301</v>
      </c>
      <c r="B2433" s="61" t="s">
        <v>3815</v>
      </c>
      <c r="C2433" s="61" t="s">
        <v>1072</v>
      </c>
      <c r="D2433" s="61" t="s">
        <v>1230</v>
      </c>
    </row>
    <row r="2434" spans="1:4">
      <c r="A2434" s="61">
        <v>29993724</v>
      </c>
      <c r="B2434" s="61" t="s">
        <v>3816</v>
      </c>
      <c r="C2434" s="61" t="s">
        <v>1072</v>
      </c>
      <c r="D2434" s="61" t="s">
        <v>1230</v>
      </c>
    </row>
    <row r="2435" spans="1:4">
      <c r="A2435" s="61">
        <v>14944536</v>
      </c>
      <c r="B2435" s="61" t="s">
        <v>3817</v>
      </c>
      <c r="C2435" s="61" t="s">
        <v>1072</v>
      </c>
      <c r="D2435" s="61" t="s">
        <v>1230</v>
      </c>
    </row>
    <row r="2436" spans="1:4">
      <c r="A2436" s="61">
        <v>63300258</v>
      </c>
      <c r="B2436" s="61" t="s">
        <v>3818</v>
      </c>
      <c r="C2436" s="61" t="s">
        <v>1072</v>
      </c>
      <c r="D2436" s="61" t="s">
        <v>1230</v>
      </c>
    </row>
    <row r="2437" spans="1:4">
      <c r="A2437" s="61">
        <v>6100324</v>
      </c>
      <c r="B2437" s="61" t="s">
        <v>3819</v>
      </c>
      <c r="C2437" s="61" t="s">
        <v>1052</v>
      </c>
      <c r="D2437" s="61"/>
    </row>
    <row r="2438" spans="1:4">
      <c r="A2438" s="61">
        <v>16636585</v>
      </c>
      <c r="B2438" s="61" t="s">
        <v>3820</v>
      </c>
      <c r="C2438" s="61" t="s">
        <v>1072</v>
      </c>
      <c r="D2438" s="61" t="s">
        <v>1230</v>
      </c>
    </row>
    <row r="2439" spans="1:4">
      <c r="A2439" s="61">
        <v>38878797</v>
      </c>
      <c r="B2439" s="61" t="s">
        <v>3821</v>
      </c>
      <c r="C2439" s="61" t="s">
        <v>1052</v>
      </c>
      <c r="D2439" s="61"/>
    </row>
    <row r="2440" spans="1:4">
      <c r="A2440" s="61">
        <v>31905387</v>
      </c>
      <c r="B2440" s="61" t="s">
        <v>3822</v>
      </c>
      <c r="C2440" s="61" t="s">
        <v>1072</v>
      </c>
      <c r="D2440" s="61" t="s">
        <v>1230</v>
      </c>
    </row>
    <row r="2441" spans="1:4">
      <c r="A2441" s="61">
        <v>94534700</v>
      </c>
      <c r="B2441" s="61" t="s">
        <v>3823</v>
      </c>
      <c r="C2441" s="61" t="s">
        <v>1072</v>
      </c>
      <c r="D2441" s="61" t="s">
        <v>1230</v>
      </c>
    </row>
    <row r="2442" spans="1:4">
      <c r="A2442" s="61">
        <v>66864896</v>
      </c>
      <c r="B2442" s="61" t="s">
        <v>3824</v>
      </c>
      <c r="C2442" s="61" t="s">
        <v>1072</v>
      </c>
      <c r="D2442" s="61" t="s">
        <v>1230</v>
      </c>
    </row>
    <row r="2443" spans="1:4">
      <c r="A2443" s="61">
        <v>16670605</v>
      </c>
      <c r="B2443" s="61" t="s">
        <v>3825</v>
      </c>
      <c r="C2443" s="61" t="s">
        <v>1072</v>
      </c>
      <c r="D2443" s="61" t="s">
        <v>1230</v>
      </c>
    </row>
    <row r="2444" spans="1:4">
      <c r="A2444" s="61">
        <v>31566964</v>
      </c>
      <c r="B2444" s="61" t="s">
        <v>3826</v>
      </c>
      <c r="C2444" s="61" t="s">
        <v>1052</v>
      </c>
      <c r="D2444" s="61"/>
    </row>
    <row r="2445" spans="1:4">
      <c r="A2445" s="61">
        <v>27451182</v>
      </c>
      <c r="B2445" s="61" t="s">
        <v>3827</v>
      </c>
      <c r="C2445" s="61" t="s">
        <v>1072</v>
      </c>
      <c r="D2445" s="61" t="s">
        <v>22</v>
      </c>
    </row>
    <row r="2446" spans="1:4">
      <c r="A2446" s="61">
        <v>94477575</v>
      </c>
      <c r="B2446" s="61" t="s">
        <v>3828</v>
      </c>
      <c r="C2446" s="61" t="s">
        <v>1052</v>
      </c>
      <c r="D2446" s="61"/>
    </row>
    <row r="2447" spans="1:4">
      <c r="A2447" s="61">
        <v>31871495</v>
      </c>
      <c r="B2447" s="61" t="s">
        <v>3829</v>
      </c>
      <c r="C2447" s="61" t="s">
        <v>1052</v>
      </c>
      <c r="D2447" s="61"/>
    </row>
    <row r="2448" spans="1:4">
      <c r="A2448" s="61">
        <v>66839426</v>
      </c>
      <c r="B2448" s="61" t="s">
        <v>3830</v>
      </c>
      <c r="C2448" s="61" t="s">
        <v>1072</v>
      </c>
      <c r="D2448" s="61" t="s">
        <v>1230</v>
      </c>
    </row>
    <row r="2449" spans="1:4">
      <c r="A2449" s="61">
        <v>39685096</v>
      </c>
      <c r="B2449" s="61" t="s">
        <v>3831</v>
      </c>
      <c r="C2449" s="61" t="s">
        <v>1072</v>
      </c>
      <c r="D2449" s="61" t="s">
        <v>22</v>
      </c>
    </row>
    <row r="2450" spans="1:4">
      <c r="A2450" s="61">
        <v>3731005</v>
      </c>
      <c r="B2450" s="61" t="s">
        <v>3832</v>
      </c>
      <c r="C2450" s="61" t="s">
        <v>1072</v>
      </c>
      <c r="D2450" s="61" t="s">
        <v>21</v>
      </c>
    </row>
    <row r="2451" spans="1:4">
      <c r="A2451" s="61">
        <v>31471598</v>
      </c>
      <c r="B2451" s="61" t="s">
        <v>3833</v>
      </c>
      <c r="C2451" s="61" t="s">
        <v>1072</v>
      </c>
      <c r="D2451" s="61" t="s">
        <v>21</v>
      </c>
    </row>
    <row r="2452" spans="1:4">
      <c r="A2452" s="61">
        <v>31962858</v>
      </c>
      <c r="B2452" s="61" t="s">
        <v>3834</v>
      </c>
      <c r="C2452" s="61" t="s">
        <v>1072</v>
      </c>
      <c r="D2452" s="61" t="s">
        <v>1230</v>
      </c>
    </row>
    <row r="2453" spans="1:4">
      <c r="A2453" s="61">
        <v>14883421</v>
      </c>
      <c r="B2453" s="61" t="s">
        <v>3835</v>
      </c>
      <c r="C2453" s="61" t="s">
        <v>1072</v>
      </c>
      <c r="D2453" s="61" t="s">
        <v>22</v>
      </c>
    </row>
    <row r="2454" spans="1:4">
      <c r="A2454" s="61">
        <v>66704810</v>
      </c>
      <c r="B2454" s="61" t="s">
        <v>3836</v>
      </c>
      <c r="C2454" s="61" t="s">
        <v>1072</v>
      </c>
      <c r="D2454" s="61" t="s">
        <v>1230</v>
      </c>
    </row>
    <row r="2455" spans="1:4">
      <c r="A2455" s="61">
        <v>66837652</v>
      </c>
      <c r="B2455" s="61" t="s">
        <v>3837</v>
      </c>
      <c r="C2455" s="61" t="s">
        <v>1072</v>
      </c>
      <c r="D2455" s="61" t="s">
        <v>1230</v>
      </c>
    </row>
    <row r="2456" spans="1:4">
      <c r="A2456" s="61">
        <v>29568881</v>
      </c>
      <c r="B2456" s="61" t="s">
        <v>3838</v>
      </c>
      <c r="C2456" s="61" t="s">
        <v>1072</v>
      </c>
      <c r="D2456" s="61" t="s">
        <v>1230</v>
      </c>
    </row>
    <row r="2457" spans="1:4">
      <c r="A2457" s="61">
        <v>34533255</v>
      </c>
      <c r="B2457" s="61" t="s">
        <v>3839</v>
      </c>
      <c r="C2457" s="61" t="s">
        <v>1072</v>
      </c>
      <c r="D2457" s="61" t="s">
        <v>1230</v>
      </c>
    </row>
    <row r="2458" spans="1:4">
      <c r="A2458" s="61">
        <v>30726058</v>
      </c>
      <c r="B2458" s="61" t="s">
        <v>3840</v>
      </c>
      <c r="C2458" s="61" t="s">
        <v>1072</v>
      </c>
      <c r="D2458" s="61" t="s">
        <v>1230</v>
      </c>
    </row>
    <row r="2459" spans="1:4">
      <c r="A2459" s="61">
        <v>16778219</v>
      </c>
      <c r="B2459" s="61" t="s">
        <v>3841</v>
      </c>
      <c r="C2459" s="61" t="s">
        <v>723</v>
      </c>
      <c r="D2459" s="61" t="s">
        <v>1230</v>
      </c>
    </row>
    <row r="2460" spans="1:4">
      <c r="A2460" s="61">
        <v>51876336</v>
      </c>
      <c r="B2460" s="61" t="s">
        <v>3842</v>
      </c>
      <c r="C2460" s="61" t="s">
        <v>1072</v>
      </c>
      <c r="D2460" s="61" t="s">
        <v>1230</v>
      </c>
    </row>
    <row r="2461" spans="1:4">
      <c r="A2461" s="61">
        <v>31907787</v>
      </c>
      <c r="B2461" s="61" t="s">
        <v>3843</v>
      </c>
      <c r="C2461" s="61" t="s">
        <v>1072</v>
      </c>
      <c r="D2461" s="61" t="s">
        <v>1230</v>
      </c>
    </row>
    <row r="2462" spans="1:4">
      <c r="A2462" s="61">
        <v>38219387</v>
      </c>
      <c r="B2462" s="61" t="s">
        <v>3844</v>
      </c>
      <c r="C2462" s="61" t="s">
        <v>1072</v>
      </c>
      <c r="D2462" s="61" t="s">
        <v>1230</v>
      </c>
    </row>
    <row r="2463" spans="1:4">
      <c r="A2463" s="61">
        <v>16820750</v>
      </c>
      <c r="B2463" s="61" t="s">
        <v>3845</v>
      </c>
      <c r="C2463" s="61" t="s">
        <v>1072</v>
      </c>
      <c r="D2463" s="61" t="s">
        <v>1230</v>
      </c>
    </row>
    <row r="2464" spans="1:4">
      <c r="A2464" s="61">
        <v>41956266</v>
      </c>
      <c r="B2464" s="61" t="s">
        <v>3846</v>
      </c>
      <c r="C2464" s="61" t="s">
        <v>1072</v>
      </c>
      <c r="D2464" s="61" t="s">
        <v>22</v>
      </c>
    </row>
    <row r="2465" spans="1:4">
      <c r="A2465" s="61">
        <v>416736</v>
      </c>
      <c r="B2465" s="61" t="s">
        <v>3847</v>
      </c>
      <c r="C2465" s="61" t="s">
        <v>1072</v>
      </c>
      <c r="D2465" s="61" t="s">
        <v>1231</v>
      </c>
    </row>
    <row r="2466" spans="1:4">
      <c r="A2466" s="61">
        <v>31839529</v>
      </c>
      <c r="B2466" s="61" t="s">
        <v>3848</v>
      </c>
      <c r="C2466" s="61" t="s">
        <v>1072</v>
      </c>
      <c r="D2466" s="61" t="s">
        <v>1230</v>
      </c>
    </row>
    <row r="2467" spans="1:4">
      <c r="A2467" s="61">
        <v>16659814</v>
      </c>
      <c r="B2467" s="61" t="s">
        <v>3849</v>
      </c>
      <c r="C2467" s="61" t="s">
        <v>1072</v>
      </c>
      <c r="D2467" s="61" t="s">
        <v>22</v>
      </c>
    </row>
    <row r="2468" spans="1:4">
      <c r="A2468" s="61">
        <v>80409347</v>
      </c>
      <c r="B2468" s="61" t="s">
        <v>3850</v>
      </c>
      <c r="C2468" s="61" t="s">
        <v>1072</v>
      </c>
      <c r="D2468" s="61" t="s">
        <v>21</v>
      </c>
    </row>
    <row r="2469" spans="1:4">
      <c r="A2469" s="61">
        <v>31959244</v>
      </c>
      <c r="B2469" s="61" t="s">
        <v>3851</v>
      </c>
      <c r="C2469" s="61" t="s">
        <v>1072</v>
      </c>
      <c r="D2469" s="61" t="s">
        <v>1231</v>
      </c>
    </row>
    <row r="2470" spans="1:4">
      <c r="A2470" s="61">
        <v>31860944</v>
      </c>
      <c r="B2470" s="61" t="s">
        <v>3852</v>
      </c>
      <c r="C2470" s="61" t="s">
        <v>1072</v>
      </c>
      <c r="D2470" s="61" t="s">
        <v>22</v>
      </c>
    </row>
    <row r="2471" spans="1:4">
      <c r="A2471" s="61">
        <v>31905742</v>
      </c>
      <c r="B2471" s="61" t="s">
        <v>3853</v>
      </c>
      <c r="C2471" s="61" t="s">
        <v>1072</v>
      </c>
      <c r="D2471" s="61" t="s">
        <v>22</v>
      </c>
    </row>
    <row r="2472" spans="1:4">
      <c r="A2472" s="61">
        <v>33200669</v>
      </c>
      <c r="B2472" s="61" t="s">
        <v>3854</v>
      </c>
      <c r="C2472" s="61" t="s">
        <v>1072</v>
      </c>
      <c r="D2472" s="61" t="s">
        <v>22</v>
      </c>
    </row>
    <row r="2473" spans="1:4">
      <c r="A2473" s="61">
        <v>64519301</v>
      </c>
      <c r="B2473" s="61" t="s">
        <v>3855</v>
      </c>
      <c r="C2473" s="61" t="s">
        <v>1072</v>
      </c>
      <c r="D2473" s="61" t="s">
        <v>1231</v>
      </c>
    </row>
    <row r="2474" spans="1:4">
      <c r="A2474" s="61">
        <v>16771166</v>
      </c>
      <c r="B2474" s="61" t="s">
        <v>3856</v>
      </c>
      <c r="C2474" s="61" t="s">
        <v>1072</v>
      </c>
      <c r="D2474" s="61" t="s">
        <v>1231</v>
      </c>
    </row>
    <row r="2475" spans="1:4">
      <c r="A2475" s="61">
        <v>31959480</v>
      </c>
      <c r="B2475" s="61" t="s">
        <v>3857</v>
      </c>
      <c r="C2475" s="61" t="s">
        <v>1072</v>
      </c>
      <c r="D2475" s="61" t="s">
        <v>1230</v>
      </c>
    </row>
    <row r="2476" spans="1:4">
      <c r="A2476" s="61">
        <v>66836254</v>
      </c>
      <c r="B2476" s="61" t="s">
        <v>3858</v>
      </c>
      <c r="C2476" s="61" t="s">
        <v>1072</v>
      </c>
      <c r="D2476" s="61" t="s">
        <v>1230</v>
      </c>
    </row>
    <row r="2477" spans="1:4">
      <c r="A2477" s="61">
        <v>31244499</v>
      </c>
      <c r="B2477" s="61" t="s">
        <v>3859</v>
      </c>
      <c r="C2477" s="61" t="s">
        <v>1072</v>
      </c>
      <c r="D2477" s="61" t="s">
        <v>1230</v>
      </c>
    </row>
    <row r="2478" spans="1:4">
      <c r="A2478" s="61">
        <v>94405758</v>
      </c>
      <c r="B2478" s="61" t="s">
        <v>3860</v>
      </c>
      <c r="C2478" s="61" t="s">
        <v>898</v>
      </c>
      <c r="D2478" s="61" t="s">
        <v>22</v>
      </c>
    </row>
    <row r="2479" spans="1:4">
      <c r="A2479" s="61">
        <v>16549065</v>
      </c>
      <c r="B2479" s="61" t="s">
        <v>3861</v>
      </c>
      <c r="C2479" s="61" t="s">
        <v>1052</v>
      </c>
      <c r="D2479" s="61" t="s">
        <v>1230</v>
      </c>
    </row>
    <row r="2480" spans="1:4">
      <c r="A2480" s="61">
        <v>16621233</v>
      </c>
      <c r="B2480" s="61" t="s">
        <v>3862</v>
      </c>
      <c r="C2480" s="61" t="s">
        <v>1072</v>
      </c>
      <c r="D2480" s="61" t="s">
        <v>1231</v>
      </c>
    </row>
    <row r="2481" spans="1:4">
      <c r="A2481" s="61">
        <v>67003635</v>
      </c>
      <c r="B2481" s="61" t="s">
        <v>3863</v>
      </c>
      <c r="C2481" s="61" t="s">
        <v>1072</v>
      </c>
      <c r="D2481" s="61" t="s">
        <v>22</v>
      </c>
    </row>
    <row r="2482" spans="1:4">
      <c r="A2482" s="61">
        <v>16756980</v>
      </c>
      <c r="B2482" s="61" t="s">
        <v>3864</v>
      </c>
      <c r="C2482" s="61" t="s">
        <v>1072</v>
      </c>
      <c r="D2482" s="61" t="s">
        <v>22</v>
      </c>
    </row>
    <row r="2483" spans="1:4">
      <c r="A2483" s="61">
        <v>66921444</v>
      </c>
      <c r="B2483" s="61" t="s">
        <v>3865</v>
      </c>
      <c r="C2483" s="61" t="s">
        <v>1072</v>
      </c>
      <c r="D2483" s="61" t="s">
        <v>22</v>
      </c>
    </row>
    <row r="2484" spans="1:4">
      <c r="A2484" s="61">
        <v>38364750</v>
      </c>
      <c r="B2484" s="61" t="s">
        <v>3866</v>
      </c>
      <c r="C2484" s="61" t="s">
        <v>1072</v>
      </c>
      <c r="D2484" s="61" t="s">
        <v>1230</v>
      </c>
    </row>
    <row r="2485" spans="1:4">
      <c r="A2485" s="61">
        <v>31174481</v>
      </c>
      <c r="B2485" s="61" t="s">
        <v>3867</v>
      </c>
      <c r="C2485" s="61" t="s">
        <v>1072</v>
      </c>
      <c r="D2485" s="61" t="s">
        <v>1230</v>
      </c>
    </row>
    <row r="2486" spans="1:4">
      <c r="A2486" s="61">
        <v>16583188</v>
      </c>
      <c r="B2486" s="61" t="s">
        <v>3868</v>
      </c>
      <c r="C2486" s="61" t="s">
        <v>1072</v>
      </c>
      <c r="D2486" s="61" t="s">
        <v>1230</v>
      </c>
    </row>
    <row r="2487" spans="1:4">
      <c r="A2487" s="61">
        <v>37807924</v>
      </c>
      <c r="B2487" s="61" t="s">
        <v>2121</v>
      </c>
      <c r="C2487" s="61" t="s">
        <v>1072</v>
      </c>
      <c r="D2487" s="61" t="s">
        <v>1230</v>
      </c>
    </row>
  </sheetData>
  <hyperlinks>
    <hyperlink ref="A1143" r:id="rId1" display="https://swebse84.univalle.edu.co/sicop/paquetes/herramientas/wincombo.php?opcion=personasimpleconcatenado&amp;db_conexion=sicop&amp;yghtrewg=&amp;patron=juddy%20hel&amp;variableCalculada=39" xr:uid="{00000000-0004-0000-1100-000000000000}"/>
    <hyperlink ref="A1144" r:id="rId2" display="https://swebse84.univalle.edu.co/sicop/paquetes/herramientas/wincombo.php?opcion=personasimpleconcatenado&amp;db_conexion=sicop&amp;yghtrewg=&amp;patron=INGE%20ARMBRECHT&amp;variableCalculada=39" xr:uid="{00000000-0004-0000-1100-000001000000}"/>
    <hyperlink ref="A1145" r:id="rId3" display="https://swebse84.univalle.edu.co/sicop/paquetes/herramientas/wincombo.php?opcion=personasimpleconcatenado&amp;db_conexion=sicop&amp;yghtrewg=&amp;patron=eval%20jose&amp;variableCalculada=39" xr:uid="{00000000-0004-0000-1100-000002000000}"/>
    <hyperlink ref="A1146" r:id="rId4" display="https://swebse84.univalle.edu.co/sicop/paquetes/herramientas/wincombo.php?opcion=personasimpleconcatenado&amp;db_conexion=sicop&amp;yghtrewg=&amp;patron=guillermo%20barreto&amp;variableCalculada=39" xr:uid="{00000000-0004-0000-1100-000003000000}"/>
    <hyperlink ref="A1147" r:id="rId5" display="https://swebse84.univalle.edu.co/sicop/paquetes/herramientas/wincombo.php?opcion=personasimpleconcatenado&amp;db_conexion=sicop&amp;yghtrewg=&amp;patron=neyla%20benitez&amp;variableCalculada=39" xr:uid="{00000000-0004-0000-1100-000004000000}"/>
    <hyperlink ref="A1148" r:id="rId6" display="https://swebse84.univalle.edu.co/sicop/paquetes/herramientas/wincombo.php?opcion=personasimpleconcatenado&amp;db_conexion=sicop&amp;yghtrewg=&amp;patron=yamid%20ber&amp;variableCalculada=39" xr:uid="{00000000-0004-0000-1100-000005000000}"/>
    <hyperlink ref="A1149" r:id="rId7" display="https://swebse84.univalle.edu.co/sicop/paquetes/herramientas/wincombo.php?opcion=personasimpleconcatenado&amp;db_conexion=sicop&amp;yghtrewg=&amp;patron=alberto%20bohorq&amp;variableCalculada=39" xr:uid="{00000000-0004-0000-1100-000006000000}"/>
    <hyperlink ref="A1150" r:id="rId8" display="https://swebse84.univalle.edu.co/sicop/paquetes/herramientas/wincombo.php?opcion=personasimpleconcatenado&amp;db_conexion=sicop&amp;yghtrewg=&amp;patron=ana%20cristina&amp;variableCalculada=39" xr:uid="{00000000-0004-0000-1100-000007000000}"/>
    <hyperlink ref="A1151" r:id="rId9" display="https://swebse84.univalle.edu.co/sicop/paquetes/herramientas/wincombo.php?opcion=personasimpleconcatenado&amp;db_conexion=sicop&amp;yghtrewg=&amp;patron=GERMAN%20BO&amp;variableCalculada=39" xr:uid="{00000000-0004-0000-1100-000008000000}"/>
    <hyperlink ref="A1152" r:id="rId10" display="https://swebse84.univalle.edu.co/sicop/paquetes/herramientas/wincombo.php?opcion=personasimpleconcatenado&amp;db_conexion=sicop&amp;yghtrewg=&amp;patron=paula%20brand&amp;variableCalculada=39" xr:uid="{00000000-0004-0000-1100-000009000000}"/>
    <hyperlink ref="A1153" r:id="rId11" display="https://swebse84.univalle.edu.co/sicop/paquetes/herramientas/wincombo.php?opcion=personasimpleconcatenado&amp;db_conexion=sicop&amp;yghtrewg=&amp;patron=braulio%20ins&amp;variableCalculada=39" xr:uid="{00000000-0004-0000-1100-00000A000000}"/>
    <hyperlink ref="A1154" r:id="rId12" display="https://swebse84.univalle.edu.co/sicop/paquetes/herramientas/wincombo.php?opcion=personasimpleconcatenado&amp;db_conexion=sicop&amp;yghtrewg=&amp;patron=jimmy%20cabra&amp;variableCalculada=39" xr:uid="{00000000-0004-0000-1100-00000B000000}"/>
    <hyperlink ref="A1155" r:id="rId13" display="https://swebse84.univalle.edu.co/sicop/paquetes/herramientas/wincombo.php?opcion=personasimpleconcatenado&amp;db_conexion=sicop&amp;yghtrewg=&amp;patron=angelica%20caice&amp;variableCalculada=39" xr:uid="{00000000-0004-0000-1100-00000C000000}"/>
    <hyperlink ref="A1156" r:id="rId14" display="https://swebse84.univalle.edu.co/sicop/paquetes/herramientas/wincombo.php?opcion=personasimpleconcatenado&amp;db_conexion=sicop&amp;yghtrewg=&amp;patron=jesus%20maria&amp;variableCalculada=39" xr:uid="{00000000-0004-0000-1100-00000D000000}"/>
    <hyperlink ref="A1157" r:id="rId15" display="https://swebse84.univalle.edu.co/sicop/paquetes/herramientas/wincombo.php?opcion=personasimpleconcatenado&amp;db_conexion=sicop&amp;yghtrewg=&amp;patron=jaime%20ca&amp;variableCalculada=39" xr:uid="{00000000-0004-0000-1100-00000E000000}"/>
    <hyperlink ref="A1158" r:id="rId16" display="https://swebse84.univalle.edu.co/sicop/paquetes/herramientas/wincombo.php?opcion=personasimpleconcatenado&amp;db_conexion=sicop&amp;yghtrewg=&amp;patron=HEIBER%20CARDENAS&amp;variableCalculada=39" xr:uid="{00000000-0004-0000-1100-00000F000000}"/>
    <hyperlink ref="A1159" r:id="rId17" display="https://swebse84.univalle.edu.co/sicop/paquetes/herramientas/wincombo.php?opcion=personasimpleconcatenado&amp;db_conexion=sicop&amp;yghtrewg=&amp;patron=NANCY%20CARR&amp;variableCalculada=39" xr:uid="{00000000-0004-0000-1100-000010000000}"/>
    <hyperlink ref="A1160" r:id="rId18" display="https://swebse84.univalle.edu.co/sicop/paquetes/herramientas/wincombo.php?opcion=personasimpleconcatenado&amp;db_conexion=sicop&amp;yghtrewg=&amp;patron=ANDRES%20ORLANDO&amp;variableCalculada=39" xr:uid="{00000000-0004-0000-1100-000011000000}"/>
    <hyperlink ref="A1161" r:id="rId19" display="https://swebse84.univalle.edu.co/sicop/paquetes/herramientas/wincombo.php?opcion=personasimpleconcatenado&amp;db_conexion=sicop&amp;yghtrewg=&amp;patron=manuel%20nohe&amp;variableCalculada=39" xr:uid="{00000000-0004-0000-1100-000012000000}"/>
    <hyperlink ref="A1162" r:id="rId20" display="https://swebse84.univalle.edu.co/sicop/paquetes/herramientas/wincombo.php?opcion=personasimpleconcatenado&amp;db_conexion=sicop&amp;yghtrewg=&amp;patron=hernan%20dario&amp;variableCalculada=39" xr:uid="{00000000-0004-0000-1100-000013000000}"/>
    <hyperlink ref="A1163" r:id="rId21" display="https://swebse84.univalle.edu.co/sicop/paquetes/herramientas/wincombo.php?opcion=personasimpleconcatenado&amp;db_conexion=sicop&amp;yghtrewg=&amp;patron=Lorena%20cruz&amp;variableCalculada=39" xr:uid="{00000000-0004-0000-1100-000014000000}"/>
    <hyperlink ref="A1164" r:id="rId22" display="https://swebse84.univalle.edu.co/sicop/paquetes/herramientas/wincombo.php?opcion=personasimpleconcatenado&amp;db_conexion=sicop&amp;yghtrewg=&amp;patron=luz%20victoria&amp;variableCalculada=39" xr:uid="{00000000-0004-0000-1100-000015000000}"/>
    <hyperlink ref="A1165" r:id="rId23" display="https://swebse84.univalle.edu.co/sicop/paquetes/herramientas/wincombo.php?opcion=personasimpleconcatenado&amp;db_conexion=sicop&amp;yghtrewg=&amp;patron=julio%20delgado&amp;variableCalculada=39" xr:uid="{00000000-0004-0000-1100-000016000000}"/>
    <hyperlink ref="A1166" r:id="rId24" display="https://swebse84.univalle.edu.co/sicop/paquetes/herramientas/wincombo.php?opcion=personasimpleconcatenado&amp;db_conexion=sicop&amp;yghtrewg=&amp;patron=jesus%20evelio&amp;variableCalculada=39" xr:uid="{00000000-0004-0000-1100-000017000000}"/>
    <hyperlink ref="A1167" r:id="rId25" display="https://swebse84.univalle.edu.co/sicop/paquetes/herramientas/wincombo.php?opcion=personasimpleconcatenado&amp;db_conexion=sicop&amp;yghtrewg=&amp;patron=dorian%20p&amp;variableCalculada=39" xr:uid="{00000000-0004-0000-1100-000018000000}"/>
    <hyperlink ref="A1168" r:id="rId26" display="https://swebse84.univalle.edu.co/sicop/paquetes/herramientas/wincombo.php?opcion=personasimpleconcatenado&amp;db_conexion=sicop&amp;yghtrewg=&amp;patron=jhon%20duque&amp;variableCalculada=39" xr:uid="{00000000-0004-0000-1100-000019000000}"/>
    <hyperlink ref="A1169" r:id="rId27" display="https://swebse84.univalle.edu.co/sicop/paquetes/herramientas/wincombo.php?opcion=personasimpleconcatenado&amp;db_conexion=sicop&amp;yghtrewg=&amp;patron=leon%20dario&amp;variableCalculada=39" xr:uid="{00000000-0004-0000-1100-00001A000000}"/>
    <hyperlink ref="A1170" r:id="rId28" display="https://swebse84.univalle.edu.co/sicop/paquetes/herramientas/wincombo.php?opcion=personasimpleconcatenado&amp;db_conexion=sicop&amp;yghtrewg=&amp;patron=esperanza%20galarza&amp;variableCalculada=39" xr:uid="{00000000-0004-0000-1100-00001B000000}"/>
    <hyperlink ref="A1171" r:id="rId29" display="https://swebse84.univalle.edu.co/sicop/paquetes/herramientas/wincombo.php?opcion=personasimpleconcatenado&amp;db_conexion=sicop&amp;yghtrewg=&amp;patron=fernando%20lar&amp;variableCalculada=39" xr:uid="{00000000-0004-0000-1100-00001C000000}"/>
    <hyperlink ref="A1172" r:id="rId30" display="https://swebse84.univalle.edu.co/sicop/paquetes/herramientas/wincombo.php?opcion=personasimpleconcatenado&amp;db_conexion=sicop&amp;yghtrewg=&amp;patron=jorge%20franco&amp;variableCalculada=39" xr:uid="{00000000-0004-0000-1100-00001D000000}"/>
    <hyperlink ref="A1173" r:id="rId31" display="https://swebse84.univalle.edu.co/sicop/paquetes/herramientas/wincombo.php?opcion=personasimpleconcatenado&amp;db_conexion=sicop&amp;yghtrewg=&amp;patron=carlos%20augu&amp;variableCalculada=39" xr:uid="{00000000-0004-0000-1100-00001E000000}"/>
    <hyperlink ref="A1174" r:id="rId32" display="https://swebse84.univalle.edu.co/sicop/paquetes/herramientas/wincombo.php?opcion=personasimpleconcatenado&amp;db_conexion=sicop&amp;yghtrewg=&amp;patron=gonzalo%20garcia&amp;variableCalculada=39" xr:uid="{00000000-0004-0000-1100-00001F000000}"/>
    <hyperlink ref="A1175" r:id="rId33" display="https://swebse84.univalle.edu.co/sicop/paquetes/herramientas/wincombo.php?opcion=personasimpleconcatenado&amp;db_conexion=sicop&amp;yghtrewg=&amp;patron=alvaro%20garzon%20&amp;variableCalculada=39" xr:uid="{00000000-0004-0000-1100-000020000000}"/>
    <hyperlink ref="A1176" r:id="rId34" display="https://swebse84.univalle.edu.co/sicop/paquetes/herramientas/wincombo.php?opcion=personasimpleconcatenado&amp;db_conexion=sicop&amp;yghtrewg=&amp;patron=alan%20g&amp;variableCalculada=39" xr:uid="{00000000-0004-0000-1100-000021000000}"/>
    <hyperlink ref="A1177" r:id="rId35" display="https://swebse84.univalle.edu.co/sicop/paquetes/herramientas/wincombo.php?opcion=personasimpleconcatenado&amp;db_conexion=sicop&amp;yghtrewg=&amp;patron=cesar%20godo&amp;variableCalculada=39" xr:uid="{00000000-0004-0000-1100-000022000000}"/>
    <hyperlink ref="A1179" r:id="rId36" display="https://swebse84.univalle.edu.co/sicop/paquetes/herramientas/wincombo.php?opcion=personasimpleconcatenado&amp;db_conexion=sicop&amp;yghtrewg=&amp;patron=carlos%20alexis&amp;variableCalculada=39" xr:uid="{00000000-0004-0000-1100-000023000000}"/>
    <hyperlink ref="A1180" r:id="rId37" display="https://swebse84.univalle.edu.co/sicop/paquetes/herramientas/wincombo.php?opcion=personasimpleconcatenado&amp;db_conexion=sicop&amp;yghtrewg=&amp;patron=diego%20luis%20g&amp;variableCalculada=39" xr:uid="{00000000-0004-0000-1100-000024000000}"/>
    <hyperlink ref="A1183" r:id="rId38" display="https://swebse84.univalle.edu.co/sicop/paquetes/herramientas/wincombo.php?opcion=personasimpleconcatenado&amp;db_conexion=sicop&amp;yghtrewg=&amp;patron=luis%20granda&amp;variableCalculada=39" xr:uid="{00000000-0004-0000-1100-000025000000}"/>
    <hyperlink ref="A1184" r:id="rId39" display="https://swebse84.univalle.edu.co/sicop/paquetes/herramientas/wincombo.php?opcion=personasimpleconcatenado&amp;db_conexion=sicop&amp;yghtrewg=&amp;patron=katherine%20gross&amp;variableCalculada=39" xr:uid="{00000000-0004-0000-1100-000026000000}"/>
    <hyperlink ref="A1185" r:id="rId40" display="https://swebse84.univalle.edu.co/sicop/paquetes/herramientas/wincombo.php?opcion=personasimpleconcatenado&amp;db_conexion=sicop&amp;yghtrewg=&amp;patron=JAIME%20RESTREPO&amp;variableCalculada=39" xr:uid="{00000000-0004-0000-1100-000027000000}"/>
    <hyperlink ref="A1186" r:id="rId41" display="https://swebse84.univalle.edu.co/sicop/paquetes/herramientas/wincombo.php?opcion=personasimpleconcatenado&amp;db_conexion=sicop&amp;yghtrewg=&amp;patron=jairo%20q&amp;variableCalculada=39" xr:uid="{00000000-0004-0000-1100-000028000000}"/>
    <hyperlink ref="A1187" r:id="rId42" display="https://swebse84.univalle.edu.co/sicop/paquetes/herramientas/wincombo.php?opcion=personasimpleconcatenado&amp;db_conexion=sicop&amp;yghtrewg=&amp;patron=jose%20guillermo&amp;variableCalculada=39" xr:uid="{00000000-0004-0000-1100-000029000000}"/>
    <hyperlink ref="A1188" r:id="rId43" display="https://swebse84.univalle.edu.co/sicop/paquetes/herramientas/wincombo.php?opcion=personasimpleconcatenado&amp;db_conexion=sicop&amp;yghtrewg=&amp;patron=jose%20hip&amp;variableCalculada=39" xr:uid="{00000000-0004-0000-1100-00002A000000}"/>
    <hyperlink ref="A1189" r:id="rId44" display="https://swebse84.univalle.edu.co/sicop/paquetes/herramientas/wincombo.php?opcion=personasimpleconcatenado&amp;db_conexion=sicop&amp;yghtrewg=&amp;patron=jose%20humberto%20e&amp;variableCalculada=39" xr:uid="{00000000-0004-0000-1100-00002B000000}"/>
    <hyperlink ref="A1190" r:id="rId45" display="https://swebse84.univalle.edu.co/sicop/paquetes/herramientas/wincombo.php?opcion=personasimpleconcatenado&amp;db_conexion=sicop&amp;yghtrewg=&amp;patron=JULIAN%20URRE&amp;variableCalculada=39" xr:uid="{00000000-0004-0000-1100-00002C000000}"/>
    <hyperlink ref="A1191" r:id="rId46" display="https://swebse84.univalle.edu.co/sicop/paquetes/herramientas/wincombo.php?opcion=personasimpleconcatenado&amp;db_conexion=sicop&amp;yghtrewg=&amp;patron=julien%20wi&amp;variableCalculada=39" xr:uid="{00000000-0004-0000-1100-00002D000000}"/>
    <hyperlink ref="A1192" r:id="rId47" display="https://swebse84.univalle.edu.co/sicop/paquetes/herramientas/wincombo.php?opcion=personasimpleconcatenado&amp;db_conexion=sicop&amp;yghtrewg=&amp;patron=julio%20cesar%20ar&amp;variableCalculada=39" xr:uid="{00000000-0004-0000-1100-00002E000000}"/>
    <hyperlink ref="A1193" r:id="rId48" display="https://swebse84.univalle.edu.co/sicop/paquetes/herramientas/wincombo.php?opcion=personasimpleconcatenado&amp;db_conexion=sicop&amp;yghtrewg=&amp;patron=junior%20sa&amp;variableCalculada=39" xr:uid="{00000000-0004-0000-1100-00002F000000}"/>
    <hyperlink ref="A1195" r:id="rId49" display="https://swebse84.univalle.edu.co/sicop/paquetes/herramientas/wincombo.php?opcion=personasimpleconcatenado&amp;db_conexion=sicop&amp;yghtrewg=&amp;patron=EDGARDO%20L&amp;variableCalculada=39" xr:uid="{00000000-0004-0000-1100-000030000000}"/>
    <hyperlink ref="A1196" r:id="rId50" display="https://swebse84.univalle.edu.co/sicop/paquetes/herramientas/wincombo.php?opcion=personasimpleconcatenado&amp;db_conexion=sicop&amp;yghtrewg=&amp;patron=wilson%20lopera&amp;variableCalculada=39" xr:uid="{00000000-0004-0000-1100-000031000000}"/>
    <hyperlink ref="A1197" r:id="rId51" display="https://swebse84.univalle.edu.co/sicop/paquetes/herramientas/wincombo.php?opcion=personasimpleconcatenado&amp;db_conexion=sicop&amp;yghtrewg=&amp;patron=luis%20norberto&amp;variableCalculada=39" xr:uid="{00000000-0004-0000-1100-000032000000}"/>
    <hyperlink ref="A1198" r:id="rId52" display="https://swebse84.univalle.edu.co/sicop/paquetes/herramientas/wincombo.php?opcion=personasimpleconcatenado&amp;db_conexion=sicop&amp;yghtrewg=&amp;patron=luz%20marina%20j&amp;variableCalculada=39" xr:uid="{00000000-0004-0000-1100-000033000000}"/>
    <hyperlink ref="A1199" r:id="rId53" display="https://swebse84.univalle.edu.co/sicop/paquetes/herramientas/wincombo.php?opcion=personasimpleconcatenado&amp;db_conexion=sicop&amp;yghtrewg=&amp;patron=guillermo%20javier&amp;variableCalculada=39" xr:uid="{00000000-0004-0000-1100-000034000000}"/>
    <hyperlink ref="A1200" r:id="rId54" display="https://swebse84.univalle.edu.co/sicop/paquetes/herramientas/wincombo.php?opcion=personasimpleconcatenado&amp;db_conexion=sicop&amp;yghtrewg=&amp;patron=manuel%20chaur&amp;variableCalculada=39" xr:uid="{00000000-0004-0000-1100-000035000000}"/>
    <hyperlink ref="A1201" r:id="rId55" display="https://swebse84.univalle.edu.co/sicop/paquetes/herramientas/wincombo.php?opcion=personasimpleconcatenado&amp;db_conexion=sicop&amp;yghtrewg=&amp;patron=manuel%20palencia&amp;variableCalculada=39" xr:uid="{00000000-0004-0000-1100-000036000000}"/>
    <hyperlink ref="A1202" r:id="rId56" display="https://swebse84.univalle.edu.co/sicop/paquetes/herramientas/wincombo.php?opcion=personasimpleconcatenado&amp;db_conexion=sicop&amp;yghtrewg=&amp;patron=miguel%20marmo&amp;variableCalculada=39" xr:uid="{00000000-0004-0000-1100-000037000000}"/>
    <hyperlink ref="A1203" r:id="rId57" display="https://swebse84.univalle.edu.co/sicop/paquetes/herramientas/wincombo.php?opcion=personasimpleconcatenado&amp;db_conexion=sicop&amp;yghtrewg=&amp;patron=hector%20jairo&amp;variableCalculada=39" xr:uid="{00000000-0004-0000-1100-000038000000}"/>
    <hyperlink ref="A1204" r:id="rId58" display="https://swebse84.univalle.edu.co/sicop/paquetes/herramientas/wincombo.php?opcion=personasimpleconcatenado&amp;db_conexion=sicop&amp;yghtrewg=&amp;patron=heber%20mesa&amp;variableCalculada=39" xr:uid="{00000000-0004-0000-1100-000039000000}"/>
    <hyperlink ref="A1205" r:id="rId59" display="https://swebse84.univalle.edu.co/sicop/paquetes/herramientas/wincombo.php?opcion=personasimpleconcatenado&amp;db_conexion=sicop&amp;yghtrewg=&amp;patron=YHERSON%20F&amp;variableCalculada=39" xr:uid="{00000000-0004-0000-1100-00003A000000}"/>
    <hyperlink ref="A1206" r:id="rId60" display="https://swebse84.univalle.edu.co/sicop/paquetes/herramientas/wincombo.php?opcion=personasimpleconcatenado&amp;db_conexion=sicop&amp;yghtrewg=&amp;patron=leonel%20alcide&amp;variableCalculada=39" xr:uid="{00000000-0004-0000-1100-00003B000000}"/>
    <hyperlink ref="A1207" r:id="rId61" display="https://swebse84.univalle.edu.co/sicop/paquetes/herramientas/wincombo.php?opcion=personasimpleconcatenado&amp;db_conexion=sicop&amp;yghtrewg=&amp;patron=oscar%20mo&amp;variableCalculada=39" xr:uid="{00000000-0004-0000-1100-00003C000000}"/>
    <hyperlink ref="A1208" r:id="rId62" display="https://swebse84.univalle.edu.co/sicop/paquetes/herramientas/wincombo.php?opcion=personasimpleconcatenado&amp;db_conexion=sicop&amp;yghtrewg=&amp;patron=JAMES%20M&amp;variableCalculada=39" xr:uid="{00000000-0004-0000-1100-00003D000000}"/>
    <hyperlink ref="A1209" r:id="rId63" display="https://swebse84.univalle.edu.co/sicop/paquetes/herramientas/wincombo.php?opcion=personasimpleconcatenado&amp;db_conexion=sicop&amp;yghtrewg=&amp;patron=humberto%20mora&amp;variableCalculada=39" xr:uid="{00000000-0004-0000-1100-00003E000000}"/>
    <hyperlink ref="A1210" r:id="rId64" display="https://swebse84.univalle.edu.co/sicop/paquetes/herramientas/wincombo.php?opcion=personasimpleconcatenado&amp;db_conexion=sicop&amp;yghtrewg=&amp;patron=edgar%20mosquera&amp;variableCalculada=39" xr:uid="{00000000-0004-0000-1100-00003F000000}"/>
    <hyperlink ref="A1211" r:id="rId65" display="https://swebse84.univalle.edu.co/sicop/paquetes/herramientas/wincombo.php?opcion=personasimpleconcatenado&amp;db_conexion=sicop&amp;yghtrewg=&amp;patron=juan%20carlos%20m&amp;variableCalculada=39" xr:uid="{00000000-0004-0000-1100-000040000000}"/>
    <hyperlink ref="A1213" r:id="rId66" display="https://swebse84.univalle.edu.co/sicop/paquetes/herramientas/wincombo.php?opcion=personasimpleconcatenado&amp;db_conexion=sicop&amp;yghtrewg=&amp;patron=OSCAR%20MU&amp;variableCalculada=39" xr:uid="{00000000-0004-0000-1100-000041000000}"/>
    <hyperlink ref="A1214" r:id="rId67" display="https://swebse84.univalle.edu.co/sicop/paquetes/herramientas/wincombo.php?opcion=personasimpleconcatenado&amp;db_conexion=sicop&amp;yghtrewg=&amp;patron=natalia%20afa&amp;variableCalculada=39" xr:uid="{00000000-0004-0000-1100-000042000000}"/>
    <hyperlink ref="A1215" r:id="rId68" display="https://swebse84.univalle.edu.co/sicop/paquetes/herramientas/wincombo.php?opcion=personasimpleconcatenado&amp;db_conexion=sicop&amp;yghtrewg=&amp;patron=horacio%20nava&amp;variableCalculada=39" xr:uid="{00000000-0004-0000-1100-000043000000}"/>
    <hyperlink ref="A1216" r:id="rId69" display="https://swebse84.univalle.edu.co/sicop/paquetes/herramientas/wincombo.php?opcion=personasimpleconcatenado&amp;db_conexion=sicop&amp;yghtrewg=&amp;patron=ANDREA%20CE&amp;variableCalculada=39" xr:uid="{00000000-0004-0000-1100-000044000000}"/>
    <hyperlink ref="A1217" r:id="rId70" display="https://swebse84.univalle.edu.co/sicop/paquetes/herramientas/wincombo.php?opcion=personasimpleconcatenado&amp;db_conexion=sicop&amp;yghtrewg=&amp;patron=hernan%20oca&amp;variableCalculada=39" xr:uid="{00000000-0004-0000-1100-000045000000}"/>
    <hyperlink ref="A1218" r:id="rId71" display="https://swebse84.univalle.edu.co/sicop/paquetes/herramientas/wincombo.php?opcion=personasimpleconcatenado&amp;db_conexion=sicop&amp;yghtrewg=&amp;patron=guillermo%20ort&amp;variableCalculada=39" xr:uid="{00000000-0004-0000-1100-000046000000}"/>
    <hyperlink ref="A1219" r:id="rId72" display="https://swebse84.univalle.edu.co/sicop/paquetes/herramientas/wincombo.php?opcion=personasimpleconcatenado&amp;db_conexion=sicop&amp;yghtrewg=&amp;patron=esteban%20osorio&amp;variableCalculada=39" xr:uid="{00000000-0004-0000-1100-000047000000}"/>
    <hyperlink ref="A1220" r:id="rId73" display="https://swebse84.univalle.edu.co/sicop/paquetes/herramientas/wincombo.php?opcion=personasimpleconcatenado&amp;db_conexion=sicop&amp;yghtrewg=&amp;patron=ricardo%20palma&amp;variableCalculada=39" xr:uid="{00000000-0004-0000-1100-000048000000}"/>
    <hyperlink ref="A1221" r:id="rId74" display="https://swebse84.univalle.edu.co/sicop/paquetes/herramientas/wincombo.php?opcion=personasimpleconcatenado&amp;db_conexion=sicop&amp;yghtrewg=&amp;patron=aram%20joel&amp;variableCalculada=39" xr:uid="{00000000-0004-0000-1100-000049000000}"/>
    <hyperlink ref="A1222" r:id="rId75" display="https://swebse84.univalle.edu.co/sicop/paquetes/herramientas/wincombo.php?opcion=personasimpleconcatenado&amp;db_conexion=sicop&amp;yghtrewg=&amp;patron=marlio%20pare&amp;variableCalculada=39" xr:uid="{00000000-0004-0000-1100-00004A000000}"/>
    <hyperlink ref="A1223" r:id="rId76" display="https://swebse84.univalle.edu.co/sicop/paquetes/herramientas/wincombo.php?opcion=personasimpleconcatenado&amp;db_conexion=sicop&amp;yghtrewg=&amp;patron=stevens%20paz&amp;variableCalculada=39" xr:uid="{00000000-0004-0000-1100-00004B000000}"/>
    <hyperlink ref="A1225" r:id="rId77" display="https://swebse84.univalle.edu.co/sicop/paquetes/herramientas/wincombo.php?opcion=personasimpleconcatenado&amp;db_conexion=sicop&amp;yghtrewg=&amp;patron=enrique%20pe&amp;variableCalculada=39" xr:uid="{00000000-0004-0000-1100-00004C000000}"/>
    <hyperlink ref="A1226" r:id="rId78" display="https://swebse84.univalle.edu.co/sicop/paquetes/herramientas/wincombo.php?opcion=personasimpleconcatenado&amp;db_conexion=sicop&amp;yghtrewg=&amp;patron=german%20per&amp;variableCalculada=39" xr:uid="{00000000-0004-0000-1100-00004D000000}"/>
    <hyperlink ref="A1227" r:id="rId79" display="https://swebse84.univalle.edu.co/sicop/paquetes/herramientas/wincombo.php?opcion=personasimpleconcatenado&amp;db_conexion=sicop&amp;yghtrewg=&amp;patron=martha%20pinz&amp;variableCalculada=39" xr:uid="{00000000-0004-0000-1100-00004E000000}"/>
    <hyperlink ref="A1228" r:id="rId80" display="https://swebse84.univalle.edu.co/sicop/paquetes/herramientas/wincombo.php?opcion=personasimpleconcatenado&amp;db_conexion=sicop&amp;yghtrewg=&amp;patron=nelson%20porras&amp;variableCalculada=39" xr:uid="{00000000-0004-0000-1100-00004F000000}"/>
    <hyperlink ref="A1229" r:id="rId81" display="https://swebse84.univalle.edu.co/sicop/paquetes/herramientas/wincombo.php?opcion=personasimpleconcatenado&amp;db_conexion=sicop&amp;yghtrewg=&amp;patron=liliana%20posada&amp;variableCalculada=39" xr:uid="{00000000-0004-0000-1100-000050000000}"/>
    <hyperlink ref="A1230" r:id="rId82" display="https://swebse84.univalle.edu.co/sicop/paquetes/herramientas/wincombo.php?opcion=personasimpleconcatenado&amp;db_conexion=sicop&amp;yghtrewg=&amp;patron=jose%20raul&amp;variableCalculada=39" xr:uid="{00000000-0004-0000-1100-000051000000}"/>
    <hyperlink ref="A1231" r:id="rId83" display="https://swebse84.univalle.edu.co/sicop/paquetes/herramientas/wincombo.php?opcion=personasimpleconcatenado&amp;db_conexion=sicop&amp;yghtrewg=&amp;patron=carmen%20alicia&amp;variableCalculada=39" xr:uid="{00000000-0004-0000-1100-000052000000}"/>
    <hyperlink ref="A1232" r:id="rId84" display="https://swebse84.univalle.edu.co/sicop/paquetes/herramientas/wincombo.php?opcion=personasimpleconcatenado&amp;db_conexion=sicop&amp;yghtrewg=&amp;patron=luis%20corne&amp;variableCalculada=39" xr:uid="{00000000-0004-0000-1100-000053000000}"/>
    <hyperlink ref="A1233" r:id="rId85" display="https://swebse84.univalle.edu.co/sicop/paquetes/herramientas/wincombo.php?opcion=personasimpleconcatenado&amp;db_conexion=sicop&amp;yghtrewg=&amp;patron=john%20henry&amp;variableCalculada=39" xr:uid="{00000000-0004-0000-1100-000054000000}"/>
    <hyperlink ref="A1234" r:id="rId86" display="https://swebse84.univalle.edu.co/sicop/paquetes/herramientas/wincombo.php?opcion=personasimpleconcatenado&amp;db_conexion=sicop&amp;yghtrewg=&amp;patron=renso%20raul&amp;variableCalculada=39" xr:uid="{00000000-0004-0000-1100-000055000000}"/>
    <hyperlink ref="A1235" r:id="rId87" display="https://swebse84.univalle.edu.co/sicop/paquetes/herramientas/wincombo.php?opcion=personasimpleconcatenado&amp;db_conexion=sicop&amp;yghtrewg=&amp;patron=ivonne%20riv&amp;variableCalculada=39" xr:uid="{00000000-0004-0000-1100-000056000000}"/>
    <hyperlink ref="A1237" r:id="rId88" display="https://swebse84.univalle.edu.co/sicop/paquetes/herramientas/wincombo.php?opcion=personasimpleconcatenado&amp;db_conexion=sicop&amp;yghtrewg=&amp;patron=rodrigo%20abonia&amp;variableCalculada=39" xr:uid="{00000000-0004-0000-1100-000057000000}"/>
    <hyperlink ref="A1239" r:id="rId89" display="https://swebse84.univalle.edu.co/sicop/paquetes/herramientas/wincombo.php?opcion=personasimpleconcatenado&amp;db_conexion=sicop&amp;yghtrewg=&amp;patron=karem%20rodriguez&amp;variableCalculada=39" xr:uid="{00000000-0004-0000-1100-000058000000}"/>
    <hyperlink ref="A1240" r:id="rId90" display="https://swebse84.univalle.edu.co/sicop/paquetes/herramientas/wincombo.php?opcion=personasimpleconcatenado&amp;db_conexion=sicop&amp;yghtrewg=&amp;patron=luis%20rodriguez&amp;variableCalculada=39" xr:uid="{00000000-0004-0000-1100-000059000000}"/>
    <hyperlink ref="A1241" r:id="rId91" display="https://swebse84.univalle.edu.co/sicop/paquetes/herramientas/wincombo.php?opcion=personasimpleconcatenado&amp;db_conexion=sicop&amp;yghtrewg=&amp;patron=jairo%20rolda&amp;variableCalculada=39" xr:uid="{00000000-0004-0000-1100-00005A000000}"/>
    <hyperlink ref="A1242" r:id="rId92" display="https://swebse84.univalle.edu.co/sicop/paquetes/herramientas/wincombo.php?opcion=personasimpleconcatenado&amp;db_conexion=sicop&amp;yghtrewg=&amp;patron=roberto%20enri&amp;variableCalculada=39" xr:uid="{00000000-0004-0000-1100-00005B000000}"/>
    <hyperlink ref="A1243" r:id="rId93" display="https://swebse84.univalle.edu.co/sicop/paquetes/herramientas/wincombo.php?opcion=personasimpleconcatenado&amp;db_conexion=sicop&amp;yghtrewg=&amp;patron=raul%20seda&amp;variableCalculada=39" xr:uid="{00000000-0004-0000-1100-00005C000000}"/>
    <hyperlink ref="A1244" r:id="rId94" display="https://swebse84.univalle.edu.co/sicop/paquetes/herramientas/wincombo.php?opcion=personasimpleconcatenado&amp;db_conexion=sicop&amp;yghtrewg=&amp;patron=efrain%20solarte&amp;variableCalculada=39" xr:uid="{00000000-0004-0000-1100-00005D000000}"/>
    <hyperlink ref="A1245" r:id="rId95" display="https://swebse84.univalle.edu.co/sicop/paquetes/herramientas/wincombo.php?opcion=personasimpleconcatenado&amp;db_conexion=sicop&amp;yghtrewg=&amp;patron=jesus%20tabares&amp;variableCalculada=39" xr:uid="{00000000-0004-0000-1100-00005E000000}"/>
    <hyperlink ref="A1246" r:id="rId96" display="https://swebse84.univalle.edu.co/sicop/paquetes/herramientas/wincombo.php?opcion=personasimpleconcatenado&amp;db_conexion=sicop&amp;yghtrewg=&amp;patron=jose%20juli&amp;variableCalculada=39" xr:uid="{00000000-0004-0000-1100-00005F000000}"/>
    <hyperlink ref="A1247" r:id="rId97" display="https://swebse84.univalle.edu.co/sicop/paquetes/herramientas/wincombo.php?opcion=personasimpleconcatenado&amp;db_conexion=sicop&amp;yghtrewg=&amp;patron=esperanza%20tori&amp;variableCalculada=39" xr:uid="{00000000-0004-0000-1100-000060000000}"/>
    <hyperlink ref="A1248" r:id="rId98" display="https://swebse84.univalle.edu.co/sicop/paquetes/herramientas/wincombo.php?opcion=personasimpleconcatenado&amp;db_conexion=sicop&amp;yghtrewg=&amp;patron=nelson%20toro&amp;variableCalculada=39" xr:uid="{00000000-0004-0000-1100-000061000000}"/>
    <hyperlink ref="A1249" r:id="rId99" display="https://swebse84.univalle.edu.co/sicop/paquetes/herramientas/wincombo.php?opcion=personasimpleconcatenado&amp;db_conexion=sicop&amp;yghtrewg=&amp;patron=alba%20marina&amp;variableCalculada=39" xr:uid="{00000000-0004-0000-1100-000062000000}"/>
    <hyperlink ref="A1250" r:id="rId100" display="https://swebse84.univalle.edu.co/sicop/paquetes/herramientas/wincombo.php?opcion=personasimpleconcatenado&amp;db_conexion=sicop&amp;yghtrewg=&amp;patron=carlos%20julio&amp;variableCalculada=39" xr:uid="{00000000-0004-0000-1100-000063000000}"/>
    <hyperlink ref="A1251" r:id="rId101" display="https://swebse84.univalle.edu.co/sicop/paquetes/herramientas/wincombo.php?opcion=personasimpleconcatenado&amp;db_conexion=sicop&amp;yghtrewg=&amp;patron=cesar%20valenzuela&amp;variableCalculada=39" xr:uid="{00000000-0004-0000-1100-000064000000}"/>
    <hyperlink ref="A1252" r:id="rId102" display="https://swebse84.univalle.edu.co/sicop/paquetes/herramientas/wincombo.php?opcion=personasimpleconcatenado&amp;db_conexion=sicop&amp;yghtrewg=&amp;patron=olga%20vasi&amp;variableCalculada=39" xr:uid="{00000000-0004-0000-1100-000065000000}"/>
    <hyperlink ref="A1253" r:id="rId103" display="https://swebse84.univalle.edu.co/sicop/paquetes/herramientas/wincombo.php?opcion=personasimpleconcatenado&amp;db_conexion=sicop&amp;yghtrewg=&amp;patron=daniela%20andrea&amp;variableCalculada=39" xr:uid="{00000000-0004-0000-1100-000066000000}"/>
    <hyperlink ref="A1254" r:id="rId104" display="https://swebse84.univalle.edu.co/sicop/paquetes/herramientas/wincombo.php?opcion=personasimpleconcatenado&amp;db_conexion=sicop&amp;yghtrewg=&amp;patron=juan%20miguel&amp;variableCalculada=39" xr:uid="{00000000-0004-0000-1100-000067000000}"/>
    <hyperlink ref="A1255" r:id="rId105" display="https://swebse84.univalle.edu.co/sicop/paquetes/herramientas/wincombo.php?opcion=personasimpleconcatenado&amp;db_conexion=sicop&amp;yghtrewg=&amp;patron=otto%20vergara&amp;variableCalculada=39" xr:uid="{00000000-0004-0000-1100-000068000000}"/>
    <hyperlink ref="A1256" r:id="rId106" display="https://swebse84.univalle.edu.co/sicop/paquetes/herramientas/wincombo.php?opcion=personasimpleconcatenado&amp;db_conexion=sicop&amp;yghtrewg=&amp;patron=manuel%20maria&amp;variableCalculada=39" xr:uid="{00000000-0004-0000-1100-000069000000}"/>
    <hyperlink ref="A1257" r:id="rId107" display="https://swebse84.univalle.edu.co/sicop/paquetes/herramientas/wincombo.php?opcion=personasimpleconcatenado&amp;db_conexion=sicop&amp;yghtrewg=&amp;patron=walter%20torres&amp;variableCalculada=39" xr:uid="{00000000-0004-0000-1100-00006A000000}"/>
    <hyperlink ref="A1258" r:id="rId108" display="https://swebse84.univalle.edu.co/sicop/paquetes/herramientas/wincombo.php?opcion=personasimpleconcatenado&amp;db_conexion=sicop&amp;yghtrewg=&amp;patron=william%20liz&amp;variableCalculada=39" xr:uid="{00000000-0004-0000-1100-00006B000000}"/>
    <hyperlink ref="A1259" r:id="rId109" display="https://swebse84.univalle.edu.co/sicop/paquetes/herramientas/wincombo.php?opcion=personasimpleconcatenado&amp;db_conexion=sicop&amp;yghtrewg=&amp;patron=gustavo%20zambrano&amp;variableCalculada=39" xr:uid="{00000000-0004-0000-1100-00006C000000}"/>
    <hyperlink ref="A1260" r:id="rId110" display="https://swebse84.univalle.edu.co/sicop/paquetes/herramientas/wincombo.php?opcion=personasimpleconcatenado&amp;db_conexion=sicop&amp;yghtrewg=&amp;patron=ligia%20za&amp;variableCalculada=39" xr:uid="{00000000-0004-0000-1100-00006D000000}"/>
    <hyperlink ref="A1261" r:id="rId111" display="https://swebse84.univalle.edu.co/sicop/paquetes/herramientas/wincombo.php?opcion=personasimpleconcatenado&amp;db_conexion=sicop&amp;yghtrewg=&amp;patron=fernando%20z&amp;variableCalculada=39" xr:uid="{00000000-0004-0000-1100-00006E000000}"/>
    <hyperlink ref="A1262" r:id="rId112" display="https://swebse84.univalle.edu.co/sicop/paquetes/herramientas/wincombo.php?opcion=personasimpleconcatenado&amp;db_conexion=sicop&amp;yghtrewg=&amp;patron=alejandro%20zuluaga&amp;variableCalculada=39" xr:uid="{00000000-0004-0000-1100-00006F000000}"/>
    <hyperlink ref="A1263" r:id="rId113" display="https://swebse84.univalle.edu.co/sicop/paquetes/herramientas/wincombo.php?opcion=personasimpleconcatenado&amp;db_conexion=sicop&amp;yghtrewg=&amp;patron=orlando%20z&amp;variableCalculada=39" xr:uid="{00000000-0004-0000-1100-00007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Y1260"/>
  <sheetViews>
    <sheetView showGridLines="0" workbookViewId="0"/>
  </sheetViews>
  <sheetFormatPr baseColWidth="10" defaultColWidth="12.6328125" defaultRowHeight="15.75" customHeight="1"/>
  <cols>
    <col min="3" max="3" width="29.453125" customWidth="1"/>
    <col min="4" max="4" width="22.36328125" customWidth="1"/>
    <col min="7" max="7" width="38.36328125" customWidth="1"/>
    <col min="8" max="8" width="23" customWidth="1"/>
  </cols>
  <sheetData>
    <row r="1" spans="1:25" ht="15.75" customHeight="1">
      <c r="A1" s="79"/>
      <c r="B1" s="79" t="s">
        <v>3869</v>
      </c>
      <c r="C1" s="79" t="s">
        <v>3870</v>
      </c>
      <c r="D1" s="79" t="s">
        <v>1164</v>
      </c>
      <c r="E1" s="79" t="s">
        <v>3871</v>
      </c>
      <c r="F1" s="79" t="s">
        <v>3872</v>
      </c>
      <c r="G1" s="79" t="s">
        <v>3873</v>
      </c>
      <c r="H1" s="79" t="s">
        <v>1163</v>
      </c>
      <c r="I1" s="79" t="s">
        <v>3874</v>
      </c>
      <c r="J1" s="79" t="s">
        <v>3875</v>
      </c>
      <c r="K1" s="56"/>
      <c r="L1" s="56"/>
      <c r="M1" s="56"/>
      <c r="N1" s="56"/>
      <c r="O1" s="56"/>
      <c r="P1" s="56"/>
      <c r="Q1" s="56"/>
      <c r="R1" s="56"/>
      <c r="S1" s="56"/>
      <c r="T1" s="56"/>
      <c r="U1" s="56"/>
      <c r="V1" s="56"/>
      <c r="W1" s="56"/>
      <c r="X1" s="56"/>
      <c r="Y1" s="56"/>
    </row>
    <row r="2" spans="1:25" ht="15.75" customHeight="1">
      <c r="A2" s="79">
        <v>1</v>
      </c>
      <c r="B2" s="80">
        <v>2922</v>
      </c>
      <c r="C2" s="80" t="s">
        <v>3876</v>
      </c>
      <c r="D2" s="80" t="s">
        <v>3877</v>
      </c>
      <c r="E2" s="80" t="s">
        <v>3878</v>
      </c>
      <c r="F2" s="80" t="s">
        <v>3879</v>
      </c>
      <c r="G2" s="80" t="s">
        <v>3880</v>
      </c>
      <c r="H2" s="80" t="s">
        <v>3881</v>
      </c>
      <c r="I2" s="81">
        <v>42513</v>
      </c>
      <c r="J2" s="81">
        <v>42848</v>
      </c>
      <c r="K2" s="56"/>
      <c r="L2" s="56"/>
      <c r="M2" s="56"/>
      <c r="N2" s="56"/>
      <c r="O2" s="56"/>
      <c r="P2" s="56"/>
      <c r="Q2" s="56"/>
      <c r="R2" s="56"/>
      <c r="S2" s="56"/>
      <c r="T2" s="56"/>
      <c r="U2" s="56"/>
      <c r="V2" s="56"/>
      <c r="W2" s="56"/>
      <c r="X2" s="56"/>
      <c r="Y2" s="56"/>
    </row>
    <row r="3" spans="1:25" ht="15.75" customHeight="1">
      <c r="A3" s="79">
        <v>2</v>
      </c>
      <c r="B3" s="80">
        <v>6209</v>
      </c>
      <c r="C3" s="80" t="s">
        <v>3882</v>
      </c>
      <c r="D3" s="80" t="s">
        <v>3883</v>
      </c>
      <c r="E3" s="80" t="s">
        <v>3884</v>
      </c>
      <c r="F3" s="80" t="s">
        <v>3885</v>
      </c>
      <c r="G3" s="80" t="s">
        <v>3886</v>
      </c>
      <c r="H3" s="80" t="s">
        <v>3887</v>
      </c>
      <c r="I3" s="81">
        <v>43724</v>
      </c>
      <c r="J3" s="82">
        <v>44183</v>
      </c>
      <c r="K3" s="56"/>
      <c r="L3" s="56"/>
      <c r="M3" s="56"/>
      <c r="N3" s="56"/>
      <c r="O3" s="56"/>
      <c r="P3" s="56"/>
      <c r="Q3" s="56"/>
      <c r="R3" s="56"/>
      <c r="S3" s="56"/>
      <c r="T3" s="56"/>
      <c r="U3" s="56"/>
      <c r="V3" s="56"/>
      <c r="W3" s="56"/>
      <c r="X3" s="56"/>
      <c r="Y3" s="56"/>
    </row>
    <row r="4" spans="1:25" ht="15.75" customHeight="1">
      <c r="A4" s="79">
        <v>3</v>
      </c>
      <c r="B4" s="80">
        <v>1827</v>
      </c>
      <c r="C4" s="80" t="s">
        <v>3888</v>
      </c>
      <c r="D4" s="80" t="s">
        <v>3889</v>
      </c>
      <c r="E4" s="80" t="s">
        <v>3</v>
      </c>
      <c r="F4" s="80" t="s">
        <v>3890</v>
      </c>
      <c r="G4" s="80" t="s">
        <v>3891</v>
      </c>
      <c r="H4" s="80" t="s">
        <v>352</v>
      </c>
      <c r="I4" s="82">
        <v>43054</v>
      </c>
      <c r="J4" s="82">
        <v>43784</v>
      </c>
      <c r="K4" s="56"/>
      <c r="L4" s="56"/>
      <c r="M4" s="56"/>
      <c r="N4" s="56"/>
      <c r="O4" s="56"/>
      <c r="P4" s="56"/>
      <c r="Q4" s="56"/>
      <c r="R4" s="56"/>
      <c r="S4" s="56"/>
      <c r="T4" s="56"/>
      <c r="U4" s="56"/>
      <c r="V4" s="56"/>
      <c r="W4" s="56"/>
      <c r="X4" s="56"/>
      <c r="Y4" s="56"/>
    </row>
    <row r="5" spans="1:25" ht="15.75" customHeight="1">
      <c r="A5" s="79">
        <v>4</v>
      </c>
      <c r="B5" s="80">
        <v>71083</v>
      </c>
      <c r="C5" s="80" t="s">
        <v>3892</v>
      </c>
      <c r="D5" s="80" t="s">
        <v>3877</v>
      </c>
      <c r="E5" s="80" t="s">
        <v>13</v>
      </c>
      <c r="F5" s="80" t="s">
        <v>3893</v>
      </c>
      <c r="G5" s="80" t="s">
        <v>3894</v>
      </c>
      <c r="H5" s="80" t="s">
        <v>1782</v>
      </c>
      <c r="I5" s="82">
        <v>42656</v>
      </c>
      <c r="J5" s="81">
        <v>44574</v>
      </c>
      <c r="K5" s="56"/>
      <c r="L5" s="56"/>
      <c r="M5" s="56"/>
      <c r="N5" s="56"/>
      <c r="O5" s="56"/>
      <c r="P5" s="56"/>
      <c r="Q5" s="56"/>
      <c r="R5" s="56"/>
      <c r="S5" s="56"/>
      <c r="T5" s="56"/>
      <c r="U5" s="56"/>
      <c r="V5" s="56"/>
      <c r="W5" s="56"/>
      <c r="X5" s="56"/>
      <c r="Y5" s="56"/>
    </row>
    <row r="6" spans="1:25" ht="15.75" customHeight="1">
      <c r="A6" s="79">
        <v>5</v>
      </c>
      <c r="B6" s="80">
        <v>71167</v>
      </c>
      <c r="C6" s="80" t="s">
        <v>3895</v>
      </c>
      <c r="D6" s="80" t="s">
        <v>3877</v>
      </c>
      <c r="E6" s="80" t="s">
        <v>13</v>
      </c>
      <c r="F6" s="80" t="s">
        <v>3896</v>
      </c>
      <c r="G6" s="80" t="s">
        <v>3897</v>
      </c>
      <c r="H6" s="80" t="s">
        <v>3898</v>
      </c>
      <c r="I6" s="81">
        <v>42541</v>
      </c>
      <c r="J6" s="81">
        <v>44002</v>
      </c>
      <c r="K6" s="56"/>
      <c r="L6" s="56"/>
      <c r="M6" s="56"/>
      <c r="N6" s="56"/>
      <c r="O6" s="56"/>
      <c r="P6" s="56"/>
      <c r="Q6" s="56"/>
      <c r="R6" s="56"/>
      <c r="S6" s="56"/>
      <c r="T6" s="56"/>
      <c r="U6" s="56"/>
      <c r="V6" s="56"/>
      <c r="W6" s="56"/>
      <c r="X6" s="56"/>
      <c r="Y6" s="56"/>
    </row>
    <row r="7" spans="1:25" ht="15.75" customHeight="1">
      <c r="A7" s="79">
        <v>6</v>
      </c>
      <c r="B7" s="80">
        <v>71045</v>
      </c>
      <c r="C7" s="80" t="s">
        <v>3899</v>
      </c>
      <c r="D7" s="80" t="s">
        <v>3877</v>
      </c>
      <c r="E7" s="80" t="s">
        <v>13</v>
      </c>
      <c r="F7" s="80" t="s">
        <v>3900</v>
      </c>
      <c r="G7" s="80" t="s">
        <v>3894</v>
      </c>
      <c r="H7" s="80" t="s">
        <v>3901</v>
      </c>
      <c r="I7" s="81">
        <v>42495</v>
      </c>
      <c r="J7" s="82">
        <v>43804</v>
      </c>
      <c r="K7" s="56"/>
      <c r="L7" s="56"/>
      <c r="M7" s="56"/>
      <c r="N7" s="56"/>
      <c r="O7" s="56"/>
      <c r="P7" s="56"/>
      <c r="Q7" s="56"/>
      <c r="R7" s="56"/>
      <c r="S7" s="56"/>
      <c r="T7" s="56"/>
      <c r="U7" s="56"/>
      <c r="V7" s="56"/>
      <c r="W7" s="56"/>
      <c r="X7" s="56"/>
      <c r="Y7" s="56"/>
    </row>
    <row r="8" spans="1:25" ht="15.75" customHeight="1">
      <c r="A8" s="79">
        <v>7</v>
      </c>
      <c r="B8" s="80">
        <v>2923</v>
      </c>
      <c r="C8" s="80" t="s">
        <v>3902</v>
      </c>
      <c r="D8" s="80" t="s">
        <v>3877</v>
      </c>
      <c r="E8" s="80" t="s">
        <v>3878</v>
      </c>
      <c r="F8" s="80" t="s">
        <v>3903</v>
      </c>
      <c r="G8" s="80" t="s">
        <v>3904</v>
      </c>
      <c r="H8" s="80" t="s">
        <v>1497</v>
      </c>
      <c r="I8" s="81">
        <v>42565</v>
      </c>
      <c r="J8" s="81">
        <v>43295</v>
      </c>
      <c r="K8" s="56"/>
      <c r="L8" s="56"/>
      <c r="M8" s="56"/>
      <c r="N8" s="56"/>
      <c r="O8" s="56"/>
      <c r="P8" s="56"/>
      <c r="Q8" s="56"/>
      <c r="R8" s="56"/>
      <c r="S8" s="56"/>
      <c r="T8" s="56"/>
      <c r="U8" s="56"/>
      <c r="V8" s="56"/>
      <c r="W8" s="56"/>
      <c r="X8" s="56"/>
      <c r="Y8" s="56"/>
    </row>
    <row r="9" spans="1:25" ht="15.75" customHeight="1">
      <c r="A9" s="79">
        <v>7</v>
      </c>
      <c r="B9" s="80">
        <v>2923</v>
      </c>
      <c r="C9" s="80" t="s">
        <v>3902</v>
      </c>
      <c r="D9" s="80" t="s">
        <v>3877</v>
      </c>
      <c r="E9" s="80" t="s">
        <v>3878</v>
      </c>
      <c r="F9" s="80" t="s">
        <v>3903</v>
      </c>
      <c r="G9" s="80" t="s">
        <v>3904</v>
      </c>
      <c r="H9" s="80" t="s">
        <v>2113</v>
      </c>
      <c r="I9" s="81">
        <v>42565</v>
      </c>
      <c r="J9" s="81">
        <v>43295</v>
      </c>
      <c r="K9" s="56"/>
      <c r="L9" s="56"/>
      <c r="M9" s="56"/>
      <c r="N9" s="56"/>
      <c r="O9" s="56"/>
      <c r="P9" s="56"/>
      <c r="Q9" s="56"/>
      <c r="R9" s="56"/>
      <c r="S9" s="56"/>
      <c r="T9" s="56"/>
      <c r="U9" s="56"/>
      <c r="V9" s="56"/>
      <c r="W9" s="56"/>
      <c r="X9" s="56"/>
      <c r="Y9" s="56"/>
    </row>
    <row r="10" spans="1:25" ht="15.75" customHeight="1">
      <c r="A10" s="79">
        <v>8</v>
      </c>
      <c r="B10" s="80">
        <v>2885</v>
      </c>
      <c r="C10" s="80" t="s">
        <v>3905</v>
      </c>
      <c r="D10" s="80" t="s">
        <v>3877</v>
      </c>
      <c r="E10" s="80" t="s">
        <v>3878</v>
      </c>
      <c r="F10" s="80" t="s">
        <v>3906</v>
      </c>
      <c r="G10" s="80" t="s">
        <v>3904</v>
      </c>
      <c r="H10" s="80" t="s">
        <v>1782</v>
      </c>
      <c r="I10" s="81">
        <v>42458</v>
      </c>
      <c r="J10" s="81">
        <v>42915</v>
      </c>
      <c r="K10" s="56"/>
      <c r="L10" s="56"/>
      <c r="M10" s="56"/>
      <c r="N10" s="56"/>
      <c r="O10" s="56"/>
      <c r="P10" s="56"/>
      <c r="Q10" s="56"/>
      <c r="R10" s="56"/>
      <c r="S10" s="56"/>
      <c r="T10" s="56"/>
      <c r="U10" s="56"/>
      <c r="V10" s="56"/>
      <c r="W10" s="56"/>
      <c r="X10" s="56"/>
      <c r="Y10" s="56"/>
    </row>
    <row r="11" spans="1:25" ht="15.75" customHeight="1">
      <c r="A11" s="79">
        <v>9</v>
      </c>
      <c r="B11" s="80">
        <v>2903</v>
      </c>
      <c r="C11" s="80" t="s">
        <v>3907</v>
      </c>
      <c r="D11" s="80" t="s">
        <v>3877</v>
      </c>
      <c r="E11" s="80" t="s">
        <v>3878</v>
      </c>
      <c r="F11" s="80" t="s">
        <v>3908</v>
      </c>
      <c r="G11" s="80" t="s">
        <v>3909</v>
      </c>
      <c r="H11" s="80" t="s">
        <v>3910</v>
      </c>
      <c r="I11" s="81">
        <v>42551</v>
      </c>
      <c r="J11" s="82">
        <v>44925</v>
      </c>
      <c r="K11" s="56"/>
      <c r="L11" s="56"/>
      <c r="M11" s="56"/>
      <c r="N11" s="56"/>
      <c r="O11" s="56"/>
      <c r="P11" s="56"/>
      <c r="Q11" s="56"/>
      <c r="R11" s="56"/>
      <c r="S11" s="56"/>
      <c r="T11" s="56"/>
      <c r="U11" s="56"/>
      <c r="V11" s="56"/>
      <c r="W11" s="56"/>
      <c r="X11" s="56"/>
      <c r="Y11" s="56"/>
    </row>
    <row r="12" spans="1:25" ht="15.75" customHeight="1">
      <c r="A12" s="79">
        <v>10</v>
      </c>
      <c r="B12" s="80">
        <v>2881</v>
      </c>
      <c r="C12" s="80" t="s">
        <v>3911</v>
      </c>
      <c r="D12" s="80" t="s">
        <v>3889</v>
      </c>
      <c r="E12" s="80" t="s">
        <v>3878</v>
      </c>
      <c r="F12" s="80" t="s">
        <v>3912</v>
      </c>
      <c r="G12" s="80" t="s">
        <v>3913</v>
      </c>
      <c r="H12" s="80" t="s">
        <v>3914</v>
      </c>
      <c r="I12" s="81">
        <v>42457</v>
      </c>
      <c r="J12" s="81">
        <v>42883</v>
      </c>
      <c r="K12" s="56"/>
      <c r="L12" s="56"/>
      <c r="M12" s="56"/>
      <c r="N12" s="56"/>
      <c r="O12" s="56"/>
      <c r="P12" s="56"/>
      <c r="Q12" s="56"/>
      <c r="R12" s="56"/>
      <c r="S12" s="56"/>
      <c r="T12" s="56"/>
      <c r="U12" s="56"/>
      <c r="V12" s="56"/>
      <c r="W12" s="56"/>
      <c r="X12" s="56"/>
      <c r="Y12" s="56"/>
    </row>
    <row r="13" spans="1:25" ht="15.75" customHeight="1">
      <c r="A13" s="79">
        <v>11</v>
      </c>
      <c r="B13" s="80">
        <v>8138</v>
      </c>
      <c r="C13" s="80" t="s">
        <v>3915</v>
      </c>
      <c r="D13" s="80" t="s">
        <v>3883</v>
      </c>
      <c r="E13" s="80" t="s">
        <v>3916</v>
      </c>
      <c r="F13" s="80" t="s">
        <v>3917</v>
      </c>
      <c r="G13" s="80" t="s">
        <v>3918</v>
      </c>
      <c r="H13" s="80" t="s">
        <v>352</v>
      </c>
      <c r="I13" s="81">
        <v>43598</v>
      </c>
      <c r="J13" s="81">
        <v>44360</v>
      </c>
      <c r="K13" s="56"/>
      <c r="L13" s="56"/>
      <c r="M13" s="56"/>
      <c r="N13" s="56"/>
      <c r="O13" s="56"/>
      <c r="P13" s="56"/>
      <c r="Q13" s="56"/>
      <c r="R13" s="56"/>
      <c r="S13" s="56"/>
      <c r="T13" s="56"/>
      <c r="U13" s="56"/>
      <c r="V13" s="56"/>
      <c r="W13" s="56"/>
      <c r="X13" s="56"/>
      <c r="Y13" s="56"/>
    </row>
    <row r="14" spans="1:25" ht="15.75" customHeight="1">
      <c r="A14" s="79">
        <v>12</v>
      </c>
      <c r="B14" s="80">
        <v>71084</v>
      </c>
      <c r="C14" s="80" t="s">
        <v>3919</v>
      </c>
      <c r="D14" s="80" t="s">
        <v>3877</v>
      </c>
      <c r="E14" s="80" t="s">
        <v>13</v>
      </c>
      <c r="F14" s="80" t="s">
        <v>3920</v>
      </c>
      <c r="G14" s="80" t="s">
        <v>3921</v>
      </c>
      <c r="H14" s="80" t="s">
        <v>2125</v>
      </c>
      <c r="I14" s="81">
        <v>42802</v>
      </c>
      <c r="J14" s="81">
        <v>43320</v>
      </c>
      <c r="K14" s="56"/>
      <c r="L14" s="56"/>
      <c r="M14" s="56"/>
      <c r="N14" s="56"/>
      <c r="O14" s="56"/>
      <c r="P14" s="56"/>
      <c r="Q14" s="56"/>
      <c r="R14" s="56"/>
      <c r="S14" s="56"/>
      <c r="T14" s="56"/>
      <c r="U14" s="56"/>
      <c r="V14" s="56"/>
      <c r="W14" s="56"/>
      <c r="X14" s="56"/>
      <c r="Y14" s="56"/>
    </row>
    <row r="15" spans="1:25" ht="15.75" customHeight="1">
      <c r="A15" s="79">
        <v>13</v>
      </c>
      <c r="B15" s="80">
        <v>5279</v>
      </c>
      <c r="C15" s="80" t="s">
        <v>3922</v>
      </c>
      <c r="D15" s="80" t="s">
        <v>3889</v>
      </c>
      <c r="E15" s="80" t="s">
        <v>3923</v>
      </c>
      <c r="F15" s="80" t="s">
        <v>3924</v>
      </c>
      <c r="G15" s="80" t="s">
        <v>3913</v>
      </c>
      <c r="H15" s="80" t="s">
        <v>3925</v>
      </c>
      <c r="I15" s="81">
        <v>42430</v>
      </c>
      <c r="J15" s="81">
        <v>42979</v>
      </c>
      <c r="K15" s="56"/>
      <c r="L15" s="56"/>
      <c r="M15" s="56"/>
      <c r="N15" s="56"/>
      <c r="O15" s="56"/>
      <c r="P15" s="56"/>
      <c r="Q15" s="56"/>
      <c r="R15" s="56"/>
      <c r="S15" s="56"/>
      <c r="T15" s="56"/>
      <c r="U15" s="56"/>
      <c r="V15" s="56"/>
      <c r="W15" s="56"/>
      <c r="X15" s="56"/>
      <c r="Y15" s="56"/>
    </row>
    <row r="16" spans="1:25" ht="15.75" customHeight="1">
      <c r="A16" s="79">
        <v>14</v>
      </c>
      <c r="B16" s="80">
        <v>71040</v>
      </c>
      <c r="C16" s="80" t="s">
        <v>3926</v>
      </c>
      <c r="D16" s="80" t="s">
        <v>3877</v>
      </c>
      <c r="E16" s="80" t="s">
        <v>13</v>
      </c>
      <c r="F16" s="80" t="s">
        <v>3927</v>
      </c>
      <c r="G16" s="80" t="s">
        <v>3928</v>
      </c>
      <c r="H16" s="80" t="s">
        <v>3929</v>
      </c>
      <c r="I16" s="81">
        <v>42370</v>
      </c>
      <c r="J16" s="81">
        <v>43466</v>
      </c>
      <c r="K16" s="56"/>
      <c r="L16" s="56"/>
      <c r="M16" s="56"/>
      <c r="N16" s="56"/>
      <c r="O16" s="56"/>
      <c r="P16" s="56"/>
      <c r="Q16" s="56"/>
      <c r="R16" s="56"/>
      <c r="S16" s="56"/>
      <c r="T16" s="56"/>
      <c r="U16" s="56"/>
      <c r="V16" s="56"/>
      <c r="W16" s="56"/>
      <c r="X16" s="56"/>
      <c r="Y16" s="56"/>
    </row>
    <row r="17" spans="1:25" ht="15.75" customHeight="1">
      <c r="A17" s="79">
        <v>15</v>
      </c>
      <c r="B17" s="80">
        <v>71171</v>
      </c>
      <c r="C17" s="80" t="s">
        <v>3930</v>
      </c>
      <c r="D17" s="80" t="s">
        <v>3877</v>
      </c>
      <c r="E17" s="80" t="s">
        <v>13</v>
      </c>
      <c r="F17" s="80" t="s">
        <v>3931</v>
      </c>
      <c r="G17" s="80" t="s">
        <v>3932</v>
      </c>
      <c r="H17" s="80" t="s">
        <v>3933</v>
      </c>
      <c r="I17" s="82">
        <v>42684</v>
      </c>
      <c r="J17" s="81">
        <v>43230</v>
      </c>
      <c r="K17" s="56"/>
      <c r="L17" s="56"/>
      <c r="M17" s="56"/>
      <c r="N17" s="56"/>
      <c r="O17" s="56"/>
      <c r="P17" s="56"/>
      <c r="Q17" s="56"/>
      <c r="R17" s="56"/>
      <c r="S17" s="56"/>
      <c r="T17" s="56"/>
      <c r="U17" s="56"/>
      <c r="V17" s="56"/>
      <c r="W17" s="56"/>
      <c r="X17" s="56"/>
      <c r="Y17" s="56"/>
    </row>
    <row r="18" spans="1:25" ht="57.5">
      <c r="A18" s="79">
        <v>16</v>
      </c>
      <c r="B18" s="80">
        <v>2882</v>
      </c>
      <c r="C18" s="80" t="s">
        <v>3934</v>
      </c>
      <c r="D18" s="80" t="s">
        <v>3877</v>
      </c>
      <c r="E18" s="80" t="s">
        <v>3878</v>
      </c>
      <c r="F18" s="80" t="s">
        <v>3935</v>
      </c>
      <c r="G18" s="80" t="s">
        <v>3936</v>
      </c>
      <c r="H18" s="80" t="s">
        <v>163</v>
      </c>
      <c r="I18" s="81">
        <v>42513</v>
      </c>
      <c r="J18" s="82">
        <v>43811</v>
      </c>
      <c r="K18" s="56"/>
      <c r="L18" s="56"/>
      <c r="M18" s="56"/>
      <c r="N18" s="56"/>
      <c r="O18" s="56"/>
      <c r="P18" s="56"/>
      <c r="Q18" s="56"/>
      <c r="R18" s="56"/>
      <c r="S18" s="56"/>
      <c r="T18" s="56"/>
      <c r="U18" s="56"/>
      <c r="V18" s="56"/>
      <c r="W18" s="56"/>
      <c r="X18" s="56"/>
      <c r="Y18" s="56"/>
    </row>
    <row r="19" spans="1:25" ht="126.5">
      <c r="A19" s="79">
        <v>17</v>
      </c>
      <c r="B19" s="80">
        <v>71046</v>
      </c>
      <c r="C19" s="80" t="s">
        <v>3937</v>
      </c>
      <c r="D19" s="80" t="s">
        <v>3889</v>
      </c>
      <c r="E19" s="80" t="s">
        <v>13</v>
      </c>
      <c r="F19" s="80" t="s">
        <v>3938</v>
      </c>
      <c r="G19" s="80" t="s">
        <v>3913</v>
      </c>
      <c r="H19" s="80" t="s">
        <v>3939</v>
      </c>
      <c r="I19" s="81">
        <v>42464</v>
      </c>
      <c r="J19" s="81">
        <v>43135</v>
      </c>
      <c r="K19" s="56"/>
      <c r="L19" s="56"/>
      <c r="M19" s="56"/>
      <c r="N19" s="56"/>
      <c r="O19" s="56"/>
      <c r="P19" s="56"/>
      <c r="Q19" s="56"/>
      <c r="R19" s="56"/>
      <c r="S19" s="56"/>
      <c r="T19" s="56"/>
      <c r="U19" s="56"/>
      <c r="V19" s="56"/>
      <c r="W19" s="56"/>
      <c r="X19" s="56"/>
      <c r="Y19" s="56"/>
    </row>
    <row r="20" spans="1:25" ht="57.5">
      <c r="A20" s="79">
        <v>18</v>
      </c>
      <c r="B20" s="80">
        <v>4347</v>
      </c>
      <c r="C20" s="80" t="s">
        <v>3940</v>
      </c>
      <c r="D20" s="80" t="s">
        <v>3889</v>
      </c>
      <c r="E20" s="80" t="s">
        <v>11</v>
      </c>
      <c r="F20" s="80" t="s">
        <v>3941</v>
      </c>
      <c r="G20" s="80" t="s">
        <v>3913</v>
      </c>
      <c r="H20" s="80" t="s">
        <v>1277</v>
      </c>
      <c r="I20" s="81">
        <v>42387</v>
      </c>
      <c r="J20" s="81">
        <v>42934</v>
      </c>
      <c r="K20" s="56"/>
      <c r="L20" s="56"/>
      <c r="M20" s="56"/>
      <c r="N20" s="56"/>
      <c r="O20" s="56"/>
      <c r="P20" s="56"/>
      <c r="Q20" s="56"/>
      <c r="R20" s="56"/>
      <c r="S20" s="56"/>
      <c r="T20" s="56"/>
      <c r="U20" s="56"/>
      <c r="V20" s="56"/>
      <c r="W20" s="56"/>
      <c r="X20" s="56"/>
      <c r="Y20" s="56"/>
    </row>
    <row r="21" spans="1:25" ht="34.5">
      <c r="A21" s="79">
        <v>19</v>
      </c>
      <c r="B21" s="80">
        <v>71038</v>
      </c>
      <c r="C21" s="80" t="s">
        <v>3942</v>
      </c>
      <c r="D21" s="80" t="s">
        <v>3889</v>
      </c>
      <c r="E21" s="80" t="s">
        <v>13</v>
      </c>
      <c r="F21" s="80" t="s">
        <v>3943</v>
      </c>
      <c r="G21" s="80" t="s">
        <v>3944</v>
      </c>
      <c r="H21" s="80" t="s">
        <v>1175</v>
      </c>
      <c r="I21" s="81">
        <v>42430</v>
      </c>
      <c r="J21" s="81">
        <v>42795</v>
      </c>
      <c r="K21" s="56"/>
      <c r="L21" s="56"/>
      <c r="M21" s="56"/>
      <c r="N21" s="56"/>
      <c r="O21" s="56"/>
      <c r="P21" s="56"/>
      <c r="Q21" s="56"/>
      <c r="R21" s="56"/>
      <c r="S21" s="56"/>
      <c r="T21" s="56"/>
      <c r="U21" s="56"/>
      <c r="V21" s="56"/>
      <c r="W21" s="56"/>
      <c r="X21" s="56"/>
      <c r="Y21" s="56"/>
    </row>
    <row r="22" spans="1:25" ht="80.5">
      <c r="A22" s="79">
        <v>20</v>
      </c>
      <c r="B22" s="80">
        <v>4348</v>
      </c>
      <c r="C22" s="80" t="s">
        <v>3945</v>
      </c>
      <c r="D22" s="80" t="s">
        <v>3889</v>
      </c>
      <c r="E22" s="80" t="s">
        <v>11</v>
      </c>
      <c r="F22" s="80" t="s">
        <v>3946</v>
      </c>
      <c r="G22" s="80" t="s">
        <v>3913</v>
      </c>
      <c r="H22" s="80" t="s">
        <v>1199</v>
      </c>
      <c r="I22" s="81">
        <v>42457</v>
      </c>
      <c r="J22" s="81">
        <v>43006</v>
      </c>
      <c r="K22" s="56"/>
      <c r="L22" s="56"/>
      <c r="M22" s="56"/>
      <c r="N22" s="56"/>
      <c r="O22" s="56"/>
      <c r="P22" s="56"/>
      <c r="Q22" s="56"/>
      <c r="R22" s="56"/>
      <c r="S22" s="56"/>
      <c r="T22" s="56"/>
      <c r="U22" s="56"/>
      <c r="V22" s="56"/>
      <c r="W22" s="56"/>
      <c r="X22" s="56"/>
      <c r="Y22" s="56"/>
    </row>
    <row r="23" spans="1:25" ht="69">
      <c r="A23" s="79">
        <v>21</v>
      </c>
      <c r="B23" s="80">
        <v>2884</v>
      </c>
      <c r="C23" s="80" t="s">
        <v>3947</v>
      </c>
      <c r="D23" s="80" t="s">
        <v>3877</v>
      </c>
      <c r="E23" s="80" t="s">
        <v>3878</v>
      </c>
      <c r="F23" s="80" t="s">
        <v>3948</v>
      </c>
      <c r="G23" s="80" t="s">
        <v>3949</v>
      </c>
      <c r="H23" s="80" t="s">
        <v>3950</v>
      </c>
      <c r="I23" s="81">
        <v>42459</v>
      </c>
      <c r="J23" s="81">
        <v>43159</v>
      </c>
      <c r="K23" s="56"/>
      <c r="L23" s="56"/>
      <c r="M23" s="56"/>
      <c r="N23" s="56"/>
      <c r="O23" s="56"/>
      <c r="P23" s="56"/>
      <c r="Q23" s="56"/>
      <c r="R23" s="56"/>
      <c r="S23" s="56"/>
      <c r="T23" s="56"/>
      <c r="U23" s="56"/>
      <c r="V23" s="56"/>
      <c r="W23" s="56"/>
      <c r="X23" s="56"/>
      <c r="Y23" s="56"/>
    </row>
    <row r="24" spans="1:25" ht="46">
      <c r="A24" s="79">
        <v>22</v>
      </c>
      <c r="B24" s="80">
        <v>2879</v>
      </c>
      <c r="C24" s="80" t="s">
        <v>3951</v>
      </c>
      <c r="D24" s="80" t="s">
        <v>3877</v>
      </c>
      <c r="E24" s="80" t="s">
        <v>3878</v>
      </c>
      <c r="F24" s="80" t="s">
        <v>3952</v>
      </c>
      <c r="G24" s="80" t="s">
        <v>3953</v>
      </c>
      <c r="H24" s="80" t="s">
        <v>2113</v>
      </c>
      <c r="I24" s="81">
        <v>42410</v>
      </c>
      <c r="J24" s="82">
        <v>42714</v>
      </c>
      <c r="K24" s="56"/>
      <c r="L24" s="56"/>
      <c r="M24" s="56"/>
      <c r="N24" s="56"/>
      <c r="O24" s="56"/>
      <c r="P24" s="56"/>
      <c r="Q24" s="56"/>
      <c r="R24" s="56"/>
      <c r="S24" s="56"/>
      <c r="T24" s="56"/>
      <c r="U24" s="56"/>
      <c r="V24" s="56"/>
      <c r="W24" s="56"/>
      <c r="X24" s="56"/>
      <c r="Y24" s="56"/>
    </row>
    <row r="25" spans="1:25" ht="69">
      <c r="A25" s="79">
        <v>23</v>
      </c>
      <c r="B25" s="80">
        <v>4359</v>
      </c>
      <c r="C25" s="80" t="s">
        <v>3954</v>
      </c>
      <c r="D25" s="80" t="s">
        <v>3889</v>
      </c>
      <c r="E25" s="80" t="s">
        <v>11</v>
      </c>
      <c r="F25" s="80" t="s">
        <v>3955</v>
      </c>
      <c r="G25" s="80" t="s">
        <v>3913</v>
      </c>
      <c r="H25" s="80" t="s">
        <v>1202</v>
      </c>
      <c r="I25" s="81">
        <v>42597</v>
      </c>
      <c r="J25" s="81">
        <v>43327</v>
      </c>
      <c r="K25" s="56"/>
      <c r="L25" s="56"/>
      <c r="M25" s="56"/>
      <c r="N25" s="56"/>
      <c r="O25" s="56"/>
      <c r="P25" s="56"/>
      <c r="Q25" s="56"/>
      <c r="R25" s="56"/>
      <c r="S25" s="56"/>
      <c r="T25" s="56"/>
      <c r="U25" s="56"/>
      <c r="V25" s="56"/>
      <c r="W25" s="56"/>
      <c r="X25" s="56"/>
      <c r="Y25" s="56"/>
    </row>
    <row r="26" spans="1:25" ht="80.5">
      <c r="A26" s="79">
        <v>24</v>
      </c>
      <c r="B26" s="80">
        <v>2929</v>
      </c>
      <c r="C26" s="80" t="s">
        <v>3956</v>
      </c>
      <c r="D26" s="80" t="s">
        <v>3889</v>
      </c>
      <c r="E26" s="80" t="s">
        <v>3878</v>
      </c>
      <c r="F26" s="80" t="s">
        <v>3957</v>
      </c>
      <c r="G26" s="80" t="s">
        <v>3913</v>
      </c>
      <c r="H26" s="80" t="s">
        <v>1210</v>
      </c>
      <c r="I26" s="81">
        <v>42548</v>
      </c>
      <c r="J26" s="82">
        <v>42731</v>
      </c>
      <c r="K26" s="56"/>
      <c r="L26" s="56"/>
      <c r="M26" s="56"/>
      <c r="N26" s="56"/>
      <c r="O26" s="56"/>
      <c r="P26" s="56"/>
      <c r="Q26" s="56"/>
      <c r="R26" s="56"/>
      <c r="S26" s="56"/>
      <c r="T26" s="56"/>
      <c r="U26" s="56"/>
      <c r="V26" s="56"/>
      <c r="W26" s="56"/>
      <c r="X26" s="56"/>
      <c r="Y26" s="56"/>
    </row>
    <row r="27" spans="1:25" ht="34.5">
      <c r="A27" s="79">
        <v>25</v>
      </c>
      <c r="B27" s="80">
        <v>71079</v>
      </c>
      <c r="C27" s="80" t="s">
        <v>3958</v>
      </c>
      <c r="D27" s="80" t="s">
        <v>3889</v>
      </c>
      <c r="E27" s="80" t="s">
        <v>13</v>
      </c>
      <c r="F27" s="80" t="s">
        <v>3959</v>
      </c>
      <c r="G27" s="80" t="s">
        <v>3913</v>
      </c>
      <c r="H27" s="80" t="s">
        <v>1178</v>
      </c>
      <c r="I27" s="81">
        <v>42430</v>
      </c>
      <c r="J27" s="81">
        <v>42979</v>
      </c>
      <c r="K27" s="56"/>
      <c r="L27" s="56"/>
      <c r="M27" s="56"/>
      <c r="N27" s="56"/>
      <c r="O27" s="56"/>
      <c r="P27" s="56"/>
      <c r="Q27" s="56"/>
      <c r="R27" s="56"/>
      <c r="S27" s="56"/>
      <c r="T27" s="56"/>
      <c r="U27" s="56"/>
      <c r="V27" s="56"/>
      <c r="W27" s="56"/>
      <c r="X27" s="56"/>
      <c r="Y27" s="56"/>
    </row>
    <row r="28" spans="1:25" ht="46">
      <c r="A28" s="79">
        <v>26</v>
      </c>
      <c r="B28" s="80">
        <v>71039</v>
      </c>
      <c r="C28" s="80" t="s">
        <v>3960</v>
      </c>
      <c r="D28" s="80" t="s">
        <v>3889</v>
      </c>
      <c r="E28" s="80" t="s">
        <v>13</v>
      </c>
      <c r="F28" s="80" t="s">
        <v>3961</v>
      </c>
      <c r="G28" s="80" t="s">
        <v>3913</v>
      </c>
      <c r="H28" s="80" t="s">
        <v>1186</v>
      </c>
      <c r="I28" s="81">
        <v>42424</v>
      </c>
      <c r="J28" s="81">
        <v>42790</v>
      </c>
      <c r="K28" s="56"/>
      <c r="L28" s="56"/>
      <c r="M28" s="56"/>
      <c r="N28" s="56"/>
      <c r="O28" s="56"/>
      <c r="P28" s="56"/>
      <c r="Q28" s="56"/>
      <c r="R28" s="56"/>
      <c r="S28" s="56"/>
      <c r="T28" s="56"/>
      <c r="U28" s="56"/>
      <c r="V28" s="56"/>
      <c r="W28" s="56"/>
      <c r="X28" s="56"/>
      <c r="Y28" s="56"/>
    </row>
    <row r="29" spans="1:25" ht="57.5">
      <c r="A29" s="79">
        <v>27</v>
      </c>
      <c r="B29" s="80">
        <v>5281</v>
      </c>
      <c r="C29" s="80" t="s">
        <v>3962</v>
      </c>
      <c r="D29" s="80" t="s">
        <v>3877</v>
      </c>
      <c r="E29" s="80" t="s">
        <v>3963</v>
      </c>
      <c r="F29" s="80" t="s">
        <v>3964</v>
      </c>
      <c r="G29" s="80" t="s">
        <v>3965</v>
      </c>
      <c r="H29" s="80" t="s">
        <v>3966</v>
      </c>
      <c r="I29" s="81">
        <v>42452</v>
      </c>
      <c r="J29" s="81">
        <v>43366</v>
      </c>
      <c r="K29" s="56"/>
      <c r="L29" s="56"/>
      <c r="M29" s="56"/>
      <c r="N29" s="56"/>
      <c r="O29" s="56"/>
      <c r="P29" s="56"/>
      <c r="Q29" s="56"/>
      <c r="R29" s="56"/>
      <c r="S29" s="56"/>
      <c r="T29" s="56"/>
      <c r="U29" s="56"/>
      <c r="V29" s="56"/>
      <c r="W29" s="56"/>
      <c r="X29" s="56"/>
      <c r="Y29" s="56"/>
    </row>
    <row r="30" spans="1:25" ht="46">
      <c r="A30" s="79">
        <v>28</v>
      </c>
      <c r="B30" s="80">
        <v>71042</v>
      </c>
      <c r="C30" s="80" t="s">
        <v>3967</v>
      </c>
      <c r="D30" s="80" t="s">
        <v>3877</v>
      </c>
      <c r="E30" s="80" t="s">
        <v>13</v>
      </c>
      <c r="F30" s="80" t="s">
        <v>3968</v>
      </c>
      <c r="G30" s="80" t="s">
        <v>3969</v>
      </c>
      <c r="H30" s="80" t="s">
        <v>1181</v>
      </c>
      <c r="I30" s="81">
        <v>42423</v>
      </c>
      <c r="J30" s="82">
        <v>43822</v>
      </c>
      <c r="K30" s="56"/>
      <c r="L30" s="56"/>
      <c r="M30" s="56"/>
      <c r="N30" s="56"/>
      <c r="O30" s="56"/>
      <c r="P30" s="56"/>
      <c r="Q30" s="56"/>
      <c r="R30" s="56"/>
      <c r="S30" s="56"/>
      <c r="T30" s="56"/>
      <c r="U30" s="56"/>
      <c r="V30" s="56"/>
      <c r="W30" s="56"/>
      <c r="X30" s="56"/>
      <c r="Y30" s="56"/>
    </row>
    <row r="31" spans="1:25" ht="69">
      <c r="A31" s="79">
        <v>29</v>
      </c>
      <c r="B31" s="80">
        <v>71041</v>
      </c>
      <c r="C31" s="80" t="s">
        <v>3970</v>
      </c>
      <c r="D31" s="80" t="s">
        <v>3877</v>
      </c>
      <c r="E31" s="80" t="s">
        <v>13</v>
      </c>
      <c r="F31" s="80" t="s">
        <v>3971</v>
      </c>
      <c r="G31" s="80" t="s">
        <v>3965</v>
      </c>
      <c r="H31" s="80" t="s">
        <v>1180</v>
      </c>
      <c r="I31" s="81">
        <v>42452</v>
      </c>
      <c r="J31" s="81">
        <v>43366</v>
      </c>
      <c r="K31" s="56"/>
      <c r="L31" s="56"/>
      <c r="M31" s="56"/>
      <c r="N31" s="56"/>
      <c r="O31" s="56"/>
      <c r="P31" s="56"/>
      <c r="Q31" s="56"/>
      <c r="R31" s="56"/>
      <c r="S31" s="56"/>
      <c r="T31" s="56"/>
      <c r="U31" s="56"/>
      <c r="V31" s="56"/>
      <c r="W31" s="56"/>
      <c r="X31" s="56"/>
      <c r="Y31" s="56"/>
    </row>
    <row r="32" spans="1:25" ht="57.5">
      <c r="A32" s="79">
        <v>30</v>
      </c>
      <c r="B32" s="80">
        <v>71044</v>
      </c>
      <c r="C32" s="80" t="s">
        <v>3972</v>
      </c>
      <c r="D32" s="80" t="s">
        <v>3877</v>
      </c>
      <c r="E32" s="80" t="s">
        <v>13</v>
      </c>
      <c r="F32" s="80" t="s">
        <v>3971</v>
      </c>
      <c r="G32" s="80" t="s">
        <v>3965</v>
      </c>
      <c r="H32" s="80" t="s">
        <v>1180</v>
      </c>
      <c r="I32" s="81">
        <v>42452</v>
      </c>
      <c r="J32" s="81">
        <v>43366</v>
      </c>
      <c r="K32" s="56"/>
      <c r="L32" s="56"/>
      <c r="M32" s="56"/>
      <c r="N32" s="56"/>
      <c r="O32" s="56"/>
      <c r="P32" s="56"/>
      <c r="Q32" s="56"/>
      <c r="R32" s="56"/>
      <c r="S32" s="56"/>
      <c r="T32" s="56"/>
      <c r="U32" s="56"/>
      <c r="V32" s="56"/>
      <c r="W32" s="56"/>
      <c r="X32" s="56"/>
      <c r="Y32" s="56"/>
    </row>
    <row r="33" spans="1:25" ht="57.5">
      <c r="A33" s="79">
        <v>30</v>
      </c>
      <c r="B33" s="80">
        <v>71044</v>
      </c>
      <c r="C33" s="80" t="s">
        <v>3972</v>
      </c>
      <c r="D33" s="80" t="s">
        <v>3877</v>
      </c>
      <c r="E33" s="80" t="s">
        <v>13</v>
      </c>
      <c r="F33" s="80" t="s">
        <v>3971</v>
      </c>
      <c r="G33" s="80" t="s">
        <v>3965</v>
      </c>
      <c r="H33" s="80" t="s">
        <v>3966</v>
      </c>
      <c r="I33" s="81">
        <v>42452</v>
      </c>
      <c r="J33" s="81">
        <v>43366</v>
      </c>
      <c r="K33" s="56"/>
      <c r="L33" s="56"/>
      <c r="M33" s="56"/>
      <c r="N33" s="56"/>
      <c r="O33" s="56"/>
      <c r="P33" s="56"/>
      <c r="Q33" s="56"/>
      <c r="R33" s="56"/>
      <c r="S33" s="56"/>
      <c r="T33" s="56"/>
      <c r="U33" s="56"/>
      <c r="V33" s="56"/>
      <c r="W33" s="56"/>
      <c r="X33" s="56"/>
      <c r="Y33" s="56"/>
    </row>
    <row r="34" spans="1:25" ht="34.5">
      <c r="A34" s="79">
        <v>31</v>
      </c>
      <c r="B34" s="80">
        <v>71048</v>
      </c>
      <c r="C34" s="80" t="s">
        <v>3973</v>
      </c>
      <c r="D34" s="80" t="s">
        <v>3889</v>
      </c>
      <c r="E34" s="80" t="s">
        <v>13</v>
      </c>
      <c r="F34" s="80" t="s">
        <v>3974</v>
      </c>
      <c r="G34" s="80" t="s">
        <v>3913</v>
      </c>
      <c r="H34" s="80" t="s">
        <v>1193</v>
      </c>
      <c r="I34" s="81">
        <v>42401</v>
      </c>
      <c r="J34" s="81">
        <v>42767</v>
      </c>
      <c r="K34" s="56"/>
      <c r="L34" s="56"/>
      <c r="M34" s="56"/>
      <c r="N34" s="56"/>
      <c r="O34" s="56"/>
      <c r="P34" s="56"/>
      <c r="Q34" s="56"/>
      <c r="R34" s="56"/>
      <c r="S34" s="56"/>
      <c r="T34" s="56"/>
      <c r="U34" s="56"/>
      <c r="V34" s="56"/>
      <c r="W34" s="56"/>
      <c r="X34" s="56"/>
      <c r="Y34" s="56"/>
    </row>
    <row r="35" spans="1:25" ht="115">
      <c r="A35" s="79">
        <v>32</v>
      </c>
      <c r="B35" s="80">
        <v>2888</v>
      </c>
      <c r="C35" s="80" t="s">
        <v>3975</v>
      </c>
      <c r="D35" s="80" t="s">
        <v>3877</v>
      </c>
      <c r="E35" s="80" t="s">
        <v>3878</v>
      </c>
      <c r="F35" s="80" t="s">
        <v>3976</v>
      </c>
      <c r="G35" s="80" t="s">
        <v>3904</v>
      </c>
      <c r="H35" s="80" t="s">
        <v>2053</v>
      </c>
      <c r="I35" s="81">
        <v>42468</v>
      </c>
      <c r="J35" s="82">
        <v>43381</v>
      </c>
      <c r="K35" s="56"/>
      <c r="L35" s="56"/>
      <c r="M35" s="56"/>
      <c r="N35" s="56"/>
      <c r="O35" s="56"/>
      <c r="P35" s="56"/>
      <c r="Q35" s="56"/>
      <c r="R35" s="56"/>
      <c r="S35" s="56"/>
      <c r="T35" s="56"/>
      <c r="U35" s="56"/>
      <c r="V35" s="56"/>
      <c r="W35" s="56"/>
      <c r="X35" s="56"/>
      <c r="Y35" s="56"/>
    </row>
    <row r="36" spans="1:25" ht="115">
      <c r="A36" s="79">
        <v>32</v>
      </c>
      <c r="B36" s="80">
        <v>2888</v>
      </c>
      <c r="C36" s="80" t="s">
        <v>3975</v>
      </c>
      <c r="D36" s="80" t="s">
        <v>3877</v>
      </c>
      <c r="E36" s="80" t="s">
        <v>3878</v>
      </c>
      <c r="F36" s="80" t="s">
        <v>3976</v>
      </c>
      <c r="G36" s="80" t="s">
        <v>3904</v>
      </c>
      <c r="H36" s="80" t="s">
        <v>3977</v>
      </c>
      <c r="I36" s="81">
        <v>42468</v>
      </c>
      <c r="J36" s="82">
        <v>43381</v>
      </c>
      <c r="K36" s="56"/>
      <c r="L36" s="56"/>
      <c r="M36" s="56"/>
      <c r="N36" s="56"/>
      <c r="O36" s="56"/>
      <c r="P36" s="56"/>
      <c r="Q36" s="56"/>
      <c r="R36" s="56"/>
      <c r="S36" s="56"/>
      <c r="T36" s="56"/>
      <c r="U36" s="56"/>
      <c r="V36" s="56"/>
      <c r="W36" s="56"/>
      <c r="X36" s="56"/>
      <c r="Y36" s="56"/>
    </row>
    <row r="37" spans="1:25" ht="115">
      <c r="A37" s="79">
        <v>32</v>
      </c>
      <c r="B37" s="80">
        <v>2888</v>
      </c>
      <c r="C37" s="80" t="s">
        <v>3975</v>
      </c>
      <c r="D37" s="80" t="s">
        <v>3877</v>
      </c>
      <c r="E37" s="80" t="s">
        <v>3878</v>
      </c>
      <c r="F37" s="80" t="s">
        <v>3976</v>
      </c>
      <c r="G37" s="80" t="s">
        <v>3904</v>
      </c>
      <c r="H37" s="80" t="s">
        <v>3978</v>
      </c>
      <c r="I37" s="81">
        <v>42468</v>
      </c>
      <c r="J37" s="82">
        <v>43381</v>
      </c>
      <c r="K37" s="56"/>
      <c r="L37" s="56"/>
      <c r="M37" s="56"/>
      <c r="N37" s="56"/>
      <c r="O37" s="56"/>
      <c r="P37" s="56"/>
      <c r="Q37" s="56"/>
      <c r="R37" s="56"/>
      <c r="S37" s="56"/>
      <c r="T37" s="56"/>
      <c r="U37" s="56"/>
      <c r="V37" s="56"/>
      <c r="W37" s="56"/>
      <c r="X37" s="56"/>
      <c r="Y37" s="56"/>
    </row>
    <row r="38" spans="1:25" ht="80.5">
      <c r="A38" s="79">
        <v>33</v>
      </c>
      <c r="B38" s="80">
        <v>71043</v>
      </c>
      <c r="C38" s="80" t="s">
        <v>3979</v>
      </c>
      <c r="D38" s="80" t="s">
        <v>3877</v>
      </c>
      <c r="E38" s="80" t="s">
        <v>13</v>
      </c>
      <c r="F38" s="80" t="s">
        <v>3927</v>
      </c>
      <c r="G38" s="80" t="s">
        <v>3904</v>
      </c>
      <c r="H38" s="80" t="s">
        <v>3929</v>
      </c>
      <c r="I38" s="81">
        <v>42464</v>
      </c>
      <c r="J38" s="81">
        <v>44565</v>
      </c>
      <c r="K38" s="56"/>
      <c r="L38" s="56"/>
      <c r="M38" s="56"/>
      <c r="N38" s="56"/>
      <c r="O38" s="56"/>
      <c r="P38" s="56"/>
      <c r="Q38" s="56"/>
      <c r="R38" s="56"/>
      <c r="S38" s="56"/>
      <c r="T38" s="56"/>
      <c r="U38" s="56"/>
      <c r="V38" s="56"/>
      <c r="W38" s="56"/>
      <c r="X38" s="56"/>
      <c r="Y38" s="56"/>
    </row>
    <row r="39" spans="1:25" ht="80.5">
      <c r="A39" s="79">
        <v>33</v>
      </c>
      <c r="B39" s="80">
        <v>71043</v>
      </c>
      <c r="C39" s="80" t="s">
        <v>3979</v>
      </c>
      <c r="D39" s="80" t="s">
        <v>3877</v>
      </c>
      <c r="E39" s="80" t="s">
        <v>13</v>
      </c>
      <c r="F39" s="80" t="s">
        <v>3927</v>
      </c>
      <c r="G39" s="80" t="s">
        <v>3904</v>
      </c>
      <c r="H39" s="80" t="s">
        <v>2113</v>
      </c>
      <c r="I39" s="81">
        <v>42464</v>
      </c>
      <c r="J39" s="81">
        <v>44565</v>
      </c>
      <c r="K39" s="56"/>
      <c r="L39" s="56"/>
      <c r="M39" s="56"/>
      <c r="N39" s="56"/>
      <c r="O39" s="56"/>
      <c r="P39" s="56"/>
      <c r="Q39" s="56"/>
      <c r="R39" s="56"/>
      <c r="S39" s="56"/>
      <c r="T39" s="56"/>
      <c r="U39" s="56"/>
      <c r="V39" s="56"/>
      <c r="W39" s="56"/>
      <c r="X39" s="56"/>
      <c r="Y39" s="56"/>
    </row>
    <row r="40" spans="1:25" ht="80.5">
      <c r="A40" s="79">
        <v>33</v>
      </c>
      <c r="B40" s="80">
        <v>71043</v>
      </c>
      <c r="C40" s="80" t="s">
        <v>3979</v>
      </c>
      <c r="D40" s="80" t="s">
        <v>3877</v>
      </c>
      <c r="E40" s="80" t="s">
        <v>13</v>
      </c>
      <c r="F40" s="80" t="s">
        <v>3927</v>
      </c>
      <c r="G40" s="80" t="s">
        <v>3904</v>
      </c>
      <c r="H40" s="80" t="s">
        <v>236</v>
      </c>
      <c r="I40" s="81">
        <v>42464</v>
      </c>
      <c r="J40" s="81">
        <v>44565</v>
      </c>
      <c r="K40" s="56"/>
      <c r="L40" s="56"/>
      <c r="M40" s="56"/>
      <c r="N40" s="56"/>
      <c r="O40" s="56"/>
      <c r="P40" s="56"/>
      <c r="Q40" s="56"/>
      <c r="R40" s="56"/>
      <c r="S40" s="56"/>
      <c r="T40" s="56"/>
      <c r="U40" s="56"/>
      <c r="V40" s="56"/>
      <c r="W40" s="56"/>
      <c r="X40" s="56"/>
      <c r="Y40" s="56"/>
    </row>
    <row r="41" spans="1:25" ht="46">
      <c r="A41" s="79">
        <v>34</v>
      </c>
      <c r="B41" s="80">
        <v>2889</v>
      </c>
      <c r="C41" s="80" t="s">
        <v>3980</v>
      </c>
      <c r="D41" s="80" t="s">
        <v>3877</v>
      </c>
      <c r="E41" s="80" t="s">
        <v>3878</v>
      </c>
      <c r="F41" s="80" t="s">
        <v>3981</v>
      </c>
      <c r="G41" s="80" t="s">
        <v>3904</v>
      </c>
      <c r="H41" s="80" t="s">
        <v>2058</v>
      </c>
      <c r="I41" s="81">
        <v>42502</v>
      </c>
      <c r="J41" s="81">
        <v>43873</v>
      </c>
      <c r="K41" s="56"/>
      <c r="L41" s="56"/>
      <c r="M41" s="56"/>
      <c r="N41" s="56"/>
      <c r="O41" s="56"/>
      <c r="P41" s="56"/>
      <c r="Q41" s="56"/>
      <c r="R41" s="56"/>
      <c r="S41" s="56"/>
      <c r="T41" s="56"/>
      <c r="U41" s="56"/>
      <c r="V41" s="56"/>
      <c r="W41" s="56"/>
      <c r="X41" s="56"/>
      <c r="Y41" s="56"/>
    </row>
    <row r="42" spans="1:25" ht="46">
      <c r="A42" s="79">
        <v>35</v>
      </c>
      <c r="B42" s="80">
        <v>4358</v>
      </c>
      <c r="C42" s="80" t="s">
        <v>3982</v>
      </c>
      <c r="D42" s="80" t="s">
        <v>3889</v>
      </c>
      <c r="E42" s="80" t="s">
        <v>11</v>
      </c>
      <c r="F42" s="80" t="s">
        <v>3983</v>
      </c>
      <c r="G42" s="80" t="s">
        <v>3913</v>
      </c>
      <c r="H42" s="80" t="s">
        <v>1204</v>
      </c>
      <c r="I42" s="81">
        <v>42583</v>
      </c>
      <c r="J42" s="81">
        <v>42948</v>
      </c>
      <c r="K42" s="56"/>
      <c r="L42" s="56"/>
      <c r="M42" s="56"/>
      <c r="N42" s="56"/>
      <c r="O42" s="56"/>
      <c r="P42" s="56"/>
      <c r="Q42" s="56"/>
      <c r="R42" s="56"/>
      <c r="S42" s="56"/>
      <c r="T42" s="56"/>
      <c r="U42" s="56"/>
      <c r="V42" s="56"/>
      <c r="W42" s="56"/>
      <c r="X42" s="56"/>
      <c r="Y42" s="56"/>
    </row>
    <row r="43" spans="1:25" ht="115">
      <c r="A43" s="79">
        <v>36</v>
      </c>
      <c r="B43" s="80">
        <v>2887</v>
      </c>
      <c r="C43" s="80" t="s">
        <v>3984</v>
      </c>
      <c r="D43" s="80" t="s">
        <v>3877</v>
      </c>
      <c r="E43" s="80" t="s">
        <v>3878</v>
      </c>
      <c r="F43" s="80" t="s">
        <v>3985</v>
      </c>
      <c r="G43" s="80" t="s">
        <v>3904</v>
      </c>
      <c r="H43" s="80" t="s">
        <v>3986</v>
      </c>
      <c r="I43" s="81">
        <v>42496</v>
      </c>
      <c r="J43" s="81">
        <v>43226</v>
      </c>
      <c r="K43" s="56"/>
      <c r="L43" s="56"/>
      <c r="M43" s="56"/>
      <c r="N43" s="56"/>
      <c r="O43" s="56"/>
      <c r="P43" s="56"/>
      <c r="Q43" s="56"/>
      <c r="R43" s="56"/>
      <c r="S43" s="56"/>
      <c r="T43" s="56"/>
      <c r="U43" s="56"/>
      <c r="V43" s="56"/>
      <c r="W43" s="56"/>
      <c r="X43" s="56"/>
      <c r="Y43" s="56"/>
    </row>
    <row r="44" spans="1:25" ht="115">
      <c r="A44" s="79">
        <v>36</v>
      </c>
      <c r="B44" s="80">
        <v>2887</v>
      </c>
      <c r="C44" s="80" t="s">
        <v>3984</v>
      </c>
      <c r="D44" s="80" t="s">
        <v>3877</v>
      </c>
      <c r="E44" s="80" t="s">
        <v>3878</v>
      </c>
      <c r="F44" s="80" t="s">
        <v>3985</v>
      </c>
      <c r="G44" s="80" t="s">
        <v>3904</v>
      </c>
      <c r="H44" s="80" t="s">
        <v>3987</v>
      </c>
      <c r="I44" s="81">
        <v>42496</v>
      </c>
      <c r="J44" s="81">
        <v>43226</v>
      </c>
      <c r="K44" s="56"/>
      <c r="L44" s="56"/>
      <c r="M44" s="56"/>
      <c r="N44" s="56"/>
      <c r="O44" s="56"/>
      <c r="P44" s="56"/>
      <c r="Q44" s="56"/>
      <c r="R44" s="56"/>
      <c r="S44" s="56"/>
      <c r="T44" s="56"/>
      <c r="U44" s="56"/>
      <c r="V44" s="56"/>
      <c r="W44" s="56"/>
      <c r="X44" s="56"/>
      <c r="Y44" s="56"/>
    </row>
    <row r="45" spans="1:25" ht="46">
      <c r="A45" s="79">
        <v>37</v>
      </c>
      <c r="B45" s="80">
        <v>71058</v>
      </c>
      <c r="C45" s="80" t="s">
        <v>3988</v>
      </c>
      <c r="D45" s="80" t="s">
        <v>3877</v>
      </c>
      <c r="E45" s="80" t="s">
        <v>13</v>
      </c>
      <c r="F45" s="80" t="s">
        <v>3989</v>
      </c>
      <c r="G45" s="80" t="s">
        <v>3894</v>
      </c>
      <c r="H45" s="80" t="s">
        <v>1179</v>
      </c>
      <c r="I45" s="81">
        <v>42542</v>
      </c>
      <c r="J45" s="82">
        <v>43820</v>
      </c>
      <c r="K45" s="56"/>
      <c r="L45" s="56"/>
      <c r="M45" s="56"/>
      <c r="N45" s="56"/>
      <c r="O45" s="56"/>
      <c r="P45" s="56"/>
      <c r="Q45" s="56"/>
      <c r="R45" s="56"/>
      <c r="S45" s="56"/>
      <c r="T45" s="56"/>
      <c r="U45" s="56"/>
      <c r="V45" s="56"/>
      <c r="W45" s="56"/>
      <c r="X45" s="56"/>
      <c r="Y45" s="56"/>
    </row>
    <row r="46" spans="1:25" ht="57.5">
      <c r="A46" s="79">
        <v>38</v>
      </c>
      <c r="B46" s="80">
        <v>71068</v>
      </c>
      <c r="C46" s="80" t="s">
        <v>3990</v>
      </c>
      <c r="D46" s="80" t="s">
        <v>3883</v>
      </c>
      <c r="E46" s="80" t="s">
        <v>13</v>
      </c>
      <c r="F46" s="80" t="s">
        <v>3931</v>
      </c>
      <c r="G46" s="80" t="s">
        <v>3991</v>
      </c>
      <c r="H46" s="80" t="s">
        <v>1188</v>
      </c>
      <c r="I46" s="81">
        <v>42598</v>
      </c>
      <c r="J46" s="81">
        <v>43512</v>
      </c>
      <c r="K46" s="56"/>
      <c r="L46" s="56"/>
      <c r="M46" s="56"/>
      <c r="N46" s="56"/>
      <c r="O46" s="56"/>
      <c r="P46" s="56"/>
      <c r="Q46" s="56"/>
      <c r="R46" s="56"/>
      <c r="S46" s="56"/>
      <c r="T46" s="56"/>
      <c r="U46" s="56"/>
      <c r="V46" s="56"/>
      <c r="W46" s="56"/>
      <c r="X46" s="56"/>
      <c r="Y46" s="56"/>
    </row>
    <row r="47" spans="1:25" ht="46">
      <c r="A47" s="79">
        <v>39</v>
      </c>
      <c r="B47" s="80">
        <v>1803</v>
      </c>
      <c r="C47" s="80" t="s">
        <v>3992</v>
      </c>
      <c r="D47" s="80" t="s">
        <v>3883</v>
      </c>
      <c r="E47" s="80" t="s">
        <v>3</v>
      </c>
      <c r="F47" s="80" t="s">
        <v>3993</v>
      </c>
      <c r="G47" s="80" t="s">
        <v>3994</v>
      </c>
      <c r="H47" s="80" t="s">
        <v>557</v>
      </c>
      <c r="I47" s="81">
        <v>42598</v>
      </c>
      <c r="J47" s="82">
        <v>43085</v>
      </c>
      <c r="K47" s="56"/>
      <c r="L47" s="56"/>
      <c r="M47" s="56"/>
      <c r="N47" s="56"/>
      <c r="O47" s="56"/>
      <c r="P47" s="56"/>
      <c r="Q47" s="56"/>
      <c r="R47" s="56"/>
      <c r="S47" s="56"/>
      <c r="T47" s="56"/>
      <c r="U47" s="56"/>
      <c r="V47" s="56"/>
      <c r="W47" s="56"/>
      <c r="X47" s="56"/>
      <c r="Y47" s="56"/>
    </row>
    <row r="48" spans="1:25" ht="46">
      <c r="A48" s="79">
        <v>40</v>
      </c>
      <c r="B48" s="80">
        <v>1802</v>
      </c>
      <c r="C48" s="80" t="s">
        <v>3995</v>
      </c>
      <c r="D48" s="80" t="s">
        <v>3877</v>
      </c>
      <c r="E48" s="80" t="s">
        <v>3</v>
      </c>
      <c r="F48" s="80" t="s">
        <v>3996</v>
      </c>
      <c r="G48" s="80" t="s">
        <v>3997</v>
      </c>
      <c r="H48" s="80" t="s">
        <v>1224</v>
      </c>
      <c r="I48" s="81">
        <v>42491</v>
      </c>
      <c r="J48" s="81">
        <v>44306</v>
      </c>
      <c r="K48" s="56"/>
      <c r="L48" s="56"/>
      <c r="M48" s="56"/>
      <c r="N48" s="56"/>
      <c r="O48" s="56"/>
      <c r="P48" s="56"/>
      <c r="Q48" s="56"/>
      <c r="R48" s="56"/>
      <c r="S48" s="56"/>
      <c r="T48" s="56"/>
      <c r="U48" s="56"/>
      <c r="V48" s="56"/>
      <c r="W48" s="56"/>
      <c r="X48" s="56"/>
      <c r="Y48" s="56"/>
    </row>
    <row r="49" spans="1:25" ht="46">
      <c r="A49" s="79">
        <v>41</v>
      </c>
      <c r="B49" s="80">
        <v>2886</v>
      </c>
      <c r="C49" s="80" t="s">
        <v>3998</v>
      </c>
      <c r="D49" s="80" t="s">
        <v>3877</v>
      </c>
      <c r="E49" s="80" t="s">
        <v>3878</v>
      </c>
      <c r="F49" s="80" t="s">
        <v>3999</v>
      </c>
      <c r="G49" s="80" t="s">
        <v>3904</v>
      </c>
      <c r="H49" s="80" t="s">
        <v>191</v>
      </c>
      <c r="I49" s="81">
        <v>42493</v>
      </c>
      <c r="J49" s="81">
        <v>44319</v>
      </c>
      <c r="K49" s="56"/>
      <c r="L49" s="56"/>
      <c r="M49" s="56"/>
      <c r="N49" s="56"/>
      <c r="O49" s="56"/>
      <c r="P49" s="56"/>
      <c r="Q49" s="56"/>
      <c r="R49" s="56"/>
      <c r="S49" s="56"/>
      <c r="T49" s="56"/>
      <c r="U49" s="56"/>
      <c r="V49" s="56"/>
      <c r="W49" s="56"/>
      <c r="X49" s="56"/>
      <c r="Y49" s="56"/>
    </row>
    <row r="50" spans="1:25" ht="46">
      <c r="A50" s="79">
        <v>41</v>
      </c>
      <c r="B50" s="80">
        <v>2886</v>
      </c>
      <c r="C50" s="80" t="s">
        <v>3998</v>
      </c>
      <c r="D50" s="80" t="s">
        <v>3877</v>
      </c>
      <c r="E50" s="80" t="s">
        <v>3878</v>
      </c>
      <c r="F50" s="80" t="s">
        <v>3999</v>
      </c>
      <c r="G50" s="80" t="s">
        <v>3904</v>
      </c>
      <c r="H50" s="80" t="s">
        <v>4000</v>
      </c>
      <c r="I50" s="81">
        <v>42493</v>
      </c>
      <c r="J50" s="81">
        <v>44319</v>
      </c>
      <c r="K50" s="56"/>
      <c r="L50" s="56"/>
      <c r="M50" s="56"/>
      <c r="N50" s="56"/>
      <c r="O50" s="56"/>
      <c r="P50" s="56"/>
      <c r="Q50" s="56"/>
      <c r="R50" s="56"/>
      <c r="S50" s="56"/>
      <c r="T50" s="56"/>
      <c r="U50" s="56"/>
      <c r="V50" s="56"/>
      <c r="W50" s="56"/>
      <c r="X50" s="56"/>
      <c r="Y50" s="56"/>
    </row>
    <row r="51" spans="1:25" ht="69">
      <c r="A51" s="79">
        <v>42</v>
      </c>
      <c r="B51" s="80">
        <v>71047</v>
      </c>
      <c r="C51" s="80" t="s">
        <v>4001</v>
      </c>
      <c r="D51" s="80" t="s">
        <v>3877</v>
      </c>
      <c r="E51" s="80" t="s">
        <v>13</v>
      </c>
      <c r="F51" s="80" t="s">
        <v>4002</v>
      </c>
      <c r="G51" s="80" t="s">
        <v>3894</v>
      </c>
      <c r="H51" s="80" t="s">
        <v>3929</v>
      </c>
      <c r="I51" s="81">
        <v>42496</v>
      </c>
      <c r="J51" s="82">
        <v>43804</v>
      </c>
      <c r="K51" s="56"/>
      <c r="L51" s="56"/>
      <c r="M51" s="56"/>
      <c r="N51" s="56"/>
      <c r="O51" s="56"/>
      <c r="P51" s="56"/>
      <c r="Q51" s="56"/>
      <c r="R51" s="56"/>
      <c r="S51" s="56"/>
      <c r="T51" s="56"/>
      <c r="U51" s="56"/>
      <c r="V51" s="56"/>
      <c r="W51" s="56"/>
      <c r="X51" s="56"/>
      <c r="Y51" s="56"/>
    </row>
    <row r="52" spans="1:25" ht="34.5">
      <c r="A52" s="79">
        <v>43</v>
      </c>
      <c r="B52" s="80">
        <v>6178</v>
      </c>
      <c r="C52" s="80" t="s">
        <v>4003</v>
      </c>
      <c r="D52" s="80" t="s">
        <v>3889</v>
      </c>
      <c r="E52" s="80" t="s">
        <v>3884</v>
      </c>
      <c r="F52" s="80" t="s">
        <v>4004</v>
      </c>
      <c r="G52" s="80" t="s">
        <v>3913</v>
      </c>
      <c r="H52" s="80" t="s">
        <v>2045</v>
      </c>
      <c r="I52" s="81">
        <v>42597</v>
      </c>
      <c r="J52" s="81">
        <v>43146</v>
      </c>
      <c r="K52" s="56"/>
      <c r="L52" s="56"/>
      <c r="M52" s="56"/>
      <c r="N52" s="56"/>
      <c r="O52" s="56"/>
      <c r="P52" s="56"/>
      <c r="Q52" s="56"/>
      <c r="R52" s="56"/>
      <c r="S52" s="56"/>
      <c r="T52" s="56"/>
      <c r="U52" s="56"/>
      <c r="V52" s="56"/>
      <c r="W52" s="56"/>
      <c r="X52" s="56"/>
      <c r="Y52" s="56"/>
    </row>
    <row r="53" spans="1:25" ht="57.5">
      <c r="A53" s="79">
        <v>44</v>
      </c>
      <c r="B53" s="80">
        <v>2899</v>
      </c>
      <c r="C53" s="80" t="s">
        <v>4005</v>
      </c>
      <c r="D53" s="80" t="s">
        <v>3883</v>
      </c>
      <c r="E53" s="80" t="s">
        <v>3878</v>
      </c>
      <c r="F53" s="80" t="s">
        <v>4006</v>
      </c>
      <c r="G53" s="80" t="s">
        <v>4007</v>
      </c>
      <c r="H53" s="80" t="s">
        <v>1215</v>
      </c>
      <c r="I53" s="81">
        <v>42545</v>
      </c>
      <c r="J53" s="82">
        <v>43093</v>
      </c>
      <c r="K53" s="56"/>
      <c r="L53" s="56"/>
      <c r="M53" s="56"/>
      <c r="N53" s="56"/>
      <c r="O53" s="56"/>
      <c r="P53" s="56"/>
      <c r="Q53" s="56"/>
      <c r="R53" s="56"/>
      <c r="S53" s="56"/>
      <c r="T53" s="56"/>
      <c r="U53" s="56"/>
      <c r="V53" s="56"/>
      <c r="W53" s="56"/>
      <c r="X53" s="56"/>
      <c r="Y53" s="56"/>
    </row>
    <row r="54" spans="1:25" ht="57.5">
      <c r="A54" s="79">
        <v>45</v>
      </c>
      <c r="B54" s="80">
        <v>5283</v>
      </c>
      <c r="C54" s="80" t="s">
        <v>4008</v>
      </c>
      <c r="D54" s="80" t="s">
        <v>3883</v>
      </c>
      <c r="E54" s="80" t="s">
        <v>3923</v>
      </c>
      <c r="F54" s="80" t="s">
        <v>4009</v>
      </c>
      <c r="G54" s="80" t="s">
        <v>4007</v>
      </c>
      <c r="H54" s="80" t="s">
        <v>382</v>
      </c>
      <c r="I54" s="81">
        <v>42545</v>
      </c>
      <c r="J54" s="82">
        <v>43093</v>
      </c>
      <c r="K54" s="56"/>
      <c r="L54" s="56"/>
      <c r="M54" s="56"/>
      <c r="N54" s="56"/>
      <c r="O54" s="56"/>
      <c r="P54" s="56"/>
      <c r="Q54" s="56"/>
      <c r="R54" s="56"/>
      <c r="S54" s="56"/>
      <c r="T54" s="56"/>
      <c r="U54" s="56"/>
      <c r="V54" s="56"/>
      <c r="W54" s="56"/>
      <c r="X54" s="56"/>
      <c r="Y54" s="56"/>
    </row>
    <row r="55" spans="1:25" ht="69">
      <c r="A55" s="79">
        <v>46</v>
      </c>
      <c r="B55" s="80">
        <v>71053</v>
      </c>
      <c r="C55" s="80" t="s">
        <v>4010</v>
      </c>
      <c r="D55" s="80" t="s">
        <v>3883</v>
      </c>
      <c r="E55" s="80" t="s">
        <v>13</v>
      </c>
      <c r="F55" s="80" t="s">
        <v>4011</v>
      </c>
      <c r="G55" s="80" t="s">
        <v>4012</v>
      </c>
      <c r="H55" s="80" t="s">
        <v>236</v>
      </c>
      <c r="I55" s="81">
        <v>42545</v>
      </c>
      <c r="J55" s="81">
        <v>42910</v>
      </c>
      <c r="K55" s="56"/>
      <c r="L55" s="56"/>
      <c r="M55" s="56"/>
      <c r="N55" s="56"/>
      <c r="O55" s="56"/>
      <c r="P55" s="56"/>
      <c r="Q55" s="56"/>
      <c r="R55" s="56"/>
      <c r="S55" s="56"/>
      <c r="T55" s="56"/>
      <c r="U55" s="56"/>
      <c r="V55" s="56"/>
      <c r="W55" s="56"/>
      <c r="X55" s="56"/>
      <c r="Y55" s="56"/>
    </row>
    <row r="56" spans="1:25" ht="80.5">
      <c r="A56" s="79">
        <v>47</v>
      </c>
      <c r="B56" s="80">
        <v>71051</v>
      </c>
      <c r="C56" s="80" t="s">
        <v>4013</v>
      </c>
      <c r="D56" s="80" t="s">
        <v>3883</v>
      </c>
      <c r="E56" s="80" t="s">
        <v>13</v>
      </c>
      <c r="F56" s="80" t="s">
        <v>4014</v>
      </c>
      <c r="G56" s="80" t="s">
        <v>4012</v>
      </c>
      <c r="H56" s="80" t="s">
        <v>1191</v>
      </c>
      <c r="I56" s="81">
        <v>42545</v>
      </c>
      <c r="J56" s="81">
        <v>42910</v>
      </c>
      <c r="K56" s="56"/>
      <c r="L56" s="56"/>
      <c r="M56" s="56"/>
      <c r="N56" s="56"/>
      <c r="O56" s="56"/>
      <c r="P56" s="56"/>
      <c r="Q56" s="56"/>
      <c r="R56" s="56"/>
      <c r="S56" s="56"/>
      <c r="T56" s="56"/>
      <c r="U56" s="56"/>
      <c r="V56" s="56"/>
      <c r="W56" s="56"/>
      <c r="X56" s="56"/>
      <c r="Y56" s="56"/>
    </row>
    <row r="57" spans="1:25" ht="57.5">
      <c r="A57" s="79">
        <v>48</v>
      </c>
      <c r="B57" s="80">
        <v>2900</v>
      </c>
      <c r="C57" s="80" t="s">
        <v>4015</v>
      </c>
      <c r="D57" s="80" t="s">
        <v>3883</v>
      </c>
      <c r="E57" s="80" t="s">
        <v>3878</v>
      </c>
      <c r="F57" s="80" t="s">
        <v>4016</v>
      </c>
      <c r="G57" s="80" t="s">
        <v>4007</v>
      </c>
      <c r="H57" s="80" t="s">
        <v>2101</v>
      </c>
      <c r="I57" s="81">
        <v>42545</v>
      </c>
      <c r="J57" s="82">
        <v>43093</v>
      </c>
      <c r="K57" s="56"/>
      <c r="L57" s="56"/>
      <c r="M57" s="56"/>
      <c r="N57" s="56"/>
      <c r="O57" s="56"/>
      <c r="P57" s="56"/>
      <c r="Q57" s="56"/>
      <c r="R57" s="56"/>
      <c r="S57" s="56"/>
      <c r="T57" s="56"/>
      <c r="U57" s="56"/>
      <c r="V57" s="56"/>
      <c r="W57" s="56"/>
      <c r="X57" s="56"/>
      <c r="Y57" s="56"/>
    </row>
    <row r="58" spans="1:25" ht="57.5">
      <c r="A58" s="79">
        <v>48</v>
      </c>
      <c r="B58" s="80">
        <v>2900</v>
      </c>
      <c r="C58" s="80" t="s">
        <v>4015</v>
      </c>
      <c r="D58" s="80" t="s">
        <v>3883</v>
      </c>
      <c r="E58" s="80" t="s">
        <v>3878</v>
      </c>
      <c r="F58" s="80" t="s">
        <v>4016</v>
      </c>
      <c r="G58" s="80" t="s">
        <v>4007</v>
      </c>
      <c r="H58" s="80" t="s">
        <v>3977</v>
      </c>
      <c r="I58" s="81">
        <v>42545</v>
      </c>
      <c r="J58" s="82">
        <v>43093</v>
      </c>
      <c r="K58" s="56"/>
      <c r="L58" s="56"/>
      <c r="M58" s="56"/>
      <c r="N58" s="56"/>
      <c r="O58" s="56"/>
      <c r="P58" s="56"/>
      <c r="Q58" s="56"/>
      <c r="R58" s="56"/>
      <c r="S58" s="56"/>
      <c r="T58" s="56"/>
      <c r="U58" s="56"/>
      <c r="V58" s="56"/>
      <c r="W58" s="56"/>
      <c r="X58" s="56"/>
      <c r="Y58" s="56"/>
    </row>
    <row r="59" spans="1:25" ht="57.5">
      <c r="A59" s="79">
        <v>49</v>
      </c>
      <c r="B59" s="80">
        <v>8122</v>
      </c>
      <c r="C59" s="80" t="s">
        <v>4017</v>
      </c>
      <c r="D59" s="80" t="s">
        <v>3883</v>
      </c>
      <c r="E59" s="80" t="s">
        <v>3916</v>
      </c>
      <c r="F59" s="80" t="s">
        <v>4018</v>
      </c>
      <c r="G59" s="80" t="s">
        <v>4007</v>
      </c>
      <c r="H59" s="80" t="s">
        <v>1171</v>
      </c>
      <c r="I59" s="81">
        <v>42545</v>
      </c>
      <c r="J59" s="81">
        <v>43640</v>
      </c>
      <c r="K59" s="56"/>
      <c r="L59" s="56"/>
      <c r="M59" s="56"/>
      <c r="N59" s="56"/>
      <c r="O59" s="56"/>
      <c r="P59" s="56"/>
      <c r="Q59" s="56"/>
      <c r="R59" s="56"/>
      <c r="S59" s="56"/>
      <c r="T59" s="56"/>
      <c r="U59" s="56"/>
      <c r="V59" s="56"/>
      <c r="W59" s="56"/>
      <c r="X59" s="56"/>
      <c r="Y59" s="56"/>
    </row>
    <row r="60" spans="1:25" ht="92">
      <c r="A60" s="79">
        <v>50</v>
      </c>
      <c r="B60" s="80">
        <v>5288</v>
      </c>
      <c r="C60" s="80" t="s">
        <v>4019</v>
      </c>
      <c r="D60" s="80" t="s">
        <v>3883</v>
      </c>
      <c r="E60" s="80" t="s">
        <v>3963</v>
      </c>
      <c r="F60" s="80" t="s">
        <v>4020</v>
      </c>
      <c r="G60" s="80" t="s">
        <v>4021</v>
      </c>
      <c r="H60" s="80" t="s">
        <v>1267</v>
      </c>
      <c r="I60" s="81">
        <v>42598</v>
      </c>
      <c r="J60" s="81">
        <v>43512</v>
      </c>
      <c r="K60" s="56"/>
      <c r="L60" s="56"/>
      <c r="M60" s="56"/>
      <c r="N60" s="56"/>
      <c r="O60" s="56"/>
      <c r="P60" s="56"/>
      <c r="Q60" s="56"/>
      <c r="R60" s="56"/>
      <c r="S60" s="56"/>
      <c r="T60" s="56"/>
      <c r="U60" s="56"/>
      <c r="V60" s="56"/>
      <c r="W60" s="56"/>
      <c r="X60" s="56"/>
      <c r="Y60" s="56"/>
    </row>
    <row r="61" spans="1:25" ht="69">
      <c r="A61" s="79">
        <v>51</v>
      </c>
      <c r="B61" s="80">
        <v>2895</v>
      </c>
      <c r="C61" s="80" t="s">
        <v>4022</v>
      </c>
      <c r="D61" s="80" t="s">
        <v>3883</v>
      </c>
      <c r="E61" s="80" t="s">
        <v>3878</v>
      </c>
      <c r="F61" s="80" t="s">
        <v>4023</v>
      </c>
      <c r="G61" s="80" t="s">
        <v>4012</v>
      </c>
      <c r="H61" s="80" t="s">
        <v>1782</v>
      </c>
      <c r="I61" s="81">
        <v>42545</v>
      </c>
      <c r="J61" s="82">
        <v>43032</v>
      </c>
      <c r="K61" s="56"/>
      <c r="L61" s="56"/>
      <c r="M61" s="56"/>
      <c r="N61" s="56"/>
      <c r="O61" s="56"/>
      <c r="P61" s="56"/>
      <c r="Q61" s="56"/>
      <c r="R61" s="56"/>
      <c r="S61" s="56"/>
      <c r="T61" s="56"/>
      <c r="U61" s="56"/>
      <c r="V61" s="56"/>
      <c r="W61" s="56"/>
      <c r="X61" s="56"/>
      <c r="Y61" s="56"/>
    </row>
    <row r="62" spans="1:25" ht="57.5">
      <c r="A62" s="79">
        <v>52</v>
      </c>
      <c r="B62" s="80">
        <v>71055</v>
      </c>
      <c r="C62" s="80" t="s">
        <v>4024</v>
      </c>
      <c r="D62" s="80" t="s">
        <v>3883</v>
      </c>
      <c r="E62" s="80" t="s">
        <v>13</v>
      </c>
      <c r="F62" s="80" t="s">
        <v>4025</v>
      </c>
      <c r="G62" s="80" t="s">
        <v>4007</v>
      </c>
      <c r="H62" s="80" t="s">
        <v>1174</v>
      </c>
      <c r="I62" s="81">
        <v>42545</v>
      </c>
      <c r="J62" s="82">
        <v>43093</v>
      </c>
      <c r="K62" s="56"/>
      <c r="L62" s="56"/>
      <c r="M62" s="56"/>
      <c r="N62" s="56"/>
      <c r="O62" s="56"/>
      <c r="P62" s="56"/>
      <c r="Q62" s="56"/>
      <c r="R62" s="56"/>
      <c r="S62" s="56"/>
      <c r="T62" s="56"/>
      <c r="U62" s="56"/>
      <c r="V62" s="56"/>
      <c r="W62" s="56"/>
      <c r="X62" s="56"/>
      <c r="Y62" s="56"/>
    </row>
    <row r="63" spans="1:25" ht="57.5">
      <c r="A63" s="79">
        <v>53</v>
      </c>
      <c r="B63" s="80">
        <v>2897</v>
      </c>
      <c r="C63" s="80" t="s">
        <v>4026</v>
      </c>
      <c r="D63" s="80" t="s">
        <v>3883</v>
      </c>
      <c r="E63" s="80" t="s">
        <v>3878</v>
      </c>
      <c r="F63" s="80" t="s">
        <v>4027</v>
      </c>
      <c r="G63" s="80" t="s">
        <v>4012</v>
      </c>
      <c r="H63" s="80" t="s">
        <v>2101</v>
      </c>
      <c r="I63" s="81">
        <v>42545</v>
      </c>
      <c r="J63" s="81">
        <v>42910</v>
      </c>
      <c r="K63" s="56"/>
      <c r="L63" s="56"/>
      <c r="M63" s="56"/>
      <c r="N63" s="56"/>
      <c r="O63" s="56"/>
      <c r="P63" s="56"/>
      <c r="Q63" s="56"/>
      <c r="R63" s="56"/>
      <c r="S63" s="56"/>
      <c r="T63" s="56"/>
      <c r="U63" s="56"/>
      <c r="V63" s="56"/>
      <c r="W63" s="56"/>
      <c r="X63" s="56"/>
      <c r="Y63" s="56"/>
    </row>
    <row r="64" spans="1:25" ht="57.5">
      <c r="A64" s="79">
        <v>54</v>
      </c>
      <c r="B64" s="80">
        <v>2894</v>
      </c>
      <c r="C64" s="80" t="s">
        <v>4028</v>
      </c>
      <c r="D64" s="80" t="s">
        <v>3883</v>
      </c>
      <c r="E64" s="80" t="s">
        <v>3878</v>
      </c>
      <c r="F64" s="80" t="s">
        <v>4029</v>
      </c>
      <c r="G64" s="80" t="s">
        <v>4012</v>
      </c>
      <c r="H64" s="80" t="s">
        <v>1213</v>
      </c>
      <c r="I64" s="81">
        <v>42545</v>
      </c>
      <c r="J64" s="81">
        <v>42910</v>
      </c>
      <c r="K64" s="56"/>
      <c r="L64" s="56"/>
      <c r="M64" s="56"/>
      <c r="N64" s="56"/>
      <c r="O64" s="56"/>
      <c r="P64" s="56"/>
      <c r="Q64" s="56"/>
      <c r="R64" s="56"/>
      <c r="S64" s="56"/>
      <c r="T64" s="56"/>
      <c r="U64" s="56"/>
      <c r="V64" s="56"/>
      <c r="W64" s="56"/>
      <c r="X64" s="56"/>
      <c r="Y64" s="56"/>
    </row>
    <row r="65" spans="1:25" ht="57.5">
      <c r="A65" s="79">
        <v>55</v>
      </c>
      <c r="B65" s="80">
        <v>2898</v>
      </c>
      <c r="C65" s="80" t="s">
        <v>4030</v>
      </c>
      <c r="D65" s="80" t="s">
        <v>3883</v>
      </c>
      <c r="E65" s="80" t="s">
        <v>3878</v>
      </c>
      <c r="F65" s="80" t="s">
        <v>4031</v>
      </c>
      <c r="G65" s="80" t="s">
        <v>4012</v>
      </c>
      <c r="H65" s="80" t="s">
        <v>2101</v>
      </c>
      <c r="I65" s="81">
        <v>42545</v>
      </c>
      <c r="J65" s="82">
        <v>43093</v>
      </c>
      <c r="K65" s="56"/>
      <c r="L65" s="56"/>
      <c r="M65" s="56"/>
      <c r="N65" s="56"/>
      <c r="O65" s="56"/>
      <c r="P65" s="56"/>
      <c r="Q65" s="56"/>
      <c r="R65" s="56"/>
      <c r="S65" s="56"/>
      <c r="T65" s="56"/>
      <c r="U65" s="56"/>
      <c r="V65" s="56"/>
      <c r="W65" s="56"/>
      <c r="X65" s="56"/>
      <c r="Y65" s="56"/>
    </row>
    <row r="66" spans="1:25" ht="57.5">
      <c r="A66" s="79">
        <v>56</v>
      </c>
      <c r="B66" s="80">
        <v>5282</v>
      </c>
      <c r="C66" s="80" t="s">
        <v>4032</v>
      </c>
      <c r="D66" s="80" t="s">
        <v>3883</v>
      </c>
      <c r="E66" s="80" t="s">
        <v>3963</v>
      </c>
      <c r="F66" s="80" t="s">
        <v>4033</v>
      </c>
      <c r="G66" s="80" t="s">
        <v>4007</v>
      </c>
      <c r="H66" s="80" t="s">
        <v>4034</v>
      </c>
      <c r="I66" s="81">
        <v>42545</v>
      </c>
      <c r="J66" s="82">
        <v>43093</v>
      </c>
      <c r="K66" s="56"/>
      <c r="L66" s="56"/>
      <c r="M66" s="56"/>
      <c r="N66" s="56"/>
      <c r="O66" s="56"/>
      <c r="P66" s="56"/>
      <c r="Q66" s="56"/>
      <c r="R66" s="56"/>
      <c r="S66" s="56"/>
      <c r="T66" s="56"/>
      <c r="U66" s="56"/>
      <c r="V66" s="56"/>
      <c r="W66" s="56"/>
      <c r="X66" s="56"/>
      <c r="Y66" s="56"/>
    </row>
    <row r="67" spans="1:25" ht="80.5">
      <c r="A67" s="79">
        <v>57</v>
      </c>
      <c r="B67" s="80">
        <v>71050</v>
      </c>
      <c r="C67" s="80" t="s">
        <v>4035</v>
      </c>
      <c r="D67" s="80" t="s">
        <v>3883</v>
      </c>
      <c r="E67" s="80" t="s">
        <v>13</v>
      </c>
      <c r="F67" s="80" t="s">
        <v>4036</v>
      </c>
      <c r="G67" s="80" t="s">
        <v>4012</v>
      </c>
      <c r="H67" s="80" t="s">
        <v>1190</v>
      </c>
      <c r="I67" s="81">
        <v>42545</v>
      </c>
      <c r="J67" s="81">
        <v>42910</v>
      </c>
      <c r="K67" s="56"/>
      <c r="L67" s="56"/>
      <c r="M67" s="56"/>
      <c r="N67" s="56"/>
      <c r="O67" s="56"/>
      <c r="P67" s="56"/>
      <c r="Q67" s="56"/>
      <c r="R67" s="56"/>
      <c r="S67" s="56"/>
      <c r="T67" s="56"/>
      <c r="U67" s="56"/>
      <c r="V67" s="56"/>
      <c r="W67" s="56"/>
      <c r="X67" s="56"/>
      <c r="Y67" s="56"/>
    </row>
    <row r="68" spans="1:25" ht="57.5">
      <c r="A68" s="79">
        <v>58</v>
      </c>
      <c r="B68" s="80">
        <v>2890</v>
      </c>
      <c r="C68" s="80" t="s">
        <v>4037</v>
      </c>
      <c r="D68" s="80" t="s">
        <v>3883</v>
      </c>
      <c r="E68" s="80" t="s">
        <v>3878</v>
      </c>
      <c r="F68" s="80" t="s">
        <v>4038</v>
      </c>
      <c r="G68" s="80" t="s">
        <v>4012</v>
      </c>
      <c r="H68" s="80" t="s">
        <v>3914</v>
      </c>
      <c r="I68" s="81">
        <v>42545</v>
      </c>
      <c r="J68" s="81">
        <v>42910</v>
      </c>
      <c r="K68" s="56"/>
      <c r="L68" s="56"/>
      <c r="M68" s="56"/>
      <c r="N68" s="56"/>
      <c r="O68" s="56"/>
      <c r="P68" s="56"/>
      <c r="Q68" s="56"/>
      <c r="R68" s="56"/>
      <c r="S68" s="56"/>
      <c r="T68" s="56"/>
      <c r="U68" s="56"/>
      <c r="V68" s="56"/>
      <c r="W68" s="56"/>
      <c r="X68" s="56"/>
      <c r="Y68" s="56"/>
    </row>
    <row r="69" spans="1:25" ht="57.5">
      <c r="A69" s="79">
        <v>59</v>
      </c>
      <c r="B69" s="80">
        <v>2892</v>
      </c>
      <c r="C69" s="80" t="s">
        <v>4039</v>
      </c>
      <c r="D69" s="80" t="s">
        <v>3883</v>
      </c>
      <c r="E69" s="80" t="s">
        <v>3878</v>
      </c>
      <c r="F69" s="80" t="s">
        <v>4040</v>
      </c>
      <c r="G69" s="80" t="s">
        <v>4012</v>
      </c>
      <c r="H69" s="80" t="s">
        <v>1212</v>
      </c>
      <c r="I69" s="81">
        <v>42545</v>
      </c>
      <c r="J69" s="81">
        <v>42910</v>
      </c>
      <c r="K69" s="56"/>
      <c r="L69" s="56"/>
      <c r="M69" s="56"/>
      <c r="N69" s="56"/>
      <c r="O69" s="56"/>
      <c r="P69" s="56"/>
      <c r="Q69" s="56"/>
      <c r="R69" s="56"/>
      <c r="S69" s="56"/>
      <c r="T69" s="56"/>
      <c r="U69" s="56"/>
      <c r="V69" s="56"/>
      <c r="W69" s="56"/>
      <c r="X69" s="56"/>
      <c r="Y69" s="56"/>
    </row>
    <row r="70" spans="1:25" ht="57.5">
      <c r="A70" s="79">
        <v>60</v>
      </c>
      <c r="B70" s="80">
        <v>2893</v>
      </c>
      <c r="C70" s="80" t="s">
        <v>4041</v>
      </c>
      <c r="D70" s="80" t="s">
        <v>3883</v>
      </c>
      <c r="E70" s="80" t="s">
        <v>3878</v>
      </c>
      <c r="F70" s="80" t="s">
        <v>4042</v>
      </c>
      <c r="G70" s="80" t="s">
        <v>4012</v>
      </c>
      <c r="H70" s="80" t="s">
        <v>203</v>
      </c>
      <c r="I70" s="81">
        <v>42545</v>
      </c>
      <c r="J70" s="81">
        <v>42910</v>
      </c>
      <c r="K70" s="56"/>
      <c r="L70" s="56"/>
      <c r="M70" s="56"/>
      <c r="N70" s="56"/>
      <c r="O70" s="56"/>
      <c r="P70" s="56"/>
      <c r="Q70" s="56"/>
      <c r="R70" s="56"/>
      <c r="S70" s="56"/>
      <c r="T70" s="56"/>
      <c r="U70" s="56"/>
      <c r="V70" s="56"/>
      <c r="W70" s="56"/>
      <c r="X70" s="56"/>
      <c r="Y70" s="56"/>
    </row>
    <row r="71" spans="1:25" ht="69">
      <c r="A71" s="79">
        <v>61</v>
      </c>
      <c r="B71" s="80">
        <v>1799</v>
      </c>
      <c r="C71" s="80" t="s">
        <v>4043</v>
      </c>
      <c r="D71" s="80" t="s">
        <v>3883</v>
      </c>
      <c r="E71" s="80" t="s">
        <v>3</v>
      </c>
      <c r="F71" s="80" t="s">
        <v>4044</v>
      </c>
      <c r="G71" s="80" t="s">
        <v>4012</v>
      </c>
      <c r="H71" s="80" t="s">
        <v>1308</v>
      </c>
      <c r="I71" s="81">
        <v>42545</v>
      </c>
      <c r="J71" s="81">
        <v>42910</v>
      </c>
      <c r="K71" s="56"/>
      <c r="L71" s="56"/>
      <c r="M71" s="56"/>
      <c r="N71" s="56"/>
      <c r="O71" s="56"/>
      <c r="P71" s="56"/>
      <c r="Q71" s="56"/>
      <c r="R71" s="56"/>
      <c r="S71" s="56"/>
      <c r="T71" s="56"/>
      <c r="U71" s="56"/>
      <c r="V71" s="56"/>
      <c r="W71" s="56"/>
      <c r="X71" s="56"/>
      <c r="Y71" s="56"/>
    </row>
    <row r="72" spans="1:25" ht="69">
      <c r="A72" s="79">
        <v>62</v>
      </c>
      <c r="B72" s="80">
        <v>2901</v>
      </c>
      <c r="C72" s="80" t="s">
        <v>4045</v>
      </c>
      <c r="D72" s="80" t="s">
        <v>3883</v>
      </c>
      <c r="E72" s="80" t="s">
        <v>3878</v>
      </c>
      <c r="F72" s="80" t="s">
        <v>4046</v>
      </c>
      <c r="G72" s="80" t="s">
        <v>4007</v>
      </c>
      <c r="H72" s="80" t="s">
        <v>3950</v>
      </c>
      <c r="I72" s="81">
        <v>42545</v>
      </c>
      <c r="J72" s="82">
        <v>43093</v>
      </c>
      <c r="K72" s="56"/>
      <c r="L72" s="56"/>
      <c r="M72" s="56"/>
      <c r="N72" s="56"/>
      <c r="O72" s="56"/>
      <c r="P72" s="56"/>
      <c r="Q72" s="56"/>
      <c r="R72" s="56"/>
      <c r="S72" s="56"/>
      <c r="T72" s="56"/>
      <c r="U72" s="56"/>
      <c r="V72" s="56"/>
      <c r="W72" s="56"/>
      <c r="X72" s="56"/>
      <c r="Y72" s="56"/>
    </row>
    <row r="73" spans="1:25" ht="57.5">
      <c r="A73" s="79">
        <v>63</v>
      </c>
      <c r="B73" s="80">
        <v>2891</v>
      </c>
      <c r="C73" s="80" t="s">
        <v>4047</v>
      </c>
      <c r="D73" s="80" t="s">
        <v>3883</v>
      </c>
      <c r="E73" s="80" t="s">
        <v>3878</v>
      </c>
      <c r="F73" s="80" t="s">
        <v>3912</v>
      </c>
      <c r="G73" s="80" t="s">
        <v>4012</v>
      </c>
      <c r="H73" s="80" t="s">
        <v>3914</v>
      </c>
      <c r="I73" s="81">
        <v>42545</v>
      </c>
      <c r="J73" s="81">
        <v>42910</v>
      </c>
      <c r="K73" s="56"/>
      <c r="L73" s="56"/>
      <c r="M73" s="56"/>
      <c r="N73" s="56"/>
      <c r="O73" s="56"/>
      <c r="P73" s="56"/>
      <c r="Q73" s="56"/>
      <c r="R73" s="56"/>
      <c r="S73" s="56"/>
      <c r="T73" s="56"/>
      <c r="U73" s="56"/>
      <c r="V73" s="56"/>
      <c r="W73" s="56"/>
      <c r="X73" s="56"/>
      <c r="Y73" s="56"/>
    </row>
    <row r="74" spans="1:25" ht="80.5">
      <c r="A74" s="79">
        <v>64</v>
      </c>
      <c r="B74" s="80">
        <v>1801</v>
      </c>
      <c r="C74" s="80" t="s">
        <v>4048</v>
      </c>
      <c r="D74" s="80" t="s">
        <v>3883</v>
      </c>
      <c r="E74" s="80" t="s">
        <v>3</v>
      </c>
      <c r="F74" s="80" t="s">
        <v>4049</v>
      </c>
      <c r="G74" s="80" t="s">
        <v>4007</v>
      </c>
      <c r="H74" s="80" t="s">
        <v>1354</v>
      </c>
      <c r="I74" s="81">
        <v>42545</v>
      </c>
      <c r="J74" s="82">
        <v>43093</v>
      </c>
      <c r="K74" s="56"/>
      <c r="L74" s="56"/>
      <c r="M74" s="56"/>
      <c r="N74" s="56"/>
      <c r="O74" s="56"/>
      <c r="P74" s="56"/>
      <c r="Q74" s="56"/>
      <c r="R74" s="56"/>
      <c r="S74" s="56"/>
      <c r="T74" s="56"/>
      <c r="U74" s="56"/>
      <c r="V74" s="56"/>
      <c r="W74" s="56"/>
      <c r="X74" s="56"/>
      <c r="Y74" s="56"/>
    </row>
    <row r="75" spans="1:25" ht="57.5">
      <c r="A75" s="79">
        <v>65</v>
      </c>
      <c r="B75" s="80">
        <v>71054</v>
      </c>
      <c r="C75" s="80" t="s">
        <v>4050</v>
      </c>
      <c r="D75" s="80" t="s">
        <v>3883</v>
      </c>
      <c r="E75" s="80" t="s">
        <v>13</v>
      </c>
      <c r="F75" s="80" t="s">
        <v>4051</v>
      </c>
      <c r="G75" s="80" t="s">
        <v>4012</v>
      </c>
      <c r="H75" s="80" t="s">
        <v>4052</v>
      </c>
      <c r="I75" s="81">
        <v>42545</v>
      </c>
      <c r="J75" s="81">
        <v>42910</v>
      </c>
      <c r="K75" s="56"/>
      <c r="L75" s="56"/>
      <c r="M75" s="56"/>
      <c r="N75" s="56"/>
      <c r="O75" s="56"/>
      <c r="P75" s="56"/>
      <c r="Q75" s="56"/>
      <c r="R75" s="56"/>
      <c r="S75" s="56"/>
      <c r="T75" s="56"/>
      <c r="U75" s="56"/>
      <c r="V75" s="56"/>
      <c r="W75" s="56"/>
      <c r="X75" s="56"/>
      <c r="Y75" s="56"/>
    </row>
    <row r="76" spans="1:25" ht="57.5">
      <c r="A76" s="79">
        <v>66</v>
      </c>
      <c r="B76" s="80">
        <v>1800</v>
      </c>
      <c r="C76" s="80" t="s">
        <v>4053</v>
      </c>
      <c r="D76" s="80" t="s">
        <v>3883</v>
      </c>
      <c r="E76" s="80" t="s">
        <v>3</v>
      </c>
      <c r="F76" s="80" t="s">
        <v>4054</v>
      </c>
      <c r="G76" s="80" t="s">
        <v>4012</v>
      </c>
      <c r="H76" s="80" t="s">
        <v>1221</v>
      </c>
      <c r="I76" s="81">
        <v>42545</v>
      </c>
      <c r="J76" s="82">
        <v>43032</v>
      </c>
      <c r="K76" s="56"/>
      <c r="L76" s="56"/>
      <c r="M76" s="56"/>
      <c r="N76" s="56"/>
      <c r="O76" s="56"/>
      <c r="P76" s="56"/>
      <c r="Q76" s="56"/>
      <c r="R76" s="56"/>
      <c r="S76" s="56"/>
      <c r="T76" s="56"/>
      <c r="U76" s="56"/>
      <c r="V76" s="56"/>
      <c r="W76" s="56"/>
      <c r="X76" s="56"/>
      <c r="Y76" s="56"/>
    </row>
    <row r="77" spans="1:25" ht="69">
      <c r="A77" s="79">
        <v>67</v>
      </c>
      <c r="B77" s="80">
        <v>2896</v>
      </c>
      <c r="C77" s="80" t="s">
        <v>4055</v>
      </c>
      <c r="D77" s="80" t="s">
        <v>3883</v>
      </c>
      <c r="E77" s="80" t="s">
        <v>3878</v>
      </c>
      <c r="F77" s="80" t="s">
        <v>3879</v>
      </c>
      <c r="G77" s="80" t="s">
        <v>4012</v>
      </c>
      <c r="H77" s="80" t="s">
        <v>1216</v>
      </c>
      <c r="I77" s="81">
        <v>42545</v>
      </c>
      <c r="J77" s="81">
        <v>42910</v>
      </c>
      <c r="K77" s="56"/>
      <c r="L77" s="56"/>
      <c r="M77" s="56"/>
      <c r="N77" s="56"/>
      <c r="O77" s="56"/>
      <c r="P77" s="56"/>
      <c r="Q77" s="56"/>
      <c r="R77" s="56"/>
      <c r="S77" s="56"/>
      <c r="T77" s="56"/>
      <c r="U77" s="56"/>
      <c r="V77" s="56"/>
      <c r="W77" s="56"/>
      <c r="X77" s="56"/>
      <c r="Y77" s="56"/>
    </row>
    <row r="78" spans="1:25" ht="57.5">
      <c r="A78" s="79">
        <v>68</v>
      </c>
      <c r="B78" s="80">
        <v>71052</v>
      </c>
      <c r="C78" s="80" t="s">
        <v>4056</v>
      </c>
      <c r="D78" s="80" t="s">
        <v>3883</v>
      </c>
      <c r="E78" s="80" t="s">
        <v>13</v>
      </c>
      <c r="F78" s="80" t="s">
        <v>4057</v>
      </c>
      <c r="G78" s="80" t="s">
        <v>4012</v>
      </c>
      <c r="H78" s="80" t="s">
        <v>1187</v>
      </c>
      <c r="I78" s="81">
        <v>42545</v>
      </c>
      <c r="J78" s="81">
        <v>42910</v>
      </c>
      <c r="K78" s="56"/>
      <c r="L78" s="56"/>
      <c r="M78" s="56"/>
      <c r="N78" s="56"/>
      <c r="O78" s="56"/>
      <c r="P78" s="56"/>
      <c r="Q78" s="56"/>
      <c r="R78" s="56"/>
      <c r="S78" s="56"/>
      <c r="T78" s="56"/>
      <c r="U78" s="56"/>
      <c r="V78" s="56"/>
      <c r="W78" s="56"/>
      <c r="X78" s="56"/>
      <c r="Y78" s="56"/>
    </row>
    <row r="79" spans="1:25" ht="57.5">
      <c r="A79" s="79">
        <v>69</v>
      </c>
      <c r="B79" s="80">
        <v>71056</v>
      </c>
      <c r="C79" s="80" t="s">
        <v>4058</v>
      </c>
      <c r="D79" s="80" t="s">
        <v>3883</v>
      </c>
      <c r="E79" s="80" t="s">
        <v>13</v>
      </c>
      <c r="F79" s="80" t="s">
        <v>4059</v>
      </c>
      <c r="G79" s="80" t="s">
        <v>4007</v>
      </c>
      <c r="H79" s="80" t="s">
        <v>874</v>
      </c>
      <c r="I79" s="81">
        <v>42545</v>
      </c>
      <c r="J79" s="82">
        <v>43093</v>
      </c>
      <c r="K79" s="56"/>
      <c r="L79" s="56"/>
      <c r="M79" s="56"/>
      <c r="N79" s="56"/>
      <c r="O79" s="56"/>
      <c r="P79" s="56"/>
      <c r="Q79" s="56"/>
      <c r="R79" s="56"/>
      <c r="S79" s="56"/>
      <c r="T79" s="56"/>
      <c r="U79" s="56"/>
      <c r="V79" s="56"/>
      <c r="W79" s="56"/>
      <c r="X79" s="56"/>
      <c r="Y79" s="56"/>
    </row>
    <row r="80" spans="1:25" ht="57.5">
      <c r="A80" s="79">
        <v>70</v>
      </c>
      <c r="B80" s="80">
        <v>8123</v>
      </c>
      <c r="C80" s="80" t="s">
        <v>4060</v>
      </c>
      <c r="D80" s="80" t="s">
        <v>3883</v>
      </c>
      <c r="E80" s="80" t="s">
        <v>3916</v>
      </c>
      <c r="F80" s="80" t="s">
        <v>4061</v>
      </c>
      <c r="G80" s="80" t="s">
        <v>4012</v>
      </c>
      <c r="H80" s="80" t="s">
        <v>350</v>
      </c>
      <c r="I80" s="81">
        <v>42545</v>
      </c>
      <c r="J80" s="81">
        <v>42910</v>
      </c>
      <c r="K80" s="56"/>
      <c r="L80" s="56"/>
      <c r="M80" s="56"/>
      <c r="N80" s="56"/>
      <c r="O80" s="56"/>
      <c r="P80" s="56"/>
      <c r="Q80" s="56"/>
      <c r="R80" s="56"/>
      <c r="S80" s="56"/>
      <c r="T80" s="56"/>
      <c r="U80" s="56"/>
      <c r="V80" s="56"/>
      <c r="W80" s="56"/>
      <c r="X80" s="56"/>
      <c r="Y80" s="56"/>
    </row>
    <row r="81" spans="1:25" ht="57.5">
      <c r="A81" s="79">
        <v>71</v>
      </c>
      <c r="B81" s="80">
        <v>4355</v>
      </c>
      <c r="C81" s="80" t="s">
        <v>4062</v>
      </c>
      <c r="D81" s="80" t="s">
        <v>3883</v>
      </c>
      <c r="E81" s="80" t="s">
        <v>11</v>
      </c>
      <c r="F81" s="80" t="s">
        <v>4063</v>
      </c>
      <c r="G81" s="80" t="s">
        <v>4064</v>
      </c>
      <c r="H81" s="80" t="s">
        <v>1198</v>
      </c>
      <c r="I81" s="81">
        <v>42598</v>
      </c>
      <c r="J81" s="81">
        <v>43328</v>
      </c>
      <c r="K81" s="56"/>
      <c r="L81" s="56"/>
      <c r="M81" s="56"/>
      <c r="N81" s="56"/>
      <c r="O81" s="56"/>
      <c r="P81" s="56"/>
      <c r="Q81" s="56"/>
      <c r="R81" s="56"/>
      <c r="S81" s="56"/>
      <c r="T81" s="56"/>
      <c r="U81" s="56"/>
      <c r="V81" s="56"/>
      <c r="W81" s="56"/>
      <c r="X81" s="56"/>
      <c r="Y81" s="56"/>
    </row>
    <row r="82" spans="1:25" ht="57.5">
      <c r="A82" s="79">
        <v>72</v>
      </c>
      <c r="B82" s="80">
        <v>71057</v>
      </c>
      <c r="C82" s="80" t="s">
        <v>4065</v>
      </c>
      <c r="D82" s="80" t="s">
        <v>3883</v>
      </c>
      <c r="E82" s="80" t="s">
        <v>13</v>
      </c>
      <c r="F82" s="80" t="s">
        <v>4066</v>
      </c>
      <c r="G82" s="80" t="s">
        <v>4007</v>
      </c>
      <c r="H82" s="80" t="s">
        <v>4067</v>
      </c>
      <c r="I82" s="81">
        <v>42545</v>
      </c>
      <c r="J82" s="82">
        <v>43093</v>
      </c>
      <c r="K82" s="56"/>
      <c r="L82" s="56"/>
      <c r="M82" s="56"/>
      <c r="N82" s="56"/>
      <c r="O82" s="56"/>
      <c r="P82" s="56"/>
      <c r="Q82" s="56"/>
      <c r="R82" s="56"/>
      <c r="S82" s="56"/>
      <c r="T82" s="56"/>
      <c r="U82" s="56"/>
      <c r="V82" s="56"/>
      <c r="W82" s="56"/>
      <c r="X82" s="56"/>
      <c r="Y82" s="56"/>
    </row>
    <row r="83" spans="1:25" ht="57.5">
      <c r="A83" s="79">
        <v>73</v>
      </c>
      <c r="B83" s="80">
        <v>1798</v>
      </c>
      <c r="C83" s="80" t="s">
        <v>4068</v>
      </c>
      <c r="D83" s="80" t="s">
        <v>3883</v>
      </c>
      <c r="E83" s="80" t="s">
        <v>3</v>
      </c>
      <c r="F83" s="80" t="s">
        <v>4069</v>
      </c>
      <c r="G83" s="80" t="s">
        <v>4012</v>
      </c>
      <c r="H83" s="80" t="s">
        <v>1223</v>
      </c>
      <c r="I83" s="81">
        <v>42545</v>
      </c>
      <c r="J83" s="81">
        <v>42910</v>
      </c>
      <c r="K83" s="56"/>
      <c r="L83" s="56"/>
      <c r="M83" s="56"/>
      <c r="N83" s="56"/>
      <c r="O83" s="56"/>
      <c r="P83" s="56"/>
      <c r="Q83" s="56"/>
      <c r="R83" s="56"/>
      <c r="S83" s="56"/>
      <c r="T83" s="56"/>
      <c r="U83" s="56"/>
      <c r="V83" s="56"/>
      <c r="W83" s="56"/>
      <c r="X83" s="56"/>
      <c r="Y83" s="56"/>
    </row>
    <row r="84" spans="1:25" ht="103.5">
      <c r="A84" s="79">
        <v>74</v>
      </c>
      <c r="B84" s="80">
        <v>71049</v>
      </c>
      <c r="C84" s="80" t="s">
        <v>4070</v>
      </c>
      <c r="D84" s="80" t="s">
        <v>3883</v>
      </c>
      <c r="E84" s="80" t="s">
        <v>13</v>
      </c>
      <c r="F84" s="80" t="s">
        <v>4071</v>
      </c>
      <c r="G84" s="80" t="s">
        <v>4012</v>
      </c>
      <c r="H84" s="80" t="s">
        <v>1177</v>
      </c>
      <c r="I84" s="81">
        <v>42545</v>
      </c>
      <c r="J84" s="81">
        <v>42910</v>
      </c>
      <c r="K84" s="56"/>
      <c r="L84" s="56"/>
      <c r="M84" s="56"/>
      <c r="N84" s="56"/>
      <c r="O84" s="56"/>
      <c r="P84" s="56"/>
      <c r="Q84" s="56"/>
      <c r="R84" s="56"/>
      <c r="S84" s="56"/>
      <c r="T84" s="56"/>
      <c r="U84" s="56"/>
      <c r="V84" s="56"/>
      <c r="W84" s="56"/>
      <c r="X84" s="56"/>
      <c r="Y84" s="56"/>
    </row>
    <row r="85" spans="1:25" ht="80.5">
      <c r="A85" s="79">
        <v>75</v>
      </c>
      <c r="B85" s="80">
        <v>71070</v>
      </c>
      <c r="C85" s="80" t="s">
        <v>4072</v>
      </c>
      <c r="D85" s="80" t="s">
        <v>3883</v>
      </c>
      <c r="E85" s="80" t="s">
        <v>13</v>
      </c>
      <c r="F85" s="80" t="s">
        <v>4073</v>
      </c>
      <c r="G85" s="80" t="s">
        <v>4074</v>
      </c>
      <c r="H85" s="80" t="s">
        <v>1182</v>
      </c>
      <c r="I85" s="81">
        <v>42598</v>
      </c>
      <c r="J85" s="81">
        <v>43328</v>
      </c>
      <c r="K85" s="56"/>
      <c r="L85" s="56"/>
      <c r="M85" s="56"/>
      <c r="N85" s="56"/>
      <c r="O85" s="56"/>
      <c r="P85" s="56"/>
      <c r="Q85" s="56"/>
      <c r="R85" s="56"/>
      <c r="S85" s="56"/>
      <c r="T85" s="56"/>
      <c r="U85" s="56"/>
      <c r="V85" s="56"/>
      <c r="W85" s="56"/>
      <c r="X85" s="56"/>
      <c r="Y85" s="56"/>
    </row>
    <row r="86" spans="1:25" ht="69">
      <c r="A86" s="79">
        <v>76</v>
      </c>
      <c r="B86" s="80">
        <v>71076</v>
      </c>
      <c r="C86" s="80" t="s">
        <v>4075</v>
      </c>
      <c r="D86" s="80" t="s">
        <v>3883</v>
      </c>
      <c r="E86" s="80" t="s">
        <v>13</v>
      </c>
      <c r="F86" s="80" t="s">
        <v>4076</v>
      </c>
      <c r="G86" s="80" t="s">
        <v>4074</v>
      </c>
      <c r="H86" s="80" t="s">
        <v>874</v>
      </c>
      <c r="I86" s="81">
        <v>42598</v>
      </c>
      <c r="J86" s="81">
        <v>43512</v>
      </c>
      <c r="K86" s="56"/>
      <c r="L86" s="56"/>
      <c r="M86" s="56"/>
      <c r="N86" s="56"/>
      <c r="O86" s="56"/>
      <c r="P86" s="56"/>
      <c r="Q86" s="56"/>
      <c r="R86" s="56"/>
      <c r="S86" s="56"/>
      <c r="T86" s="56"/>
      <c r="U86" s="56"/>
      <c r="V86" s="56"/>
      <c r="W86" s="56"/>
      <c r="X86" s="56"/>
      <c r="Y86" s="56"/>
    </row>
    <row r="87" spans="1:25" ht="46">
      <c r="A87" s="79">
        <v>77</v>
      </c>
      <c r="B87" s="80">
        <v>8127</v>
      </c>
      <c r="C87" s="80" t="s">
        <v>4077</v>
      </c>
      <c r="D87" s="80" t="s">
        <v>3883</v>
      </c>
      <c r="E87" s="80" t="s">
        <v>3916</v>
      </c>
      <c r="F87" s="80" t="s">
        <v>4078</v>
      </c>
      <c r="G87" s="80" t="s">
        <v>4021</v>
      </c>
      <c r="H87" s="80" t="s">
        <v>343</v>
      </c>
      <c r="I87" s="81">
        <v>42598</v>
      </c>
      <c r="J87" s="81">
        <v>43328</v>
      </c>
      <c r="K87" s="56"/>
      <c r="L87" s="56"/>
      <c r="M87" s="56"/>
      <c r="N87" s="56"/>
      <c r="O87" s="56"/>
      <c r="P87" s="56"/>
      <c r="Q87" s="56"/>
      <c r="R87" s="56"/>
      <c r="S87" s="56"/>
      <c r="T87" s="56"/>
      <c r="U87" s="56"/>
      <c r="V87" s="56"/>
      <c r="W87" s="56"/>
      <c r="X87" s="56"/>
      <c r="Y87" s="56"/>
    </row>
    <row r="88" spans="1:25" ht="46">
      <c r="A88" s="79">
        <v>77</v>
      </c>
      <c r="B88" s="80">
        <v>8127</v>
      </c>
      <c r="C88" s="80" t="s">
        <v>4077</v>
      </c>
      <c r="D88" s="80" t="s">
        <v>3883</v>
      </c>
      <c r="E88" s="80" t="s">
        <v>3916</v>
      </c>
      <c r="F88" s="80" t="s">
        <v>4078</v>
      </c>
      <c r="G88" s="80" t="s">
        <v>4021</v>
      </c>
      <c r="H88" s="80" t="s">
        <v>368</v>
      </c>
      <c r="I88" s="81">
        <v>42598</v>
      </c>
      <c r="J88" s="81">
        <v>43328</v>
      </c>
      <c r="K88" s="56"/>
      <c r="L88" s="56"/>
      <c r="M88" s="56"/>
      <c r="N88" s="56"/>
      <c r="O88" s="56"/>
      <c r="P88" s="56"/>
      <c r="Q88" s="56"/>
      <c r="R88" s="56"/>
      <c r="S88" s="56"/>
      <c r="T88" s="56"/>
      <c r="U88" s="56"/>
      <c r="V88" s="56"/>
      <c r="W88" s="56"/>
      <c r="X88" s="56"/>
      <c r="Y88" s="56"/>
    </row>
    <row r="89" spans="1:25" ht="46">
      <c r="A89" s="79">
        <v>77</v>
      </c>
      <c r="B89" s="80">
        <v>8127</v>
      </c>
      <c r="C89" s="80" t="s">
        <v>4077</v>
      </c>
      <c r="D89" s="80" t="s">
        <v>3883</v>
      </c>
      <c r="E89" s="80" t="s">
        <v>3916</v>
      </c>
      <c r="F89" s="80" t="s">
        <v>4078</v>
      </c>
      <c r="G89" s="80" t="s">
        <v>4021</v>
      </c>
      <c r="H89" s="80" t="s">
        <v>707</v>
      </c>
      <c r="I89" s="81">
        <v>42598</v>
      </c>
      <c r="J89" s="81">
        <v>43328</v>
      </c>
      <c r="K89" s="56"/>
      <c r="L89" s="56"/>
      <c r="M89" s="56"/>
      <c r="N89" s="56"/>
      <c r="O89" s="56"/>
      <c r="P89" s="56"/>
      <c r="Q89" s="56"/>
      <c r="R89" s="56"/>
      <c r="S89" s="56"/>
      <c r="T89" s="56"/>
      <c r="U89" s="56"/>
      <c r="V89" s="56"/>
      <c r="W89" s="56"/>
      <c r="X89" s="56"/>
      <c r="Y89" s="56"/>
    </row>
    <row r="90" spans="1:25" ht="57.5">
      <c r="A90" s="79">
        <v>78</v>
      </c>
      <c r="B90" s="80">
        <v>5291</v>
      </c>
      <c r="C90" s="80" t="s">
        <v>4079</v>
      </c>
      <c r="D90" s="80" t="s">
        <v>3883</v>
      </c>
      <c r="E90" s="80" t="s">
        <v>3963</v>
      </c>
      <c r="F90" s="80" t="s">
        <v>4080</v>
      </c>
      <c r="G90" s="80" t="s">
        <v>4064</v>
      </c>
      <c r="H90" s="80" t="s">
        <v>1194</v>
      </c>
      <c r="I90" s="81">
        <v>42598</v>
      </c>
      <c r="J90" s="81">
        <v>43512</v>
      </c>
      <c r="K90" s="56"/>
      <c r="L90" s="56"/>
      <c r="M90" s="56"/>
      <c r="N90" s="56"/>
      <c r="O90" s="56"/>
      <c r="P90" s="56"/>
      <c r="Q90" s="56"/>
      <c r="R90" s="56"/>
      <c r="S90" s="56"/>
      <c r="T90" s="56"/>
      <c r="U90" s="56"/>
      <c r="V90" s="56"/>
      <c r="W90" s="56"/>
      <c r="X90" s="56"/>
      <c r="Y90" s="56"/>
    </row>
    <row r="91" spans="1:25" ht="46">
      <c r="A91" s="79">
        <v>79</v>
      </c>
      <c r="B91" s="80">
        <v>71067</v>
      </c>
      <c r="C91" s="80" t="s">
        <v>4081</v>
      </c>
      <c r="D91" s="80" t="s">
        <v>3883</v>
      </c>
      <c r="E91" s="80" t="s">
        <v>13</v>
      </c>
      <c r="F91" s="80" t="s">
        <v>4082</v>
      </c>
      <c r="G91" s="80" t="s">
        <v>3991</v>
      </c>
      <c r="H91" s="80" t="s">
        <v>3933</v>
      </c>
      <c r="I91" s="81">
        <v>42598</v>
      </c>
      <c r="J91" s="81">
        <v>43512</v>
      </c>
      <c r="K91" s="56"/>
      <c r="L91" s="56"/>
      <c r="M91" s="56"/>
      <c r="N91" s="56"/>
      <c r="O91" s="56"/>
      <c r="P91" s="56"/>
      <c r="Q91" s="56"/>
      <c r="R91" s="56"/>
      <c r="S91" s="56"/>
      <c r="T91" s="56"/>
      <c r="U91" s="56"/>
      <c r="V91" s="56"/>
      <c r="W91" s="56"/>
      <c r="X91" s="56"/>
      <c r="Y91" s="56"/>
    </row>
    <row r="92" spans="1:25" ht="69">
      <c r="A92" s="79">
        <v>80</v>
      </c>
      <c r="B92" s="80">
        <v>4351</v>
      </c>
      <c r="C92" s="80" t="s">
        <v>4083</v>
      </c>
      <c r="D92" s="80" t="s">
        <v>3883</v>
      </c>
      <c r="E92" s="80" t="s">
        <v>11</v>
      </c>
      <c r="F92" s="80" t="s">
        <v>4084</v>
      </c>
      <c r="G92" s="80" t="s">
        <v>4085</v>
      </c>
      <c r="H92" s="80" t="s">
        <v>66</v>
      </c>
      <c r="I92" s="81">
        <v>42598</v>
      </c>
      <c r="J92" s="81">
        <v>43147</v>
      </c>
      <c r="K92" s="56"/>
      <c r="L92" s="56"/>
      <c r="M92" s="56"/>
      <c r="N92" s="56"/>
      <c r="O92" s="56"/>
      <c r="P92" s="56"/>
      <c r="Q92" s="56"/>
      <c r="R92" s="56"/>
      <c r="S92" s="56"/>
      <c r="T92" s="56"/>
      <c r="U92" s="56"/>
      <c r="V92" s="56"/>
      <c r="W92" s="56"/>
      <c r="X92" s="56"/>
      <c r="Y92" s="56"/>
    </row>
    <row r="93" spans="1:25" ht="46">
      <c r="A93" s="79">
        <v>81</v>
      </c>
      <c r="B93" s="80">
        <v>2915</v>
      </c>
      <c r="C93" s="80" t="s">
        <v>4086</v>
      </c>
      <c r="D93" s="80" t="s">
        <v>3883</v>
      </c>
      <c r="E93" s="80" t="s">
        <v>3878</v>
      </c>
      <c r="F93" s="80" t="s">
        <v>4087</v>
      </c>
      <c r="G93" s="80" t="s">
        <v>4021</v>
      </c>
      <c r="H93" s="80" t="s">
        <v>2101</v>
      </c>
      <c r="I93" s="81">
        <v>42598</v>
      </c>
      <c r="J93" s="81">
        <v>43512</v>
      </c>
      <c r="K93" s="56"/>
      <c r="L93" s="56"/>
      <c r="M93" s="56"/>
      <c r="N93" s="56"/>
      <c r="O93" s="56"/>
      <c r="P93" s="56"/>
      <c r="Q93" s="56"/>
      <c r="R93" s="56"/>
      <c r="S93" s="56"/>
      <c r="T93" s="56"/>
      <c r="U93" s="56"/>
      <c r="V93" s="56"/>
      <c r="W93" s="56"/>
      <c r="X93" s="56"/>
      <c r="Y93" s="56"/>
    </row>
    <row r="94" spans="1:25" ht="46">
      <c r="A94" s="79">
        <v>81</v>
      </c>
      <c r="B94" s="80">
        <v>2915</v>
      </c>
      <c r="C94" s="80" t="s">
        <v>4086</v>
      </c>
      <c r="D94" s="80" t="s">
        <v>3883</v>
      </c>
      <c r="E94" s="80" t="s">
        <v>3878</v>
      </c>
      <c r="F94" s="80" t="s">
        <v>4087</v>
      </c>
      <c r="G94" s="80" t="s">
        <v>4021</v>
      </c>
      <c r="H94" s="80" t="s">
        <v>2053</v>
      </c>
      <c r="I94" s="81">
        <v>42598</v>
      </c>
      <c r="J94" s="81">
        <v>43512</v>
      </c>
      <c r="K94" s="56"/>
      <c r="L94" s="56"/>
      <c r="M94" s="56"/>
      <c r="N94" s="56"/>
      <c r="O94" s="56"/>
      <c r="P94" s="56"/>
      <c r="Q94" s="56"/>
      <c r="R94" s="56"/>
      <c r="S94" s="56"/>
      <c r="T94" s="56"/>
      <c r="U94" s="56"/>
      <c r="V94" s="56"/>
      <c r="W94" s="56"/>
      <c r="X94" s="56"/>
      <c r="Y94" s="56"/>
    </row>
    <row r="95" spans="1:25" ht="69">
      <c r="A95" s="79">
        <v>82</v>
      </c>
      <c r="B95" s="80">
        <v>4353</v>
      </c>
      <c r="C95" s="80" t="s">
        <v>4088</v>
      </c>
      <c r="D95" s="80" t="s">
        <v>3883</v>
      </c>
      <c r="E95" s="80" t="s">
        <v>11</v>
      </c>
      <c r="F95" s="80" t="s">
        <v>4089</v>
      </c>
      <c r="G95" s="80" t="s">
        <v>4085</v>
      </c>
      <c r="H95" s="80" t="s">
        <v>4090</v>
      </c>
      <c r="I95" s="81">
        <v>42598</v>
      </c>
      <c r="J95" s="81">
        <v>43147</v>
      </c>
      <c r="K95" s="56"/>
      <c r="L95" s="56"/>
      <c r="M95" s="56"/>
      <c r="N95" s="56"/>
      <c r="O95" s="56"/>
      <c r="P95" s="56"/>
      <c r="Q95" s="56"/>
      <c r="R95" s="56"/>
      <c r="S95" s="56"/>
      <c r="T95" s="56"/>
      <c r="U95" s="56"/>
      <c r="V95" s="56"/>
      <c r="W95" s="56"/>
      <c r="X95" s="56"/>
      <c r="Y95" s="56"/>
    </row>
    <row r="96" spans="1:25" ht="92">
      <c r="A96" s="79">
        <v>83</v>
      </c>
      <c r="B96" s="80">
        <v>71062</v>
      </c>
      <c r="C96" s="80" t="s">
        <v>4091</v>
      </c>
      <c r="D96" s="80" t="s">
        <v>3883</v>
      </c>
      <c r="E96" s="80" t="s">
        <v>13</v>
      </c>
      <c r="F96" s="80" t="s">
        <v>4011</v>
      </c>
      <c r="G96" s="80" t="s">
        <v>4021</v>
      </c>
      <c r="H96" s="80" t="s">
        <v>4067</v>
      </c>
      <c r="I96" s="81">
        <v>42598</v>
      </c>
      <c r="J96" s="81">
        <v>43328</v>
      </c>
      <c r="K96" s="56"/>
      <c r="L96" s="56"/>
      <c r="M96" s="56"/>
      <c r="N96" s="56"/>
      <c r="O96" s="56"/>
      <c r="P96" s="56"/>
      <c r="Q96" s="56"/>
      <c r="R96" s="56"/>
      <c r="S96" s="56"/>
      <c r="T96" s="56"/>
      <c r="U96" s="56"/>
      <c r="V96" s="56"/>
      <c r="W96" s="56"/>
      <c r="X96" s="56"/>
      <c r="Y96" s="56"/>
    </row>
    <row r="97" spans="1:25" ht="92">
      <c r="A97" s="79">
        <v>83</v>
      </c>
      <c r="B97" s="80">
        <v>71062</v>
      </c>
      <c r="C97" s="80" t="s">
        <v>4091</v>
      </c>
      <c r="D97" s="80" t="s">
        <v>3883</v>
      </c>
      <c r="E97" s="80" t="s">
        <v>13</v>
      </c>
      <c r="F97" s="80" t="s">
        <v>4011</v>
      </c>
      <c r="G97" s="80" t="s">
        <v>4021</v>
      </c>
      <c r="H97" s="80" t="s">
        <v>4092</v>
      </c>
      <c r="I97" s="81">
        <v>42598</v>
      </c>
      <c r="J97" s="81">
        <v>43328</v>
      </c>
      <c r="K97" s="56"/>
      <c r="L97" s="56"/>
      <c r="M97" s="56"/>
      <c r="N97" s="56"/>
      <c r="O97" s="56"/>
      <c r="P97" s="56"/>
      <c r="Q97" s="56"/>
      <c r="R97" s="56"/>
      <c r="S97" s="56"/>
      <c r="T97" s="56"/>
      <c r="U97" s="56"/>
      <c r="V97" s="56"/>
      <c r="W97" s="56"/>
      <c r="X97" s="56"/>
      <c r="Y97" s="56"/>
    </row>
    <row r="98" spans="1:25" ht="57.5">
      <c r="A98" s="79">
        <v>84</v>
      </c>
      <c r="B98" s="80">
        <v>71066</v>
      </c>
      <c r="C98" s="80" t="s">
        <v>4093</v>
      </c>
      <c r="D98" s="80" t="s">
        <v>3883</v>
      </c>
      <c r="E98" s="80" t="s">
        <v>13</v>
      </c>
      <c r="F98" s="80" t="s">
        <v>4094</v>
      </c>
      <c r="G98" s="80" t="s">
        <v>3991</v>
      </c>
      <c r="H98" s="80" t="s">
        <v>586</v>
      </c>
      <c r="I98" s="81">
        <v>42598</v>
      </c>
      <c r="J98" s="81">
        <v>43512</v>
      </c>
      <c r="K98" s="56"/>
      <c r="L98" s="56"/>
      <c r="M98" s="56"/>
      <c r="N98" s="56"/>
      <c r="O98" s="56"/>
      <c r="P98" s="56"/>
      <c r="Q98" s="56"/>
      <c r="R98" s="56"/>
      <c r="S98" s="56"/>
      <c r="T98" s="56"/>
      <c r="U98" s="56"/>
      <c r="V98" s="56"/>
      <c r="W98" s="56"/>
      <c r="X98" s="56"/>
      <c r="Y98" s="56"/>
    </row>
    <row r="99" spans="1:25" ht="57.5">
      <c r="A99" s="79">
        <v>84</v>
      </c>
      <c r="B99" s="80">
        <v>71066</v>
      </c>
      <c r="C99" s="80" t="s">
        <v>4093</v>
      </c>
      <c r="D99" s="80" t="s">
        <v>3883</v>
      </c>
      <c r="E99" s="80" t="s">
        <v>13</v>
      </c>
      <c r="F99" s="80" t="s">
        <v>4094</v>
      </c>
      <c r="G99" s="80" t="s">
        <v>3991</v>
      </c>
      <c r="H99" s="80" t="s">
        <v>191</v>
      </c>
      <c r="I99" s="81">
        <v>42598</v>
      </c>
      <c r="J99" s="81">
        <v>43512</v>
      </c>
      <c r="K99" s="56"/>
      <c r="L99" s="56"/>
      <c r="M99" s="56"/>
      <c r="N99" s="56"/>
      <c r="O99" s="56"/>
      <c r="P99" s="56"/>
      <c r="Q99" s="56"/>
      <c r="R99" s="56"/>
      <c r="S99" s="56"/>
      <c r="T99" s="56"/>
      <c r="U99" s="56"/>
      <c r="V99" s="56"/>
      <c r="W99" s="56"/>
      <c r="X99" s="56"/>
      <c r="Y99" s="56"/>
    </row>
    <row r="100" spans="1:25" ht="57.5">
      <c r="A100" s="79">
        <v>84</v>
      </c>
      <c r="B100" s="80">
        <v>71066</v>
      </c>
      <c r="C100" s="80" t="s">
        <v>4093</v>
      </c>
      <c r="D100" s="80" t="s">
        <v>3883</v>
      </c>
      <c r="E100" s="80" t="s">
        <v>13</v>
      </c>
      <c r="F100" s="80" t="s">
        <v>4094</v>
      </c>
      <c r="G100" s="80" t="s">
        <v>3991</v>
      </c>
      <c r="H100" s="80" t="s">
        <v>3898</v>
      </c>
      <c r="I100" s="81">
        <v>42598</v>
      </c>
      <c r="J100" s="81">
        <v>43512</v>
      </c>
      <c r="K100" s="56"/>
      <c r="L100" s="56"/>
      <c r="M100" s="56"/>
      <c r="N100" s="56"/>
      <c r="O100" s="56"/>
      <c r="P100" s="56"/>
      <c r="Q100" s="56"/>
      <c r="R100" s="56"/>
      <c r="S100" s="56"/>
      <c r="T100" s="56"/>
      <c r="U100" s="56"/>
      <c r="V100" s="56"/>
      <c r="W100" s="56"/>
      <c r="X100" s="56"/>
      <c r="Y100" s="56"/>
    </row>
    <row r="101" spans="1:25" ht="57.5">
      <c r="A101" s="79">
        <v>84</v>
      </c>
      <c r="B101" s="80">
        <v>71066</v>
      </c>
      <c r="C101" s="80" t="s">
        <v>4093</v>
      </c>
      <c r="D101" s="80" t="s">
        <v>3883</v>
      </c>
      <c r="E101" s="80" t="s">
        <v>13</v>
      </c>
      <c r="F101" s="80" t="s">
        <v>4094</v>
      </c>
      <c r="G101" s="80" t="s">
        <v>3991</v>
      </c>
      <c r="H101" s="80" t="s">
        <v>591</v>
      </c>
      <c r="I101" s="81">
        <v>42598</v>
      </c>
      <c r="J101" s="81">
        <v>43512</v>
      </c>
      <c r="K101" s="56"/>
      <c r="L101" s="56"/>
      <c r="M101" s="56"/>
      <c r="N101" s="56"/>
      <c r="O101" s="56"/>
      <c r="P101" s="56"/>
      <c r="Q101" s="56"/>
      <c r="R101" s="56"/>
      <c r="S101" s="56"/>
      <c r="T101" s="56"/>
      <c r="U101" s="56"/>
      <c r="V101" s="56"/>
      <c r="W101" s="56"/>
      <c r="X101" s="56"/>
      <c r="Y101" s="56"/>
    </row>
    <row r="102" spans="1:25" ht="46">
      <c r="A102" s="79">
        <v>85</v>
      </c>
      <c r="B102" s="80">
        <v>8128</v>
      </c>
      <c r="C102" s="80" t="s">
        <v>4095</v>
      </c>
      <c r="D102" s="80" t="s">
        <v>3883</v>
      </c>
      <c r="E102" s="80" t="s">
        <v>3916</v>
      </c>
      <c r="F102" s="80" t="s">
        <v>4096</v>
      </c>
      <c r="G102" s="80" t="s">
        <v>4021</v>
      </c>
      <c r="H102" s="80" t="s">
        <v>340</v>
      </c>
      <c r="I102" s="81">
        <v>42598</v>
      </c>
      <c r="J102" s="81">
        <v>43328</v>
      </c>
      <c r="K102" s="56"/>
      <c r="L102" s="56"/>
      <c r="M102" s="56"/>
      <c r="N102" s="56"/>
      <c r="O102" s="56"/>
      <c r="P102" s="56"/>
      <c r="Q102" s="56"/>
      <c r="R102" s="56"/>
      <c r="S102" s="56"/>
      <c r="T102" s="56"/>
      <c r="U102" s="56"/>
      <c r="V102" s="56"/>
      <c r="W102" s="56"/>
      <c r="X102" s="56"/>
      <c r="Y102" s="56"/>
    </row>
    <row r="103" spans="1:25" ht="69">
      <c r="A103" s="79">
        <v>86</v>
      </c>
      <c r="B103" s="80">
        <v>71069</v>
      </c>
      <c r="C103" s="80" t="s">
        <v>4097</v>
      </c>
      <c r="D103" s="80" t="s">
        <v>3883</v>
      </c>
      <c r="E103" s="80" t="s">
        <v>13</v>
      </c>
      <c r="F103" s="80" t="s">
        <v>3896</v>
      </c>
      <c r="G103" s="80" t="s">
        <v>4074</v>
      </c>
      <c r="H103" s="80" t="s">
        <v>3898</v>
      </c>
      <c r="I103" s="81">
        <v>42598</v>
      </c>
      <c r="J103" s="81">
        <v>43328</v>
      </c>
      <c r="K103" s="56"/>
      <c r="L103" s="56"/>
      <c r="M103" s="56"/>
      <c r="N103" s="56"/>
      <c r="O103" s="56"/>
      <c r="P103" s="56"/>
      <c r="Q103" s="56"/>
      <c r="R103" s="56"/>
      <c r="S103" s="56"/>
      <c r="T103" s="56"/>
      <c r="U103" s="56"/>
      <c r="V103" s="56"/>
      <c r="W103" s="56"/>
      <c r="X103" s="56"/>
      <c r="Y103" s="56"/>
    </row>
    <row r="104" spans="1:25" ht="69">
      <c r="A104" s="79">
        <v>86</v>
      </c>
      <c r="B104" s="80">
        <v>71069</v>
      </c>
      <c r="C104" s="80" t="s">
        <v>4097</v>
      </c>
      <c r="D104" s="80" t="s">
        <v>3883</v>
      </c>
      <c r="E104" s="80" t="s">
        <v>13</v>
      </c>
      <c r="F104" s="80" t="s">
        <v>3896</v>
      </c>
      <c r="G104" s="80" t="s">
        <v>4074</v>
      </c>
      <c r="H104" s="80" t="s">
        <v>4052</v>
      </c>
      <c r="I104" s="81">
        <v>42598</v>
      </c>
      <c r="J104" s="81">
        <v>43328</v>
      </c>
      <c r="K104" s="56"/>
      <c r="L104" s="56"/>
      <c r="M104" s="56"/>
      <c r="N104" s="56"/>
      <c r="O104" s="56"/>
      <c r="P104" s="56"/>
      <c r="Q104" s="56"/>
      <c r="R104" s="56"/>
      <c r="S104" s="56"/>
      <c r="T104" s="56"/>
      <c r="U104" s="56"/>
      <c r="V104" s="56"/>
      <c r="W104" s="56"/>
      <c r="X104" s="56"/>
      <c r="Y104" s="56"/>
    </row>
    <row r="105" spans="1:25" ht="57.5">
      <c r="A105" s="79">
        <v>87</v>
      </c>
      <c r="B105" s="80">
        <v>3179</v>
      </c>
      <c r="C105" s="80" t="s">
        <v>4098</v>
      </c>
      <c r="D105" s="80" t="s">
        <v>3883</v>
      </c>
      <c r="E105" s="80" t="s">
        <v>10</v>
      </c>
      <c r="F105" s="80" t="s">
        <v>4099</v>
      </c>
      <c r="G105" s="80" t="s">
        <v>4085</v>
      </c>
      <c r="H105" s="80" t="s">
        <v>4100</v>
      </c>
      <c r="I105" s="81">
        <v>42598</v>
      </c>
      <c r="J105" s="81">
        <v>43328</v>
      </c>
      <c r="K105" s="56"/>
      <c r="L105" s="56"/>
      <c r="M105" s="56"/>
      <c r="N105" s="56"/>
      <c r="O105" s="56"/>
      <c r="P105" s="56"/>
      <c r="Q105" s="56"/>
      <c r="R105" s="56"/>
      <c r="S105" s="56"/>
      <c r="T105" s="56"/>
      <c r="U105" s="56"/>
      <c r="V105" s="56"/>
      <c r="W105" s="56"/>
      <c r="X105" s="56"/>
      <c r="Y105" s="56"/>
    </row>
    <row r="106" spans="1:25" ht="46">
      <c r="A106" s="79">
        <v>88</v>
      </c>
      <c r="B106" s="80">
        <v>6179</v>
      </c>
      <c r="C106" s="80" t="s">
        <v>4101</v>
      </c>
      <c r="D106" s="80" t="s">
        <v>3883</v>
      </c>
      <c r="E106" s="80" t="s">
        <v>3884</v>
      </c>
      <c r="F106" s="80" t="s">
        <v>4102</v>
      </c>
      <c r="G106" s="80" t="s">
        <v>3994</v>
      </c>
      <c r="H106" s="80" t="s">
        <v>2045</v>
      </c>
      <c r="I106" s="81">
        <v>42598</v>
      </c>
      <c r="J106" s="81">
        <v>43147</v>
      </c>
      <c r="K106" s="56"/>
      <c r="L106" s="56"/>
      <c r="M106" s="56"/>
      <c r="N106" s="56"/>
      <c r="O106" s="56"/>
      <c r="P106" s="56"/>
      <c r="Q106" s="56"/>
      <c r="R106" s="56"/>
      <c r="S106" s="56"/>
      <c r="T106" s="56"/>
      <c r="U106" s="56"/>
      <c r="V106" s="56"/>
      <c r="W106" s="56"/>
      <c r="X106" s="56"/>
      <c r="Y106" s="56"/>
    </row>
    <row r="107" spans="1:25" ht="57.5">
      <c r="A107" s="79">
        <v>89</v>
      </c>
      <c r="B107" s="80">
        <v>5286</v>
      </c>
      <c r="C107" s="80" t="s">
        <v>4103</v>
      </c>
      <c r="D107" s="80" t="s">
        <v>3883</v>
      </c>
      <c r="E107" s="80" t="s">
        <v>3963</v>
      </c>
      <c r="F107" s="80" t="s">
        <v>4104</v>
      </c>
      <c r="G107" s="80" t="s">
        <v>4085</v>
      </c>
      <c r="H107" s="80" t="s">
        <v>1196</v>
      </c>
      <c r="I107" s="81">
        <v>42598</v>
      </c>
      <c r="J107" s="81">
        <v>43147</v>
      </c>
      <c r="K107" s="56"/>
      <c r="L107" s="56"/>
      <c r="M107" s="56"/>
      <c r="N107" s="56"/>
      <c r="O107" s="56"/>
      <c r="P107" s="56"/>
      <c r="Q107" s="56"/>
      <c r="R107" s="56"/>
      <c r="S107" s="56"/>
      <c r="T107" s="56"/>
      <c r="U107" s="56"/>
      <c r="V107" s="56"/>
      <c r="W107" s="56"/>
      <c r="X107" s="56"/>
      <c r="Y107" s="56"/>
    </row>
    <row r="108" spans="1:25" ht="57.5">
      <c r="A108" s="79">
        <v>90</v>
      </c>
      <c r="B108" s="80">
        <v>71063</v>
      </c>
      <c r="C108" s="80" t="s">
        <v>4105</v>
      </c>
      <c r="D108" s="80" t="s">
        <v>3883</v>
      </c>
      <c r="E108" s="80" t="s">
        <v>13</v>
      </c>
      <c r="F108" s="80" t="s">
        <v>4106</v>
      </c>
      <c r="G108" s="80" t="s">
        <v>4021</v>
      </c>
      <c r="H108" s="80" t="s">
        <v>4107</v>
      </c>
      <c r="I108" s="81">
        <v>42598</v>
      </c>
      <c r="J108" s="81">
        <v>43512</v>
      </c>
      <c r="K108" s="56"/>
      <c r="L108" s="56"/>
      <c r="M108" s="56"/>
      <c r="N108" s="56"/>
      <c r="O108" s="56"/>
      <c r="P108" s="56"/>
      <c r="Q108" s="56"/>
      <c r="R108" s="56"/>
      <c r="S108" s="56"/>
      <c r="T108" s="56"/>
      <c r="U108" s="56"/>
      <c r="V108" s="56"/>
      <c r="W108" s="56"/>
      <c r="X108" s="56"/>
      <c r="Y108" s="56"/>
    </row>
    <row r="109" spans="1:25" ht="46">
      <c r="A109" s="79">
        <v>91</v>
      </c>
      <c r="B109" s="80">
        <v>6180</v>
      </c>
      <c r="C109" s="80" t="s">
        <v>4108</v>
      </c>
      <c r="D109" s="80" t="s">
        <v>3883</v>
      </c>
      <c r="E109" s="80" t="s">
        <v>3884</v>
      </c>
      <c r="F109" s="80" t="s">
        <v>4109</v>
      </c>
      <c r="G109" s="80" t="s">
        <v>3994</v>
      </c>
      <c r="H109" s="80" t="s">
        <v>394</v>
      </c>
      <c r="I109" s="81">
        <v>42598</v>
      </c>
      <c r="J109" s="81">
        <v>43147</v>
      </c>
      <c r="K109" s="56"/>
      <c r="L109" s="56"/>
      <c r="M109" s="56"/>
      <c r="N109" s="56"/>
      <c r="O109" s="56"/>
      <c r="P109" s="56"/>
      <c r="Q109" s="56"/>
      <c r="R109" s="56"/>
      <c r="S109" s="56"/>
      <c r="T109" s="56"/>
      <c r="U109" s="56"/>
      <c r="V109" s="56"/>
      <c r="W109" s="56"/>
      <c r="X109" s="56"/>
      <c r="Y109" s="56"/>
    </row>
    <row r="110" spans="1:25" ht="46">
      <c r="A110" s="79">
        <v>91</v>
      </c>
      <c r="B110" s="80">
        <v>6180</v>
      </c>
      <c r="C110" s="80" t="s">
        <v>4108</v>
      </c>
      <c r="D110" s="80" t="s">
        <v>3883</v>
      </c>
      <c r="E110" s="80" t="s">
        <v>3884</v>
      </c>
      <c r="F110" s="80" t="s">
        <v>4109</v>
      </c>
      <c r="G110" s="80" t="s">
        <v>3994</v>
      </c>
      <c r="H110" s="80" t="s">
        <v>557</v>
      </c>
      <c r="I110" s="81">
        <v>42598</v>
      </c>
      <c r="J110" s="81">
        <v>43147</v>
      </c>
      <c r="K110" s="56"/>
      <c r="L110" s="56"/>
      <c r="M110" s="56"/>
      <c r="N110" s="56"/>
      <c r="O110" s="56"/>
      <c r="P110" s="56"/>
      <c r="Q110" s="56"/>
      <c r="R110" s="56"/>
      <c r="S110" s="56"/>
      <c r="T110" s="56"/>
      <c r="U110" s="56"/>
      <c r="V110" s="56"/>
      <c r="W110" s="56"/>
      <c r="X110" s="56"/>
      <c r="Y110" s="56"/>
    </row>
    <row r="111" spans="1:25" ht="80.5">
      <c r="A111" s="79">
        <v>92</v>
      </c>
      <c r="B111" s="80">
        <v>71060</v>
      </c>
      <c r="C111" s="80" t="s">
        <v>4110</v>
      </c>
      <c r="D111" s="80" t="s">
        <v>3883</v>
      </c>
      <c r="E111" s="80" t="s">
        <v>13</v>
      </c>
      <c r="F111" s="80" t="s">
        <v>4111</v>
      </c>
      <c r="G111" s="80" t="s">
        <v>4085</v>
      </c>
      <c r="H111" s="80" t="s">
        <v>4112</v>
      </c>
      <c r="I111" s="81">
        <v>42598</v>
      </c>
      <c r="J111" s="81">
        <v>43236</v>
      </c>
      <c r="K111" s="56"/>
      <c r="L111" s="56"/>
      <c r="M111" s="56"/>
      <c r="N111" s="56"/>
      <c r="O111" s="56"/>
      <c r="P111" s="56"/>
      <c r="Q111" s="56"/>
      <c r="R111" s="56"/>
      <c r="S111" s="56"/>
      <c r="T111" s="56"/>
      <c r="U111" s="56"/>
      <c r="V111" s="56"/>
      <c r="W111" s="56"/>
      <c r="X111" s="56"/>
      <c r="Y111" s="56"/>
    </row>
    <row r="112" spans="1:25" ht="57.5">
      <c r="A112" s="79">
        <v>93</v>
      </c>
      <c r="B112" s="80">
        <v>8126</v>
      </c>
      <c r="C112" s="80" t="s">
        <v>4113</v>
      </c>
      <c r="D112" s="80" t="s">
        <v>3883</v>
      </c>
      <c r="E112" s="80" t="s">
        <v>3916</v>
      </c>
      <c r="F112" s="80" t="s">
        <v>4114</v>
      </c>
      <c r="G112" s="80" t="s">
        <v>4021</v>
      </c>
      <c r="H112" s="80" t="s">
        <v>340</v>
      </c>
      <c r="I112" s="81">
        <v>42598</v>
      </c>
      <c r="J112" s="81">
        <v>43512</v>
      </c>
      <c r="K112" s="56"/>
      <c r="L112" s="56"/>
      <c r="M112" s="56"/>
      <c r="N112" s="56"/>
      <c r="O112" s="56"/>
      <c r="P112" s="56"/>
      <c r="Q112" s="56"/>
      <c r="R112" s="56"/>
      <c r="S112" s="56"/>
      <c r="T112" s="56"/>
      <c r="U112" s="56"/>
      <c r="V112" s="56"/>
      <c r="W112" s="56"/>
      <c r="X112" s="56"/>
      <c r="Y112" s="56"/>
    </row>
    <row r="113" spans="1:25" ht="46">
      <c r="A113" s="79">
        <v>94</v>
      </c>
      <c r="B113" s="80">
        <v>5287</v>
      </c>
      <c r="C113" s="80" t="s">
        <v>4115</v>
      </c>
      <c r="D113" s="80" t="s">
        <v>3883</v>
      </c>
      <c r="E113" s="80" t="s">
        <v>3923</v>
      </c>
      <c r="F113" s="80" t="s">
        <v>4116</v>
      </c>
      <c r="G113" s="80" t="s">
        <v>4021</v>
      </c>
      <c r="H113" s="80" t="s">
        <v>390</v>
      </c>
      <c r="I113" s="81">
        <v>42598</v>
      </c>
      <c r="J113" s="81">
        <v>43512</v>
      </c>
      <c r="K113" s="56"/>
      <c r="L113" s="56"/>
      <c r="M113" s="56"/>
      <c r="N113" s="56"/>
      <c r="O113" s="56"/>
      <c r="P113" s="56"/>
      <c r="Q113" s="56"/>
      <c r="R113" s="56"/>
      <c r="S113" s="56"/>
      <c r="T113" s="56"/>
      <c r="U113" s="56"/>
      <c r="V113" s="56"/>
      <c r="W113" s="56"/>
      <c r="X113" s="56"/>
      <c r="Y113" s="56"/>
    </row>
    <row r="114" spans="1:25" ht="46">
      <c r="A114" s="79">
        <v>94</v>
      </c>
      <c r="B114" s="80">
        <v>5287</v>
      </c>
      <c r="C114" s="80" t="s">
        <v>4115</v>
      </c>
      <c r="D114" s="80" t="s">
        <v>3883</v>
      </c>
      <c r="E114" s="80" t="s">
        <v>3923</v>
      </c>
      <c r="F114" s="80" t="s">
        <v>4116</v>
      </c>
      <c r="G114" s="80" t="s">
        <v>4021</v>
      </c>
      <c r="H114" s="80" t="s">
        <v>1267</v>
      </c>
      <c r="I114" s="81">
        <v>42598</v>
      </c>
      <c r="J114" s="81">
        <v>43512</v>
      </c>
      <c r="K114" s="56"/>
      <c r="L114" s="56"/>
      <c r="M114" s="56"/>
      <c r="N114" s="56"/>
      <c r="O114" s="56"/>
      <c r="P114" s="56"/>
      <c r="Q114" s="56"/>
      <c r="R114" s="56"/>
      <c r="S114" s="56"/>
      <c r="T114" s="56"/>
      <c r="U114" s="56"/>
      <c r="V114" s="56"/>
      <c r="W114" s="56"/>
      <c r="X114" s="56"/>
      <c r="Y114" s="56"/>
    </row>
    <row r="115" spans="1:25" ht="46">
      <c r="A115" s="79">
        <v>95</v>
      </c>
      <c r="B115" s="80">
        <v>2908</v>
      </c>
      <c r="C115" s="80" t="s">
        <v>4117</v>
      </c>
      <c r="D115" s="80" t="s">
        <v>3883</v>
      </c>
      <c r="E115" s="80" t="s">
        <v>3878</v>
      </c>
      <c r="F115" s="80" t="s">
        <v>4118</v>
      </c>
      <c r="G115" s="80" t="s">
        <v>4021</v>
      </c>
      <c r="H115" s="80" t="s">
        <v>3914</v>
      </c>
      <c r="I115" s="81">
        <v>42598</v>
      </c>
      <c r="J115" s="81">
        <v>43512</v>
      </c>
      <c r="K115" s="56"/>
      <c r="L115" s="56"/>
      <c r="M115" s="56"/>
      <c r="N115" s="56"/>
      <c r="O115" s="56"/>
      <c r="P115" s="56"/>
      <c r="Q115" s="56"/>
      <c r="R115" s="56"/>
      <c r="S115" s="56"/>
      <c r="T115" s="56"/>
      <c r="U115" s="56"/>
      <c r="V115" s="56"/>
      <c r="W115" s="56"/>
      <c r="X115" s="56"/>
      <c r="Y115" s="56"/>
    </row>
    <row r="116" spans="1:25" ht="57.5">
      <c r="A116" s="79">
        <v>95</v>
      </c>
      <c r="B116" s="80">
        <v>2908</v>
      </c>
      <c r="C116" s="80" t="s">
        <v>4117</v>
      </c>
      <c r="D116" s="80" t="s">
        <v>3883</v>
      </c>
      <c r="E116" s="80" t="s">
        <v>3878</v>
      </c>
      <c r="F116" s="80" t="s">
        <v>4118</v>
      </c>
      <c r="G116" s="80" t="s">
        <v>4021</v>
      </c>
      <c r="H116" s="80" t="s">
        <v>4119</v>
      </c>
      <c r="I116" s="81">
        <v>42598</v>
      </c>
      <c r="J116" s="81">
        <v>43512</v>
      </c>
      <c r="K116" s="56"/>
      <c r="L116" s="56"/>
      <c r="M116" s="56"/>
      <c r="N116" s="56"/>
      <c r="O116" s="56"/>
      <c r="P116" s="56"/>
      <c r="Q116" s="56"/>
      <c r="R116" s="56"/>
      <c r="S116" s="56"/>
      <c r="T116" s="56"/>
      <c r="U116" s="56"/>
      <c r="V116" s="56"/>
      <c r="W116" s="56"/>
      <c r="X116" s="56"/>
      <c r="Y116" s="56"/>
    </row>
    <row r="117" spans="1:25" ht="46">
      <c r="A117" s="79">
        <v>96</v>
      </c>
      <c r="B117" s="80">
        <v>2909</v>
      </c>
      <c r="C117" s="80" t="s">
        <v>4120</v>
      </c>
      <c r="D117" s="80" t="s">
        <v>3883</v>
      </c>
      <c r="E117" s="80" t="s">
        <v>3878</v>
      </c>
      <c r="F117" s="80" t="s">
        <v>4031</v>
      </c>
      <c r="G117" s="80" t="s">
        <v>4021</v>
      </c>
      <c r="H117" s="80" t="s">
        <v>620</v>
      </c>
      <c r="I117" s="81">
        <v>42598</v>
      </c>
      <c r="J117" s="81">
        <v>43512</v>
      </c>
      <c r="K117" s="56"/>
      <c r="L117" s="56"/>
      <c r="M117" s="56"/>
      <c r="N117" s="56"/>
      <c r="O117" s="56"/>
      <c r="P117" s="56"/>
      <c r="Q117" s="56"/>
      <c r="R117" s="56"/>
      <c r="S117" s="56"/>
      <c r="T117" s="56"/>
      <c r="U117" s="56"/>
      <c r="V117" s="56"/>
      <c r="W117" s="56"/>
      <c r="X117" s="56"/>
      <c r="Y117" s="56"/>
    </row>
    <row r="118" spans="1:25" ht="46">
      <c r="A118" s="79">
        <v>96</v>
      </c>
      <c r="B118" s="80">
        <v>2909</v>
      </c>
      <c r="C118" s="80" t="s">
        <v>4120</v>
      </c>
      <c r="D118" s="80" t="s">
        <v>3883</v>
      </c>
      <c r="E118" s="80" t="s">
        <v>3878</v>
      </c>
      <c r="F118" s="80" t="s">
        <v>4031</v>
      </c>
      <c r="G118" s="80" t="s">
        <v>4021</v>
      </c>
      <c r="H118" s="80" t="s">
        <v>2101</v>
      </c>
      <c r="I118" s="81">
        <v>42598</v>
      </c>
      <c r="J118" s="81">
        <v>43512</v>
      </c>
      <c r="K118" s="56"/>
      <c r="L118" s="56"/>
      <c r="M118" s="56"/>
      <c r="N118" s="56"/>
      <c r="O118" s="56"/>
      <c r="P118" s="56"/>
      <c r="Q118" s="56"/>
      <c r="R118" s="56"/>
      <c r="S118" s="56"/>
      <c r="T118" s="56"/>
      <c r="U118" s="56"/>
      <c r="V118" s="56"/>
      <c r="W118" s="56"/>
      <c r="X118" s="56"/>
      <c r="Y118" s="56"/>
    </row>
    <row r="119" spans="1:25" ht="46">
      <c r="A119" s="79">
        <v>96</v>
      </c>
      <c r="B119" s="80">
        <v>2909</v>
      </c>
      <c r="C119" s="80" t="s">
        <v>4120</v>
      </c>
      <c r="D119" s="80" t="s">
        <v>3883</v>
      </c>
      <c r="E119" s="80" t="s">
        <v>3878</v>
      </c>
      <c r="F119" s="80" t="s">
        <v>4031</v>
      </c>
      <c r="G119" s="80" t="s">
        <v>4021</v>
      </c>
      <c r="H119" s="80" t="s">
        <v>2053</v>
      </c>
      <c r="I119" s="81">
        <v>42598</v>
      </c>
      <c r="J119" s="81">
        <v>43512</v>
      </c>
      <c r="K119" s="56"/>
      <c r="L119" s="56"/>
      <c r="M119" s="56"/>
      <c r="N119" s="56"/>
      <c r="O119" s="56"/>
      <c r="P119" s="56"/>
      <c r="Q119" s="56"/>
      <c r="R119" s="56"/>
      <c r="S119" s="56"/>
      <c r="T119" s="56"/>
      <c r="U119" s="56"/>
      <c r="V119" s="56"/>
      <c r="W119" s="56"/>
      <c r="X119" s="56"/>
      <c r="Y119" s="56"/>
    </row>
    <row r="120" spans="1:25" ht="46">
      <c r="A120" s="79">
        <v>97</v>
      </c>
      <c r="B120" s="80">
        <v>3183</v>
      </c>
      <c r="C120" s="80" t="s">
        <v>4121</v>
      </c>
      <c r="D120" s="80" t="s">
        <v>3883</v>
      </c>
      <c r="E120" s="80" t="s">
        <v>10</v>
      </c>
      <c r="F120" s="80" t="s">
        <v>4122</v>
      </c>
      <c r="G120" s="80" t="s">
        <v>4123</v>
      </c>
      <c r="H120" s="80" t="s">
        <v>1169</v>
      </c>
      <c r="I120" s="81">
        <v>42606</v>
      </c>
      <c r="J120" s="81">
        <v>42971</v>
      </c>
      <c r="K120" s="56"/>
      <c r="L120" s="56"/>
      <c r="M120" s="56"/>
      <c r="N120" s="56"/>
      <c r="O120" s="56"/>
      <c r="P120" s="56"/>
      <c r="Q120" s="56"/>
      <c r="R120" s="56"/>
      <c r="S120" s="56"/>
      <c r="T120" s="56"/>
      <c r="U120" s="56"/>
      <c r="V120" s="56"/>
      <c r="W120" s="56"/>
      <c r="X120" s="56"/>
      <c r="Y120" s="56"/>
    </row>
    <row r="121" spans="1:25" ht="69">
      <c r="A121" s="79">
        <v>98</v>
      </c>
      <c r="B121" s="80">
        <v>2905</v>
      </c>
      <c r="C121" s="80" t="s">
        <v>4124</v>
      </c>
      <c r="D121" s="80" t="s">
        <v>3883</v>
      </c>
      <c r="E121" s="80" t="s">
        <v>3878</v>
      </c>
      <c r="F121" s="80" t="s">
        <v>4125</v>
      </c>
      <c r="G121" s="80" t="s">
        <v>3994</v>
      </c>
      <c r="H121" s="80" t="s">
        <v>2101</v>
      </c>
      <c r="I121" s="81">
        <v>42598</v>
      </c>
      <c r="J121" s="81">
        <v>43147</v>
      </c>
      <c r="K121" s="56"/>
      <c r="L121" s="56"/>
      <c r="M121" s="56"/>
      <c r="N121" s="56"/>
      <c r="O121" s="56"/>
      <c r="P121" s="56"/>
      <c r="Q121" s="56"/>
      <c r="R121" s="56"/>
      <c r="S121" s="56"/>
      <c r="T121" s="56"/>
      <c r="U121" s="56"/>
      <c r="V121" s="56"/>
      <c r="W121" s="56"/>
      <c r="X121" s="56"/>
      <c r="Y121" s="56"/>
    </row>
    <row r="122" spans="1:25" ht="69">
      <c r="A122" s="79">
        <v>98</v>
      </c>
      <c r="B122" s="80">
        <v>2905</v>
      </c>
      <c r="C122" s="80" t="s">
        <v>4124</v>
      </c>
      <c r="D122" s="80" t="s">
        <v>3883</v>
      </c>
      <c r="E122" s="80" t="s">
        <v>3878</v>
      </c>
      <c r="F122" s="80" t="s">
        <v>4125</v>
      </c>
      <c r="G122" s="80" t="s">
        <v>3994</v>
      </c>
      <c r="H122" s="80" t="s">
        <v>3977</v>
      </c>
      <c r="I122" s="81">
        <v>42598</v>
      </c>
      <c r="J122" s="81">
        <v>43147</v>
      </c>
      <c r="K122" s="56"/>
      <c r="L122" s="56"/>
      <c r="M122" s="56"/>
      <c r="N122" s="56"/>
      <c r="O122" s="56"/>
      <c r="P122" s="56"/>
      <c r="Q122" s="56"/>
      <c r="R122" s="56"/>
      <c r="S122" s="56"/>
      <c r="T122" s="56"/>
      <c r="U122" s="56"/>
      <c r="V122" s="56"/>
      <c r="W122" s="56"/>
      <c r="X122" s="56"/>
      <c r="Y122" s="56"/>
    </row>
    <row r="123" spans="1:25" ht="46">
      <c r="A123" s="79">
        <v>99</v>
      </c>
      <c r="B123" s="80">
        <v>5290</v>
      </c>
      <c r="C123" s="80" t="s">
        <v>4126</v>
      </c>
      <c r="D123" s="80" t="s">
        <v>3883</v>
      </c>
      <c r="E123" s="80" t="s">
        <v>3963</v>
      </c>
      <c r="F123" s="80" t="s">
        <v>4127</v>
      </c>
      <c r="G123" s="80" t="s">
        <v>3991</v>
      </c>
      <c r="H123" s="80" t="s">
        <v>1195</v>
      </c>
      <c r="I123" s="81">
        <v>42598</v>
      </c>
      <c r="J123" s="81">
        <v>43512</v>
      </c>
      <c r="K123" s="56"/>
      <c r="L123" s="56"/>
      <c r="M123" s="56"/>
      <c r="N123" s="56"/>
      <c r="O123" s="56"/>
      <c r="P123" s="56"/>
      <c r="Q123" s="56"/>
      <c r="R123" s="56"/>
      <c r="S123" s="56"/>
      <c r="T123" s="56"/>
      <c r="U123" s="56"/>
      <c r="V123" s="56"/>
      <c r="W123" s="56"/>
      <c r="X123" s="56"/>
      <c r="Y123" s="56"/>
    </row>
    <row r="124" spans="1:25" ht="115">
      <c r="A124" s="79">
        <v>100</v>
      </c>
      <c r="B124" s="80">
        <v>4356</v>
      </c>
      <c r="C124" s="80" t="s">
        <v>4128</v>
      </c>
      <c r="D124" s="80" t="s">
        <v>3883</v>
      </c>
      <c r="E124" s="80" t="s">
        <v>11</v>
      </c>
      <c r="F124" s="80" t="s">
        <v>4129</v>
      </c>
      <c r="G124" s="80" t="s">
        <v>4130</v>
      </c>
      <c r="H124" s="80" t="s">
        <v>90</v>
      </c>
      <c r="I124" s="81">
        <v>42598</v>
      </c>
      <c r="J124" s="81">
        <v>43147</v>
      </c>
      <c r="K124" s="56"/>
      <c r="L124" s="56"/>
      <c r="M124" s="56"/>
      <c r="N124" s="56"/>
      <c r="O124" s="56"/>
      <c r="P124" s="56"/>
      <c r="Q124" s="56"/>
      <c r="R124" s="56"/>
      <c r="S124" s="56"/>
      <c r="T124" s="56"/>
      <c r="U124" s="56"/>
      <c r="V124" s="56"/>
      <c r="W124" s="56"/>
      <c r="X124" s="56"/>
      <c r="Y124" s="56"/>
    </row>
    <row r="125" spans="1:25" ht="92">
      <c r="A125" s="79">
        <v>101</v>
      </c>
      <c r="B125" s="80">
        <v>71077</v>
      </c>
      <c r="C125" s="80" t="s">
        <v>4131</v>
      </c>
      <c r="D125" s="80" t="s">
        <v>3883</v>
      </c>
      <c r="E125" s="80" t="s">
        <v>13</v>
      </c>
      <c r="F125" s="80" t="s">
        <v>4132</v>
      </c>
      <c r="G125" s="80" t="s">
        <v>4130</v>
      </c>
      <c r="H125" s="80" t="s">
        <v>4133</v>
      </c>
      <c r="I125" s="81">
        <v>42598</v>
      </c>
      <c r="J125" s="81">
        <v>43328</v>
      </c>
      <c r="K125" s="56"/>
      <c r="L125" s="56"/>
      <c r="M125" s="56"/>
      <c r="N125" s="56"/>
      <c r="O125" s="56"/>
      <c r="P125" s="56"/>
      <c r="Q125" s="56"/>
      <c r="R125" s="56"/>
      <c r="S125" s="56"/>
      <c r="T125" s="56"/>
      <c r="U125" s="56"/>
      <c r="V125" s="56"/>
      <c r="W125" s="56"/>
      <c r="X125" s="56"/>
      <c r="Y125" s="56"/>
    </row>
    <row r="126" spans="1:25" ht="57.5">
      <c r="A126" s="79">
        <v>102</v>
      </c>
      <c r="B126" s="80">
        <v>6181</v>
      </c>
      <c r="C126" s="80" t="s">
        <v>4134</v>
      </c>
      <c r="D126" s="80" t="s">
        <v>3883</v>
      </c>
      <c r="E126" s="80" t="s">
        <v>3884</v>
      </c>
      <c r="F126" s="80" t="s">
        <v>4135</v>
      </c>
      <c r="G126" s="80" t="s">
        <v>4064</v>
      </c>
      <c r="H126" s="80" t="s">
        <v>3887</v>
      </c>
      <c r="I126" s="81">
        <v>42598</v>
      </c>
      <c r="J126" s="81">
        <v>43147</v>
      </c>
      <c r="K126" s="56"/>
      <c r="L126" s="56"/>
      <c r="M126" s="56"/>
      <c r="N126" s="56"/>
      <c r="O126" s="56"/>
      <c r="P126" s="56"/>
      <c r="Q126" s="56"/>
      <c r="R126" s="56"/>
      <c r="S126" s="56"/>
      <c r="T126" s="56"/>
      <c r="U126" s="56"/>
      <c r="V126" s="56"/>
      <c r="W126" s="56"/>
      <c r="X126" s="56"/>
      <c r="Y126" s="56"/>
    </row>
    <row r="127" spans="1:25" ht="57.5">
      <c r="A127" s="79">
        <v>102</v>
      </c>
      <c r="B127" s="80">
        <v>6181</v>
      </c>
      <c r="C127" s="80" t="s">
        <v>4134</v>
      </c>
      <c r="D127" s="80" t="s">
        <v>3883</v>
      </c>
      <c r="E127" s="80" t="s">
        <v>3884</v>
      </c>
      <c r="F127" s="80" t="s">
        <v>4135</v>
      </c>
      <c r="G127" s="80" t="s">
        <v>4064</v>
      </c>
      <c r="H127" s="80" t="s">
        <v>2123</v>
      </c>
      <c r="I127" s="81">
        <v>42598</v>
      </c>
      <c r="J127" s="81">
        <v>43147</v>
      </c>
      <c r="K127" s="56"/>
      <c r="L127" s="56"/>
      <c r="M127" s="56"/>
      <c r="N127" s="56"/>
      <c r="O127" s="56"/>
      <c r="P127" s="56"/>
      <c r="Q127" s="56"/>
      <c r="R127" s="56"/>
      <c r="S127" s="56"/>
      <c r="T127" s="56"/>
      <c r="U127" s="56"/>
      <c r="V127" s="56"/>
      <c r="W127" s="56"/>
      <c r="X127" s="56"/>
      <c r="Y127" s="56"/>
    </row>
    <row r="128" spans="1:25" ht="57.5">
      <c r="A128" s="79">
        <v>102</v>
      </c>
      <c r="B128" s="80">
        <v>6181</v>
      </c>
      <c r="C128" s="80" t="s">
        <v>4134</v>
      </c>
      <c r="D128" s="80" t="s">
        <v>3883</v>
      </c>
      <c r="E128" s="80" t="s">
        <v>3884</v>
      </c>
      <c r="F128" s="80" t="s">
        <v>4135</v>
      </c>
      <c r="G128" s="80" t="s">
        <v>4064</v>
      </c>
      <c r="H128" s="80" t="s">
        <v>4136</v>
      </c>
      <c r="I128" s="81">
        <v>42598</v>
      </c>
      <c r="J128" s="81">
        <v>43147</v>
      </c>
      <c r="K128" s="56"/>
      <c r="L128" s="56"/>
      <c r="M128" s="56"/>
      <c r="N128" s="56"/>
      <c r="O128" s="56"/>
      <c r="P128" s="56"/>
      <c r="Q128" s="56"/>
      <c r="R128" s="56"/>
      <c r="S128" s="56"/>
      <c r="T128" s="56"/>
      <c r="U128" s="56"/>
      <c r="V128" s="56"/>
      <c r="W128" s="56"/>
      <c r="X128" s="56"/>
      <c r="Y128" s="56"/>
    </row>
    <row r="129" spans="1:25" ht="80.5">
      <c r="A129" s="79">
        <v>102</v>
      </c>
      <c r="B129" s="80">
        <v>6181</v>
      </c>
      <c r="C129" s="80" t="s">
        <v>4134</v>
      </c>
      <c r="D129" s="80" t="s">
        <v>3883</v>
      </c>
      <c r="E129" s="80" t="s">
        <v>3884</v>
      </c>
      <c r="F129" s="80" t="s">
        <v>4135</v>
      </c>
      <c r="G129" s="80" t="s">
        <v>4064</v>
      </c>
      <c r="H129" s="80" t="s">
        <v>4137</v>
      </c>
      <c r="I129" s="81">
        <v>42598</v>
      </c>
      <c r="J129" s="81">
        <v>43147</v>
      </c>
      <c r="K129" s="56"/>
      <c r="L129" s="56"/>
      <c r="M129" s="56"/>
      <c r="N129" s="56"/>
      <c r="O129" s="56"/>
      <c r="P129" s="56"/>
      <c r="Q129" s="56"/>
      <c r="R129" s="56"/>
      <c r="S129" s="56"/>
      <c r="T129" s="56"/>
      <c r="U129" s="56"/>
      <c r="V129" s="56"/>
      <c r="W129" s="56"/>
      <c r="X129" s="56"/>
      <c r="Y129" s="56"/>
    </row>
    <row r="130" spans="1:25" ht="57.5">
      <c r="A130" s="79">
        <v>103</v>
      </c>
      <c r="B130" s="80">
        <v>6182</v>
      </c>
      <c r="C130" s="80" t="s">
        <v>4138</v>
      </c>
      <c r="D130" s="80" t="s">
        <v>3883</v>
      </c>
      <c r="E130" s="80" t="s">
        <v>3884</v>
      </c>
      <c r="F130" s="80" t="s">
        <v>4139</v>
      </c>
      <c r="G130" s="80" t="s">
        <v>4064</v>
      </c>
      <c r="H130" s="80" t="s">
        <v>3887</v>
      </c>
      <c r="I130" s="81">
        <v>42598</v>
      </c>
      <c r="J130" s="81">
        <v>43512</v>
      </c>
      <c r="K130" s="56"/>
      <c r="L130" s="56"/>
      <c r="M130" s="56"/>
      <c r="N130" s="56"/>
      <c r="O130" s="56"/>
      <c r="P130" s="56"/>
      <c r="Q130" s="56"/>
      <c r="R130" s="56"/>
      <c r="S130" s="56"/>
      <c r="T130" s="56"/>
      <c r="U130" s="56"/>
      <c r="V130" s="56"/>
      <c r="W130" s="56"/>
      <c r="X130" s="56"/>
      <c r="Y130" s="56"/>
    </row>
    <row r="131" spans="1:25" ht="69">
      <c r="A131" s="79">
        <v>104</v>
      </c>
      <c r="B131" s="80">
        <v>3188</v>
      </c>
      <c r="C131" s="80" t="s">
        <v>4140</v>
      </c>
      <c r="D131" s="80" t="s">
        <v>3883</v>
      </c>
      <c r="E131" s="80" t="s">
        <v>10</v>
      </c>
      <c r="F131" s="80" t="s">
        <v>4141</v>
      </c>
      <c r="G131" s="80" t="s">
        <v>4123</v>
      </c>
      <c r="H131" s="80" t="s">
        <v>282</v>
      </c>
      <c r="I131" s="82">
        <v>42661</v>
      </c>
      <c r="J131" s="81">
        <v>43208</v>
      </c>
      <c r="K131" s="56"/>
      <c r="L131" s="56"/>
      <c r="M131" s="56"/>
      <c r="N131" s="56"/>
      <c r="O131" s="56"/>
      <c r="P131" s="56"/>
      <c r="Q131" s="56"/>
      <c r="R131" s="56"/>
      <c r="S131" s="56"/>
      <c r="T131" s="56"/>
      <c r="U131" s="56"/>
      <c r="V131" s="56"/>
      <c r="W131" s="56"/>
      <c r="X131" s="56"/>
      <c r="Y131" s="56"/>
    </row>
    <row r="132" spans="1:25" ht="57.5">
      <c r="A132" s="79">
        <v>105</v>
      </c>
      <c r="B132" s="80">
        <v>2919</v>
      </c>
      <c r="C132" s="80" t="s">
        <v>4142</v>
      </c>
      <c r="D132" s="80" t="s">
        <v>3883</v>
      </c>
      <c r="E132" s="80" t="s">
        <v>3878</v>
      </c>
      <c r="F132" s="80" t="s">
        <v>4143</v>
      </c>
      <c r="G132" s="80" t="s">
        <v>3991</v>
      </c>
      <c r="H132" s="80" t="s">
        <v>2053</v>
      </c>
      <c r="I132" s="81">
        <v>42598</v>
      </c>
      <c r="J132" s="81">
        <v>43512</v>
      </c>
      <c r="K132" s="56"/>
      <c r="L132" s="56"/>
      <c r="M132" s="56"/>
      <c r="N132" s="56"/>
      <c r="O132" s="56"/>
      <c r="P132" s="56"/>
      <c r="Q132" s="56"/>
      <c r="R132" s="56"/>
      <c r="S132" s="56"/>
      <c r="T132" s="56"/>
      <c r="U132" s="56"/>
      <c r="V132" s="56"/>
      <c r="W132" s="56"/>
      <c r="X132" s="56"/>
      <c r="Y132" s="56"/>
    </row>
    <row r="133" spans="1:25" ht="69">
      <c r="A133" s="79">
        <v>106</v>
      </c>
      <c r="B133" s="80">
        <v>1814</v>
      </c>
      <c r="C133" s="80" t="s">
        <v>4144</v>
      </c>
      <c r="D133" s="80" t="s">
        <v>3883</v>
      </c>
      <c r="E133" s="80" t="s">
        <v>3</v>
      </c>
      <c r="F133" s="80" t="s">
        <v>4145</v>
      </c>
      <c r="G133" s="80" t="s">
        <v>4074</v>
      </c>
      <c r="H133" s="80" t="s">
        <v>593</v>
      </c>
      <c r="I133" s="81">
        <v>42598</v>
      </c>
      <c r="J133" s="81">
        <v>43512</v>
      </c>
      <c r="K133" s="56"/>
      <c r="L133" s="56"/>
      <c r="M133" s="56"/>
      <c r="N133" s="56"/>
      <c r="O133" s="56"/>
      <c r="P133" s="56"/>
      <c r="Q133" s="56"/>
      <c r="R133" s="56"/>
      <c r="S133" s="56"/>
      <c r="T133" s="56"/>
      <c r="U133" s="56"/>
      <c r="V133" s="56"/>
      <c r="W133" s="56"/>
      <c r="X133" s="56"/>
      <c r="Y133" s="56"/>
    </row>
    <row r="134" spans="1:25" ht="46">
      <c r="A134" s="79">
        <v>107</v>
      </c>
      <c r="B134" s="80">
        <v>3187</v>
      </c>
      <c r="C134" s="80" t="s">
        <v>4146</v>
      </c>
      <c r="D134" s="80" t="s">
        <v>3883</v>
      </c>
      <c r="E134" s="80" t="s">
        <v>10</v>
      </c>
      <c r="F134" s="80" t="s">
        <v>4147</v>
      </c>
      <c r="G134" s="80" t="s">
        <v>4123</v>
      </c>
      <c r="H134" s="80" t="s">
        <v>1170</v>
      </c>
      <c r="I134" s="81">
        <v>42606</v>
      </c>
      <c r="J134" s="81">
        <v>43124</v>
      </c>
      <c r="K134" s="56"/>
      <c r="L134" s="56"/>
      <c r="M134" s="56"/>
      <c r="N134" s="56"/>
      <c r="O134" s="56"/>
      <c r="P134" s="56"/>
      <c r="Q134" s="56"/>
      <c r="R134" s="56"/>
      <c r="S134" s="56"/>
      <c r="T134" s="56"/>
      <c r="U134" s="56"/>
      <c r="V134" s="56"/>
      <c r="W134" s="56"/>
      <c r="X134" s="56"/>
      <c r="Y134" s="56"/>
    </row>
    <row r="135" spans="1:25" ht="34.5">
      <c r="A135" s="79">
        <v>108</v>
      </c>
      <c r="B135" s="80">
        <v>3185</v>
      </c>
      <c r="C135" s="80" t="s">
        <v>4148</v>
      </c>
      <c r="D135" s="80" t="s">
        <v>3883</v>
      </c>
      <c r="E135" s="80" t="s">
        <v>10</v>
      </c>
      <c r="F135" s="80" t="s">
        <v>4149</v>
      </c>
      <c r="G135" s="80" t="s">
        <v>4123</v>
      </c>
      <c r="H135" s="80" t="s">
        <v>1165</v>
      </c>
      <c r="I135" s="81">
        <v>42606</v>
      </c>
      <c r="J135" s="81">
        <v>43155</v>
      </c>
      <c r="K135" s="56"/>
      <c r="L135" s="56"/>
      <c r="M135" s="56"/>
      <c r="N135" s="56"/>
      <c r="O135" s="56"/>
      <c r="P135" s="56"/>
      <c r="Q135" s="56"/>
      <c r="R135" s="56"/>
      <c r="S135" s="56"/>
      <c r="T135" s="56"/>
      <c r="U135" s="56"/>
      <c r="V135" s="56"/>
      <c r="W135" s="56"/>
      <c r="X135" s="56"/>
      <c r="Y135" s="56"/>
    </row>
    <row r="136" spans="1:25" ht="46">
      <c r="A136" s="79">
        <v>109</v>
      </c>
      <c r="B136" s="80">
        <v>3184</v>
      </c>
      <c r="C136" s="80" t="s">
        <v>4150</v>
      </c>
      <c r="D136" s="80" t="s">
        <v>3883</v>
      </c>
      <c r="E136" s="80" t="s">
        <v>10</v>
      </c>
      <c r="F136" s="80" t="s">
        <v>4151</v>
      </c>
      <c r="G136" s="80" t="s">
        <v>4123</v>
      </c>
      <c r="H136" s="80" t="s">
        <v>1166</v>
      </c>
      <c r="I136" s="81">
        <v>42606</v>
      </c>
      <c r="J136" s="81">
        <v>42971</v>
      </c>
      <c r="K136" s="56"/>
      <c r="L136" s="56"/>
      <c r="M136" s="56"/>
      <c r="N136" s="56"/>
      <c r="O136" s="56"/>
      <c r="P136" s="56"/>
      <c r="Q136" s="56"/>
      <c r="R136" s="56"/>
      <c r="S136" s="56"/>
      <c r="T136" s="56"/>
      <c r="U136" s="56"/>
      <c r="V136" s="56"/>
      <c r="W136" s="56"/>
      <c r="X136" s="56"/>
      <c r="Y136" s="56"/>
    </row>
    <row r="137" spans="1:25" ht="34.5">
      <c r="A137" s="79">
        <v>110</v>
      </c>
      <c r="B137" s="80">
        <v>3181</v>
      </c>
      <c r="C137" s="80" t="s">
        <v>4152</v>
      </c>
      <c r="D137" s="80" t="s">
        <v>3883</v>
      </c>
      <c r="E137" s="80" t="s">
        <v>10</v>
      </c>
      <c r="F137" s="80" t="s">
        <v>4153</v>
      </c>
      <c r="G137" s="80" t="s">
        <v>4123</v>
      </c>
      <c r="H137" s="80" t="s">
        <v>1168</v>
      </c>
      <c r="I137" s="81">
        <v>42606</v>
      </c>
      <c r="J137" s="81">
        <v>42971</v>
      </c>
      <c r="K137" s="56"/>
      <c r="L137" s="56"/>
      <c r="M137" s="56"/>
      <c r="N137" s="56"/>
      <c r="O137" s="56"/>
      <c r="P137" s="56"/>
      <c r="Q137" s="56"/>
      <c r="R137" s="56"/>
      <c r="S137" s="56"/>
      <c r="T137" s="56"/>
      <c r="U137" s="56"/>
      <c r="V137" s="56"/>
      <c r="W137" s="56"/>
      <c r="X137" s="56"/>
      <c r="Y137" s="56"/>
    </row>
    <row r="138" spans="1:25" ht="46">
      <c r="A138" s="79">
        <v>111</v>
      </c>
      <c r="B138" s="80">
        <v>71064</v>
      </c>
      <c r="C138" s="80" t="s">
        <v>4154</v>
      </c>
      <c r="D138" s="80" t="s">
        <v>3883</v>
      </c>
      <c r="E138" s="80" t="s">
        <v>13</v>
      </c>
      <c r="F138" s="80" t="s">
        <v>4025</v>
      </c>
      <c r="G138" s="80" t="s">
        <v>3991</v>
      </c>
      <c r="H138" s="80" t="s">
        <v>1174</v>
      </c>
      <c r="I138" s="81">
        <v>42598</v>
      </c>
      <c r="J138" s="81">
        <v>43512</v>
      </c>
      <c r="K138" s="56"/>
      <c r="L138" s="56"/>
      <c r="M138" s="56"/>
      <c r="N138" s="56"/>
      <c r="O138" s="56"/>
      <c r="P138" s="56"/>
      <c r="Q138" s="56"/>
      <c r="R138" s="56"/>
      <c r="S138" s="56"/>
      <c r="T138" s="56"/>
      <c r="U138" s="56"/>
      <c r="V138" s="56"/>
      <c r="W138" s="56"/>
      <c r="X138" s="56"/>
      <c r="Y138" s="56"/>
    </row>
    <row r="139" spans="1:25" ht="46">
      <c r="A139" s="79">
        <v>112</v>
      </c>
      <c r="B139" s="80">
        <v>2913</v>
      </c>
      <c r="C139" s="80" t="s">
        <v>4155</v>
      </c>
      <c r="D139" s="80" t="s">
        <v>3883</v>
      </c>
      <c r="E139" s="80" t="s">
        <v>3878</v>
      </c>
      <c r="F139" s="80" t="s">
        <v>4156</v>
      </c>
      <c r="G139" s="80" t="s">
        <v>4021</v>
      </c>
      <c r="H139" s="80" t="s">
        <v>4157</v>
      </c>
      <c r="I139" s="81">
        <v>42598</v>
      </c>
      <c r="J139" s="81">
        <v>43328</v>
      </c>
      <c r="K139" s="56"/>
      <c r="L139" s="56"/>
      <c r="M139" s="56"/>
      <c r="N139" s="56"/>
      <c r="O139" s="56"/>
      <c r="P139" s="56"/>
      <c r="Q139" s="56"/>
      <c r="R139" s="56"/>
      <c r="S139" s="56"/>
      <c r="T139" s="56"/>
      <c r="U139" s="56"/>
      <c r="V139" s="56"/>
      <c r="W139" s="56"/>
      <c r="X139" s="56"/>
      <c r="Y139" s="56"/>
    </row>
    <row r="140" spans="1:25" ht="80.5">
      <c r="A140" s="79">
        <v>113</v>
      </c>
      <c r="B140" s="80">
        <v>71071</v>
      </c>
      <c r="C140" s="80" t="s">
        <v>4158</v>
      </c>
      <c r="D140" s="80" t="s">
        <v>3883</v>
      </c>
      <c r="E140" s="80" t="s">
        <v>13</v>
      </c>
      <c r="F140" s="80" t="s">
        <v>4036</v>
      </c>
      <c r="G140" s="80" t="s">
        <v>4074</v>
      </c>
      <c r="H140" s="80" t="s">
        <v>1190</v>
      </c>
      <c r="I140" s="81">
        <v>42598</v>
      </c>
      <c r="J140" s="81">
        <v>43512</v>
      </c>
      <c r="K140" s="56"/>
      <c r="L140" s="56"/>
      <c r="M140" s="56"/>
      <c r="N140" s="56"/>
      <c r="O140" s="56"/>
      <c r="P140" s="56"/>
      <c r="Q140" s="56"/>
      <c r="R140" s="56"/>
      <c r="S140" s="56"/>
      <c r="T140" s="56"/>
      <c r="U140" s="56"/>
      <c r="V140" s="56"/>
      <c r="W140" s="56"/>
      <c r="X140" s="56"/>
      <c r="Y140" s="56"/>
    </row>
    <row r="141" spans="1:25" ht="46">
      <c r="A141" s="79">
        <v>114</v>
      </c>
      <c r="B141" s="80">
        <v>2910</v>
      </c>
      <c r="C141" s="80" t="s">
        <v>4159</v>
      </c>
      <c r="D141" s="80" t="s">
        <v>3883</v>
      </c>
      <c r="E141" s="80" t="s">
        <v>3878</v>
      </c>
      <c r="F141" s="80" t="s">
        <v>4160</v>
      </c>
      <c r="G141" s="80" t="s">
        <v>4021</v>
      </c>
      <c r="H141" s="80" t="s">
        <v>2058</v>
      </c>
      <c r="I141" s="81">
        <v>42598</v>
      </c>
      <c r="J141" s="81">
        <v>43512</v>
      </c>
      <c r="K141" s="56"/>
      <c r="L141" s="56"/>
      <c r="M141" s="56"/>
      <c r="N141" s="56"/>
      <c r="O141" s="56"/>
      <c r="P141" s="56"/>
      <c r="Q141" s="56"/>
      <c r="R141" s="56"/>
      <c r="S141" s="56"/>
      <c r="T141" s="56"/>
      <c r="U141" s="56"/>
      <c r="V141" s="56"/>
      <c r="W141" s="56"/>
      <c r="X141" s="56"/>
      <c r="Y141" s="56"/>
    </row>
    <row r="142" spans="1:25" ht="46">
      <c r="A142" s="79">
        <v>114</v>
      </c>
      <c r="B142" s="80">
        <v>2910</v>
      </c>
      <c r="C142" s="80" t="s">
        <v>4159</v>
      </c>
      <c r="D142" s="80" t="s">
        <v>3883</v>
      </c>
      <c r="E142" s="80" t="s">
        <v>3878</v>
      </c>
      <c r="F142" s="80" t="s">
        <v>4160</v>
      </c>
      <c r="G142" s="80" t="s">
        <v>4021</v>
      </c>
      <c r="H142" s="80" t="s">
        <v>191</v>
      </c>
      <c r="I142" s="81">
        <v>42598</v>
      </c>
      <c r="J142" s="81">
        <v>43512</v>
      </c>
      <c r="K142" s="56"/>
      <c r="L142" s="56"/>
      <c r="M142" s="56"/>
      <c r="N142" s="56"/>
      <c r="O142" s="56"/>
      <c r="P142" s="56"/>
      <c r="Q142" s="56"/>
      <c r="R142" s="56"/>
      <c r="S142" s="56"/>
      <c r="T142" s="56"/>
      <c r="U142" s="56"/>
      <c r="V142" s="56"/>
      <c r="W142" s="56"/>
      <c r="X142" s="56"/>
      <c r="Y142" s="56"/>
    </row>
    <row r="143" spans="1:25" ht="57.5">
      <c r="A143" s="79">
        <v>115</v>
      </c>
      <c r="B143" s="80">
        <v>4349</v>
      </c>
      <c r="C143" s="80" t="s">
        <v>4161</v>
      </c>
      <c r="D143" s="80" t="s">
        <v>3883</v>
      </c>
      <c r="E143" s="80" t="s">
        <v>11</v>
      </c>
      <c r="F143" s="80" t="s">
        <v>4162</v>
      </c>
      <c r="G143" s="80" t="s">
        <v>3994</v>
      </c>
      <c r="H143" s="80" t="s">
        <v>4090</v>
      </c>
      <c r="I143" s="81">
        <v>42598</v>
      </c>
      <c r="J143" s="81">
        <v>42963</v>
      </c>
      <c r="K143" s="56"/>
      <c r="L143" s="56"/>
      <c r="M143" s="56"/>
      <c r="N143" s="56"/>
      <c r="O143" s="56"/>
      <c r="P143" s="56"/>
      <c r="Q143" s="56"/>
      <c r="R143" s="56"/>
      <c r="S143" s="56"/>
      <c r="T143" s="56"/>
      <c r="U143" s="56"/>
      <c r="V143" s="56"/>
      <c r="W143" s="56"/>
      <c r="X143" s="56"/>
      <c r="Y143" s="56"/>
    </row>
    <row r="144" spans="1:25" ht="57.5">
      <c r="A144" s="79">
        <v>116</v>
      </c>
      <c r="B144" s="80">
        <v>1810</v>
      </c>
      <c r="C144" s="80" t="s">
        <v>4163</v>
      </c>
      <c r="D144" s="80" t="s">
        <v>3883</v>
      </c>
      <c r="E144" s="80" t="s">
        <v>3</v>
      </c>
      <c r="F144" s="80" t="s">
        <v>4164</v>
      </c>
      <c r="G144" s="80" t="s">
        <v>4085</v>
      </c>
      <c r="H144" s="80" t="s">
        <v>562</v>
      </c>
      <c r="I144" s="81">
        <v>42598</v>
      </c>
      <c r="J144" s="81">
        <v>43147</v>
      </c>
      <c r="K144" s="56"/>
      <c r="L144" s="56"/>
      <c r="M144" s="56"/>
      <c r="N144" s="56"/>
      <c r="O144" s="56"/>
      <c r="P144" s="56"/>
      <c r="Q144" s="56"/>
      <c r="R144" s="56"/>
      <c r="S144" s="56"/>
      <c r="T144" s="56"/>
      <c r="U144" s="56"/>
      <c r="V144" s="56"/>
      <c r="W144" s="56"/>
      <c r="X144" s="56"/>
      <c r="Y144" s="56"/>
    </row>
    <row r="145" spans="1:25" ht="92">
      <c r="A145" s="79">
        <v>117</v>
      </c>
      <c r="B145" s="80">
        <v>1804</v>
      </c>
      <c r="C145" s="80" t="s">
        <v>4165</v>
      </c>
      <c r="D145" s="80" t="s">
        <v>3883</v>
      </c>
      <c r="E145" s="80" t="s">
        <v>3</v>
      </c>
      <c r="F145" s="80" t="s">
        <v>4166</v>
      </c>
      <c r="G145" s="80" t="s">
        <v>3994</v>
      </c>
      <c r="H145" s="80" t="s">
        <v>1222</v>
      </c>
      <c r="I145" s="81">
        <v>42598</v>
      </c>
      <c r="J145" s="81">
        <v>42963</v>
      </c>
      <c r="K145" s="56"/>
      <c r="L145" s="56"/>
      <c r="M145" s="56"/>
      <c r="N145" s="56"/>
      <c r="O145" s="56"/>
      <c r="P145" s="56"/>
      <c r="Q145" s="56"/>
      <c r="R145" s="56"/>
      <c r="S145" s="56"/>
      <c r="T145" s="56"/>
      <c r="U145" s="56"/>
      <c r="V145" s="56"/>
      <c r="W145" s="56"/>
      <c r="X145" s="56"/>
      <c r="Y145" s="56"/>
    </row>
    <row r="146" spans="1:25" ht="69">
      <c r="A146" s="79">
        <v>118</v>
      </c>
      <c r="B146" s="80">
        <v>2902</v>
      </c>
      <c r="C146" s="80" t="s">
        <v>4167</v>
      </c>
      <c r="D146" s="80" t="s">
        <v>3883</v>
      </c>
      <c r="E146" s="80" t="s">
        <v>3878</v>
      </c>
      <c r="F146" s="80" t="s">
        <v>3948</v>
      </c>
      <c r="G146" s="80" t="s">
        <v>4007</v>
      </c>
      <c r="H146" s="80" t="s">
        <v>3950</v>
      </c>
      <c r="I146" s="81">
        <v>42545</v>
      </c>
      <c r="J146" s="82">
        <v>43093</v>
      </c>
      <c r="K146" s="56"/>
      <c r="L146" s="56"/>
      <c r="M146" s="56"/>
      <c r="N146" s="56"/>
      <c r="O146" s="56"/>
      <c r="P146" s="56"/>
      <c r="Q146" s="56"/>
      <c r="R146" s="56"/>
      <c r="S146" s="56"/>
      <c r="T146" s="56"/>
      <c r="U146" s="56"/>
      <c r="V146" s="56"/>
      <c r="W146" s="56"/>
      <c r="X146" s="56"/>
      <c r="Y146" s="56"/>
    </row>
    <row r="147" spans="1:25" ht="57.5">
      <c r="A147" s="79">
        <v>119</v>
      </c>
      <c r="B147" s="80">
        <v>2918</v>
      </c>
      <c r="C147" s="80" t="s">
        <v>4168</v>
      </c>
      <c r="D147" s="80" t="s">
        <v>3883</v>
      </c>
      <c r="E147" s="80" t="s">
        <v>3878</v>
      </c>
      <c r="F147" s="80" t="s">
        <v>4156</v>
      </c>
      <c r="G147" s="80" t="s">
        <v>3991</v>
      </c>
      <c r="H147" s="80" t="s">
        <v>179</v>
      </c>
      <c r="I147" s="81">
        <v>42598</v>
      </c>
      <c r="J147" s="81">
        <v>43693</v>
      </c>
      <c r="K147" s="56"/>
      <c r="L147" s="56"/>
      <c r="M147" s="56"/>
      <c r="N147" s="56"/>
      <c r="O147" s="56"/>
      <c r="P147" s="56"/>
      <c r="Q147" s="56"/>
      <c r="R147" s="56"/>
      <c r="S147" s="56"/>
      <c r="T147" s="56"/>
      <c r="U147" s="56"/>
      <c r="V147" s="56"/>
      <c r="W147" s="56"/>
      <c r="X147" s="56"/>
      <c r="Y147" s="56"/>
    </row>
    <row r="148" spans="1:25" ht="57.5">
      <c r="A148" s="79">
        <v>119</v>
      </c>
      <c r="B148" s="80">
        <v>2918</v>
      </c>
      <c r="C148" s="80" t="s">
        <v>4168</v>
      </c>
      <c r="D148" s="80" t="s">
        <v>3883</v>
      </c>
      <c r="E148" s="80" t="s">
        <v>3878</v>
      </c>
      <c r="F148" s="80" t="s">
        <v>4156</v>
      </c>
      <c r="G148" s="80" t="s">
        <v>3991</v>
      </c>
      <c r="H148" s="80" t="s">
        <v>4157</v>
      </c>
      <c r="I148" s="81">
        <v>42598</v>
      </c>
      <c r="J148" s="81">
        <v>43693</v>
      </c>
      <c r="K148" s="56"/>
      <c r="L148" s="56"/>
      <c r="M148" s="56"/>
      <c r="N148" s="56"/>
      <c r="O148" s="56"/>
      <c r="P148" s="56"/>
      <c r="Q148" s="56"/>
      <c r="R148" s="56"/>
      <c r="S148" s="56"/>
      <c r="T148" s="56"/>
      <c r="U148" s="56"/>
      <c r="V148" s="56"/>
      <c r="W148" s="56"/>
      <c r="X148" s="56"/>
      <c r="Y148" s="56"/>
    </row>
    <row r="149" spans="1:25" ht="69">
      <c r="A149" s="79">
        <v>120</v>
      </c>
      <c r="B149" s="80">
        <v>1812</v>
      </c>
      <c r="C149" s="80" t="s">
        <v>4169</v>
      </c>
      <c r="D149" s="80" t="s">
        <v>3883</v>
      </c>
      <c r="E149" s="80" t="s">
        <v>3</v>
      </c>
      <c r="F149" s="80" t="s">
        <v>4170</v>
      </c>
      <c r="G149" s="80" t="s">
        <v>4021</v>
      </c>
      <c r="H149" s="80" t="s">
        <v>1354</v>
      </c>
      <c r="I149" s="81">
        <v>42598</v>
      </c>
      <c r="J149" s="81">
        <v>43512</v>
      </c>
      <c r="K149" s="56"/>
      <c r="L149" s="56"/>
      <c r="M149" s="56"/>
      <c r="N149" s="56"/>
      <c r="O149" s="56"/>
      <c r="P149" s="56"/>
      <c r="Q149" s="56"/>
      <c r="R149" s="56"/>
      <c r="S149" s="56"/>
      <c r="T149" s="56"/>
      <c r="U149" s="56"/>
      <c r="V149" s="56"/>
      <c r="W149" s="56"/>
      <c r="X149" s="56"/>
      <c r="Y149" s="56"/>
    </row>
    <row r="150" spans="1:25" ht="46">
      <c r="A150" s="79">
        <v>121</v>
      </c>
      <c r="B150" s="80">
        <v>8124</v>
      </c>
      <c r="C150" s="80" t="s">
        <v>4171</v>
      </c>
      <c r="D150" s="80" t="s">
        <v>3883</v>
      </c>
      <c r="E150" s="80" t="s">
        <v>3916</v>
      </c>
      <c r="F150" s="80" t="s">
        <v>4172</v>
      </c>
      <c r="G150" s="80" t="s">
        <v>4085</v>
      </c>
      <c r="H150" s="80" t="s">
        <v>1253</v>
      </c>
      <c r="I150" s="81">
        <v>42598</v>
      </c>
      <c r="J150" s="81">
        <v>43328</v>
      </c>
      <c r="K150" s="56"/>
      <c r="L150" s="56"/>
      <c r="M150" s="56"/>
      <c r="N150" s="56"/>
      <c r="O150" s="56"/>
      <c r="P150" s="56"/>
      <c r="Q150" s="56"/>
      <c r="R150" s="56"/>
      <c r="S150" s="56"/>
      <c r="T150" s="56"/>
      <c r="U150" s="56"/>
      <c r="V150" s="56"/>
      <c r="W150" s="56"/>
      <c r="X150" s="56"/>
      <c r="Y150" s="56"/>
    </row>
    <row r="151" spans="1:25" ht="57.5">
      <c r="A151" s="79">
        <v>121</v>
      </c>
      <c r="B151" s="80">
        <v>8124</v>
      </c>
      <c r="C151" s="80" t="s">
        <v>4171</v>
      </c>
      <c r="D151" s="80" t="s">
        <v>3883</v>
      </c>
      <c r="E151" s="80" t="s">
        <v>3916</v>
      </c>
      <c r="F151" s="80" t="s">
        <v>4172</v>
      </c>
      <c r="G151" s="80" t="s">
        <v>4085</v>
      </c>
      <c r="H151" s="80" t="s">
        <v>356</v>
      </c>
      <c r="I151" s="81">
        <v>42598</v>
      </c>
      <c r="J151" s="81">
        <v>43328</v>
      </c>
      <c r="K151" s="56"/>
      <c r="L151" s="56"/>
      <c r="M151" s="56"/>
      <c r="N151" s="56"/>
      <c r="O151" s="56"/>
      <c r="P151" s="56"/>
      <c r="Q151" s="56"/>
      <c r="R151" s="56"/>
      <c r="S151" s="56"/>
      <c r="T151" s="56"/>
      <c r="U151" s="56"/>
      <c r="V151" s="56"/>
      <c r="W151" s="56"/>
      <c r="X151" s="56"/>
      <c r="Y151" s="56"/>
    </row>
    <row r="152" spans="1:25" ht="57.5">
      <c r="A152" s="79">
        <v>122</v>
      </c>
      <c r="B152" s="80">
        <v>5284</v>
      </c>
      <c r="C152" s="80" t="s">
        <v>4173</v>
      </c>
      <c r="D152" s="80" t="s">
        <v>3883</v>
      </c>
      <c r="E152" s="80" t="s">
        <v>3923</v>
      </c>
      <c r="F152" s="80" t="s">
        <v>4174</v>
      </c>
      <c r="G152" s="80" t="s">
        <v>3994</v>
      </c>
      <c r="H152" s="80" t="s">
        <v>4175</v>
      </c>
      <c r="I152" s="81">
        <v>42598</v>
      </c>
      <c r="J152" s="81">
        <v>43147</v>
      </c>
      <c r="K152" s="56"/>
      <c r="L152" s="56"/>
      <c r="M152" s="56"/>
      <c r="N152" s="56"/>
      <c r="O152" s="56"/>
      <c r="P152" s="56"/>
      <c r="Q152" s="56"/>
      <c r="R152" s="56"/>
      <c r="S152" s="56"/>
      <c r="T152" s="56"/>
      <c r="U152" s="56"/>
      <c r="V152" s="56"/>
      <c r="W152" s="56"/>
      <c r="X152" s="56"/>
      <c r="Y152" s="56"/>
    </row>
    <row r="153" spans="1:25" ht="92">
      <c r="A153" s="79">
        <v>123</v>
      </c>
      <c r="B153" s="80">
        <v>71061</v>
      </c>
      <c r="C153" s="80" t="s">
        <v>4176</v>
      </c>
      <c r="D153" s="80" t="s">
        <v>3883</v>
      </c>
      <c r="E153" s="80" t="s">
        <v>13</v>
      </c>
      <c r="F153" s="80" t="s">
        <v>4177</v>
      </c>
      <c r="G153" s="80" t="s">
        <v>4021</v>
      </c>
      <c r="H153" s="80" t="s">
        <v>4052</v>
      </c>
      <c r="I153" s="81">
        <v>42598</v>
      </c>
      <c r="J153" s="81">
        <v>43512</v>
      </c>
      <c r="K153" s="56"/>
      <c r="L153" s="56"/>
      <c r="M153" s="56"/>
      <c r="N153" s="56"/>
      <c r="O153" s="56"/>
      <c r="P153" s="56"/>
      <c r="Q153" s="56"/>
      <c r="R153" s="56"/>
      <c r="S153" s="56"/>
      <c r="T153" s="56"/>
      <c r="U153" s="56"/>
      <c r="V153" s="56"/>
      <c r="W153" s="56"/>
      <c r="X153" s="56"/>
      <c r="Y153" s="56"/>
    </row>
    <row r="154" spans="1:25" ht="92">
      <c r="A154" s="79">
        <v>123</v>
      </c>
      <c r="B154" s="80">
        <v>71061</v>
      </c>
      <c r="C154" s="80" t="s">
        <v>4176</v>
      </c>
      <c r="D154" s="80" t="s">
        <v>3883</v>
      </c>
      <c r="E154" s="80" t="s">
        <v>13</v>
      </c>
      <c r="F154" s="80" t="s">
        <v>4177</v>
      </c>
      <c r="G154" s="80" t="s">
        <v>4021</v>
      </c>
      <c r="H154" s="80" t="s">
        <v>1782</v>
      </c>
      <c r="I154" s="81">
        <v>42598</v>
      </c>
      <c r="J154" s="81">
        <v>43512</v>
      </c>
      <c r="K154" s="56"/>
      <c r="L154" s="56"/>
      <c r="M154" s="56"/>
      <c r="N154" s="56"/>
      <c r="O154" s="56"/>
      <c r="P154" s="56"/>
      <c r="Q154" s="56"/>
      <c r="R154" s="56"/>
      <c r="S154" s="56"/>
      <c r="T154" s="56"/>
      <c r="U154" s="56"/>
      <c r="V154" s="56"/>
      <c r="W154" s="56"/>
      <c r="X154" s="56"/>
      <c r="Y154" s="56"/>
    </row>
    <row r="155" spans="1:25" ht="80.5">
      <c r="A155" s="79">
        <v>124</v>
      </c>
      <c r="B155" s="80">
        <v>71072</v>
      </c>
      <c r="C155" s="80" t="s">
        <v>4178</v>
      </c>
      <c r="D155" s="80" t="s">
        <v>3883</v>
      </c>
      <c r="E155" s="80" t="s">
        <v>13</v>
      </c>
      <c r="F155" s="80" t="s">
        <v>4179</v>
      </c>
      <c r="G155" s="80" t="s">
        <v>4074</v>
      </c>
      <c r="H155" s="80" t="s">
        <v>1185</v>
      </c>
      <c r="I155" s="81">
        <v>42598</v>
      </c>
      <c r="J155" s="81">
        <v>43328</v>
      </c>
      <c r="K155" s="56"/>
      <c r="L155" s="56"/>
      <c r="M155" s="56"/>
      <c r="N155" s="56"/>
      <c r="O155" s="56"/>
      <c r="P155" s="56"/>
      <c r="Q155" s="56"/>
      <c r="R155" s="56"/>
      <c r="S155" s="56"/>
      <c r="T155" s="56"/>
      <c r="U155" s="56"/>
      <c r="V155" s="56"/>
      <c r="W155" s="56"/>
      <c r="X155" s="56"/>
      <c r="Y155" s="56"/>
    </row>
    <row r="156" spans="1:25" ht="34.5">
      <c r="A156" s="79">
        <v>125</v>
      </c>
      <c r="B156" s="80">
        <v>3182</v>
      </c>
      <c r="C156" s="80" t="s">
        <v>4180</v>
      </c>
      <c r="D156" s="80" t="s">
        <v>3883</v>
      </c>
      <c r="E156" s="80" t="s">
        <v>10</v>
      </c>
      <c r="F156" s="80" t="s">
        <v>4181</v>
      </c>
      <c r="G156" s="80" t="s">
        <v>4123</v>
      </c>
      <c r="H156" s="80" t="s">
        <v>278</v>
      </c>
      <c r="I156" s="81">
        <v>42606</v>
      </c>
      <c r="J156" s="81">
        <v>43155</v>
      </c>
      <c r="K156" s="56"/>
      <c r="L156" s="56"/>
      <c r="M156" s="56"/>
      <c r="N156" s="56"/>
      <c r="O156" s="56"/>
      <c r="P156" s="56"/>
      <c r="Q156" s="56"/>
      <c r="R156" s="56"/>
      <c r="S156" s="56"/>
      <c r="T156" s="56"/>
      <c r="U156" s="56"/>
      <c r="V156" s="56"/>
      <c r="W156" s="56"/>
      <c r="X156" s="56"/>
      <c r="Y156" s="56"/>
    </row>
    <row r="157" spans="1:25" ht="34.5">
      <c r="A157" s="79">
        <v>125</v>
      </c>
      <c r="B157" s="80">
        <v>3182</v>
      </c>
      <c r="C157" s="80" t="s">
        <v>4180</v>
      </c>
      <c r="D157" s="80" t="s">
        <v>3883</v>
      </c>
      <c r="E157" s="80" t="s">
        <v>10</v>
      </c>
      <c r="F157" s="80" t="s">
        <v>4181</v>
      </c>
      <c r="G157" s="80" t="s">
        <v>4123</v>
      </c>
      <c r="H157" s="80" t="s">
        <v>4092</v>
      </c>
      <c r="I157" s="81">
        <v>42606</v>
      </c>
      <c r="J157" s="81">
        <v>43155</v>
      </c>
      <c r="K157" s="56"/>
      <c r="L157" s="56"/>
      <c r="M157" s="56"/>
      <c r="N157" s="56"/>
      <c r="O157" s="56"/>
      <c r="P157" s="56"/>
      <c r="Q157" s="56"/>
      <c r="R157" s="56"/>
      <c r="S157" s="56"/>
      <c r="T157" s="56"/>
      <c r="U157" s="56"/>
      <c r="V157" s="56"/>
      <c r="W157" s="56"/>
      <c r="X157" s="56"/>
      <c r="Y157" s="56"/>
    </row>
    <row r="158" spans="1:25" ht="46">
      <c r="A158" s="79">
        <v>126</v>
      </c>
      <c r="B158" s="80">
        <v>8125</v>
      </c>
      <c r="C158" s="80" t="s">
        <v>4182</v>
      </c>
      <c r="D158" s="80" t="s">
        <v>3883</v>
      </c>
      <c r="E158" s="80" t="s">
        <v>3916</v>
      </c>
      <c r="F158" s="80" t="s">
        <v>4183</v>
      </c>
      <c r="G158" s="80" t="s">
        <v>4085</v>
      </c>
      <c r="H158" s="80" t="s">
        <v>350</v>
      </c>
      <c r="I158" s="81">
        <v>42598</v>
      </c>
      <c r="J158" s="81">
        <v>43147</v>
      </c>
      <c r="K158" s="56"/>
      <c r="L158" s="56"/>
      <c r="M158" s="56"/>
      <c r="N158" s="56"/>
      <c r="O158" s="56"/>
      <c r="P158" s="56"/>
      <c r="Q158" s="56"/>
      <c r="R158" s="56"/>
      <c r="S158" s="56"/>
      <c r="T158" s="56"/>
      <c r="U158" s="56"/>
      <c r="V158" s="56"/>
      <c r="W158" s="56"/>
      <c r="X158" s="56"/>
      <c r="Y158" s="56"/>
    </row>
    <row r="159" spans="1:25" ht="46">
      <c r="A159" s="79">
        <v>127</v>
      </c>
      <c r="B159" s="80">
        <v>4352</v>
      </c>
      <c r="C159" s="80" t="s">
        <v>4184</v>
      </c>
      <c r="D159" s="80" t="s">
        <v>3883</v>
      </c>
      <c r="E159" s="80" t="s">
        <v>11</v>
      </c>
      <c r="F159" s="80" t="s">
        <v>4185</v>
      </c>
      <c r="G159" s="80" t="s">
        <v>4085</v>
      </c>
      <c r="H159" s="80" t="s">
        <v>110</v>
      </c>
      <c r="I159" s="81">
        <v>42598</v>
      </c>
      <c r="J159" s="81">
        <v>43267</v>
      </c>
      <c r="K159" s="56"/>
      <c r="L159" s="56"/>
      <c r="M159" s="56"/>
      <c r="N159" s="56"/>
      <c r="O159" s="56"/>
      <c r="P159" s="56"/>
      <c r="Q159" s="56"/>
      <c r="R159" s="56"/>
      <c r="S159" s="56"/>
      <c r="T159" s="56"/>
      <c r="U159" s="56"/>
      <c r="V159" s="56"/>
      <c r="W159" s="56"/>
      <c r="X159" s="56"/>
      <c r="Y159" s="56"/>
    </row>
    <row r="160" spans="1:25" ht="69">
      <c r="A160" s="79">
        <v>128</v>
      </c>
      <c r="B160" s="80">
        <v>1805</v>
      </c>
      <c r="C160" s="80" t="s">
        <v>4186</v>
      </c>
      <c r="D160" s="80" t="s">
        <v>3883</v>
      </c>
      <c r="E160" s="80" t="s">
        <v>3</v>
      </c>
      <c r="F160" s="80" t="s">
        <v>4187</v>
      </c>
      <c r="G160" s="80" t="s">
        <v>3994</v>
      </c>
      <c r="H160" s="80" t="s">
        <v>617</v>
      </c>
      <c r="I160" s="81">
        <v>42598</v>
      </c>
      <c r="J160" s="81">
        <v>43147</v>
      </c>
      <c r="K160" s="56"/>
      <c r="L160" s="56"/>
      <c r="M160" s="56"/>
      <c r="N160" s="56"/>
      <c r="O160" s="56"/>
      <c r="P160" s="56"/>
      <c r="Q160" s="56"/>
      <c r="R160" s="56"/>
      <c r="S160" s="56"/>
      <c r="T160" s="56"/>
      <c r="U160" s="56"/>
      <c r="V160" s="56"/>
      <c r="W160" s="56"/>
      <c r="X160" s="56"/>
      <c r="Y160" s="56"/>
    </row>
    <row r="161" spans="1:25" ht="69">
      <c r="A161" s="79">
        <v>128</v>
      </c>
      <c r="B161" s="80">
        <v>1805</v>
      </c>
      <c r="C161" s="80" t="s">
        <v>4186</v>
      </c>
      <c r="D161" s="80" t="s">
        <v>3883</v>
      </c>
      <c r="E161" s="80" t="s">
        <v>3</v>
      </c>
      <c r="F161" s="80" t="s">
        <v>4187</v>
      </c>
      <c r="G161" s="80" t="s">
        <v>3994</v>
      </c>
      <c r="H161" s="80" t="s">
        <v>620</v>
      </c>
      <c r="I161" s="81">
        <v>42598</v>
      </c>
      <c r="J161" s="81">
        <v>43147</v>
      </c>
      <c r="K161" s="56"/>
      <c r="L161" s="56"/>
      <c r="M161" s="56"/>
      <c r="N161" s="56"/>
      <c r="O161" s="56"/>
      <c r="P161" s="56"/>
      <c r="Q161" s="56"/>
      <c r="R161" s="56"/>
      <c r="S161" s="56"/>
      <c r="T161" s="56"/>
      <c r="U161" s="56"/>
      <c r="V161" s="56"/>
      <c r="W161" s="56"/>
      <c r="X161" s="56"/>
      <c r="Y161" s="56"/>
    </row>
    <row r="162" spans="1:25" ht="92">
      <c r="A162" s="79">
        <v>129</v>
      </c>
      <c r="B162" s="80">
        <v>1806</v>
      </c>
      <c r="C162" s="80" t="s">
        <v>4188</v>
      </c>
      <c r="D162" s="80" t="s">
        <v>3883</v>
      </c>
      <c r="E162" s="80" t="s">
        <v>3</v>
      </c>
      <c r="F162" s="80" t="s">
        <v>4189</v>
      </c>
      <c r="G162" s="80" t="s">
        <v>3994</v>
      </c>
      <c r="H162" s="80" t="s">
        <v>620</v>
      </c>
      <c r="I162" s="81">
        <v>42598</v>
      </c>
      <c r="J162" s="81">
        <v>43147</v>
      </c>
      <c r="K162" s="56"/>
      <c r="L162" s="56"/>
      <c r="M162" s="56"/>
      <c r="N162" s="56"/>
      <c r="O162" s="56"/>
      <c r="P162" s="56"/>
      <c r="Q162" s="56"/>
      <c r="R162" s="56"/>
      <c r="S162" s="56"/>
      <c r="T162" s="56"/>
      <c r="U162" s="56"/>
      <c r="V162" s="56"/>
      <c r="W162" s="56"/>
      <c r="X162" s="56"/>
      <c r="Y162" s="56"/>
    </row>
    <row r="163" spans="1:25" ht="69">
      <c r="A163" s="79">
        <v>130</v>
      </c>
      <c r="B163" s="80">
        <v>71073</v>
      </c>
      <c r="C163" s="80" t="s">
        <v>4190</v>
      </c>
      <c r="D163" s="80" t="s">
        <v>3883</v>
      </c>
      <c r="E163" s="80" t="s">
        <v>13</v>
      </c>
      <c r="F163" s="80" t="s">
        <v>3938</v>
      </c>
      <c r="G163" s="80" t="s">
        <v>4074</v>
      </c>
      <c r="H163" s="80" t="s">
        <v>3939</v>
      </c>
      <c r="I163" s="81">
        <v>42598</v>
      </c>
      <c r="J163" s="81">
        <v>43512</v>
      </c>
      <c r="K163" s="56"/>
      <c r="L163" s="56"/>
      <c r="M163" s="56"/>
      <c r="N163" s="56"/>
      <c r="O163" s="56"/>
      <c r="P163" s="56"/>
      <c r="Q163" s="56"/>
      <c r="R163" s="56"/>
      <c r="S163" s="56"/>
      <c r="T163" s="56"/>
      <c r="U163" s="56"/>
      <c r="V163" s="56"/>
      <c r="W163" s="56"/>
      <c r="X163" s="56"/>
      <c r="Y163" s="56"/>
    </row>
    <row r="164" spans="1:25" ht="69">
      <c r="A164" s="79">
        <v>131</v>
      </c>
      <c r="B164" s="80">
        <v>71074</v>
      </c>
      <c r="C164" s="80" t="s">
        <v>4191</v>
      </c>
      <c r="D164" s="80" t="s">
        <v>3883</v>
      </c>
      <c r="E164" s="80" t="s">
        <v>13</v>
      </c>
      <c r="F164" s="80" t="s">
        <v>4192</v>
      </c>
      <c r="G164" s="80" t="s">
        <v>4074</v>
      </c>
      <c r="H164" s="80" t="s">
        <v>1189</v>
      </c>
      <c r="I164" s="81">
        <v>42598</v>
      </c>
      <c r="J164" s="81">
        <v>43328</v>
      </c>
      <c r="K164" s="56"/>
      <c r="L164" s="56"/>
      <c r="M164" s="56"/>
      <c r="N164" s="56"/>
      <c r="O164" s="56"/>
      <c r="P164" s="56"/>
      <c r="Q164" s="56"/>
      <c r="R164" s="56"/>
      <c r="S164" s="56"/>
      <c r="T164" s="56"/>
      <c r="U164" s="56"/>
      <c r="V164" s="56"/>
      <c r="W164" s="56"/>
      <c r="X164" s="56"/>
      <c r="Y164" s="56"/>
    </row>
    <row r="165" spans="1:25" ht="92">
      <c r="A165" s="79">
        <v>132</v>
      </c>
      <c r="B165" s="80">
        <v>2906</v>
      </c>
      <c r="C165" s="80" t="s">
        <v>4193</v>
      </c>
      <c r="D165" s="80" t="s">
        <v>3883</v>
      </c>
      <c r="E165" s="80" t="s">
        <v>3878</v>
      </c>
      <c r="F165" s="80" t="s">
        <v>4194</v>
      </c>
      <c r="G165" s="80" t="s">
        <v>4085</v>
      </c>
      <c r="H165" s="80" t="s">
        <v>1782</v>
      </c>
      <c r="I165" s="81">
        <v>42598</v>
      </c>
      <c r="J165" s="81">
        <v>43328</v>
      </c>
      <c r="K165" s="56"/>
      <c r="L165" s="56"/>
      <c r="M165" s="56"/>
      <c r="N165" s="56"/>
      <c r="O165" s="56"/>
      <c r="P165" s="56"/>
      <c r="Q165" s="56"/>
      <c r="R165" s="56"/>
      <c r="S165" s="56"/>
      <c r="T165" s="56"/>
      <c r="U165" s="56"/>
      <c r="V165" s="56"/>
      <c r="W165" s="56"/>
      <c r="X165" s="56"/>
      <c r="Y165" s="56"/>
    </row>
    <row r="166" spans="1:25" ht="57.5">
      <c r="A166" s="79">
        <v>133</v>
      </c>
      <c r="B166" s="80">
        <v>2916</v>
      </c>
      <c r="C166" s="80" t="s">
        <v>4195</v>
      </c>
      <c r="D166" s="80" t="s">
        <v>3883</v>
      </c>
      <c r="E166" s="80" t="s">
        <v>3878</v>
      </c>
      <c r="F166" s="80" t="s">
        <v>4196</v>
      </c>
      <c r="G166" s="80" t="s">
        <v>4021</v>
      </c>
      <c r="H166" s="80" t="s">
        <v>4119</v>
      </c>
      <c r="I166" s="81">
        <v>42598</v>
      </c>
      <c r="J166" s="81">
        <v>43328</v>
      </c>
      <c r="K166" s="56"/>
      <c r="L166" s="56"/>
      <c r="M166" s="56"/>
      <c r="N166" s="56"/>
      <c r="O166" s="56"/>
      <c r="P166" s="56"/>
      <c r="Q166" s="56"/>
      <c r="R166" s="56"/>
      <c r="S166" s="56"/>
      <c r="T166" s="56"/>
      <c r="U166" s="56"/>
      <c r="V166" s="56"/>
      <c r="W166" s="56"/>
      <c r="X166" s="56"/>
      <c r="Y166" s="56"/>
    </row>
    <row r="167" spans="1:25" ht="46">
      <c r="A167" s="79">
        <v>133</v>
      </c>
      <c r="B167" s="80">
        <v>2916</v>
      </c>
      <c r="C167" s="80" t="s">
        <v>4195</v>
      </c>
      <c r="D167" s="80" t="s">
        <v>3883</v>
      </c>
      <c r="E167" s="80" t="s">
        <v>3878</v>
      </c>
      <c r="F167" s="80" t="s">
        <v>4196</v>
      </c>
      <c r="G167" s="80" t="s">
        <v>4021</v>
      </c>
      <c r="H167" s="80" t="s">
        <v>4000</v>
      </c>
      <c r="I167" s="81">
        <v>42598</v>
      </c>
      <c r="J167" s="81">
        <v>43328</v>
      </c>
      <c r="K167" s="56"/>
      <c r="L167" s="56"/>
      <c r="M167" s="56"/>
      <c r="N167" s="56"/>
      <c r="O167" s="56"/>
      <c r="P167" s="56"/>
      <c r="Q167" s="56"/>
      <c r="R167" s="56"/>
      <c r="S167" s="56"/>
      <c r="T167" s="56"/>
      <c r="U167" s="56"/>
      <c r="V167" s="56"/>
      <c r="W167" s="56"/>
      <c r="X167" s="56"/>
      <c r="Y167" s="56"/>
    </row>
    <row r="168" spans="1:25" ht="46">
      <c r="A168" s="79">
        <v>134</v>
      </c>
      <c r="B168" s="80">
        <v>1807</v>
      </c>
      <c r="C168" s="80" t="s">
        <v>4197</v>
      </c>
      <c r="D168" s="80" t="s">
        <v>3883</v>
      </c>
      <c r="E168" s="80" t="s">
        <v>3</v>
      </c>
      <c r="F168" s="80" t="s">
        <v>4198</v>
      </c>
      <c r="G168" s="80" t="s">
        <v>3994</v>
      </c>
      <c r="H168" s="80" t="s">
        <v>620</v>
      </c>
      <c r="I168" s="81">
        <v>42598</v>
      </c>
      <c r="J168" s="81">
        <v>42963</v>
      </c>
      <c r="K168" s="56"/>
      <c r="L168" s="56"/>
      <c r="M168" s="56"/>
      <c r="N168" s="56"/>
      <c r="O168" s="56"/>
      <c r="P168" s="56"/>
      <c r="Q168" s="56"/>
      <c r="R168" s="56"/>
      <c r="S168" s="56"/>
      <c r="T168" s="56"/>
      <c r="U168" s="56"/>
      <c r="V168" s="56"/>
      <c r="W168" s="56"/>
      <c r="X168" s="56"/>
      <c r="Y168" s="56"/>
    </row>
    <row r="169" spans="1:25" ht="57.5">
      <c r="A169" s="79">
        <v>135</v>
      </c>
      <c r="B169" s="80">
        <v>3186</v>
      </c>
      <c r="C169" s="80" t="s">
        <v>4199</v>
      </c>
      <c r="D169" s="80" t="s">
        <v>3883</v>
      </c>
      <c r="E169" s="80" t="s">
        <v>10</v>
      </c>
      <c r="F169" s="80" t="s">
        <v>4200</v>
      </c>
      <c r="G169" s="80" t="s">
        <v>4123</v>
      </c>
      <c r="H169" s="80" t="s">
        <v>304</v>
      </c>
      <c r="I169" s="81">
        <v>42606</v>
      </c>
      <c r="J169" s="81">
        <v>42971</v>
      </c>
      <c r="K169" s="56"/>
      <c r="L169" s="56"/>
      <c r="M169" s="56"/>
      <c r="N169" s="56"/>
      <c r="O169" s="56"/>
      <c r="P169" s="56"/>
      <c r="Q169" s="56"/>
      <c r="R169" s="56"/>
      <c r="S169" s="56"/>
      <c r="T169" s="56"/>
      <c r="U169" s="56"/>
      <c r="V169" s="56"/>
      <c r="W169" s="56"/>
      <c r="X169" s="56"/>
      <c r="Y169" s="56"/>
    </row>
    <row r="170" spans="1:25" ht="46">
      <c r="A170" s="79">
        <v>136</v>
      </c>
      <c r="B170" s="80">
        <v>1813</v>
      </c>
      <c r="C170" s="80" t="s">
        <v>4201</v>
      </c>
      <c r="D170" s="80" t="s">
        <v>3883</v>
      </c>
      <c r="E170" s="80" t="s">
        <v>3</v>
      </c>
      <c r="F170" s="80" t="s">
        <v>4202</v>
      </c>
      <c r="G170" s="80" t="s">
        <v>3991</v>
      </c>
      <c r="H170" s="80" t="s">
        <v>620</v>
      </c>
      <c r="I170" s="82">
        <v>42647</v>
      </c>
      <c r="J170" s="81">
        <v>43677</v>
      </c>
      <c r="K170" s="56"/>
      <c r="L170" s="56"/>
      <c r="M170" s="56"/>
      <c r="N170" s="56"/>
      <c r="O170" s="56"/>
      <c r="P170" s="56"/>
      <c r="Q170" s="56"/>
      <c r="R170" s="56"/>
      <c r="S170" s="56"/>
      <c r="T170" s="56"/>
      <c r="U170" s="56"/>
      <c r="V170" s="56"/>
      <c r="W170" s="56"/>
      <c r="X170" s="56"/>
      <c r="Y170" s="56"/>
    </row>
    <row r="171" spans="1:25" ht="46">
      <c r="A171" s="79">
        <v>136</v>
      </c>
      <c r="B171" s="80">
        <v>1813</v>
      </c>
      <c r="C171" s="80" t="s">
        <v>4201</v>
      </c>
      <c r="D171" s="80" t="s">
        <v>3883</v>
      </c>
      <c r="E171" s="80" t="s">
        <v>3</v>
      </c>
      <c r="F171" s="80" t="s">
        <v>4202</v>
      </c>
      <c r="G171" s="80" t="s">
        <v>3991</v>
      </c>
      <c r="H171" s="80" t="s">
        <v>1911</v>
      </c>
      <c r="I171" s="82">
        <v>42647</v>
      </c>
      <c r="J171" s="81">
        <v>43677</v>
      </c>
      <c r="K171" s="56"/>
      <c r="L171" s="56"/>
      <c r="M171" s="56"/>
      <c r="N171" s="56"/>
      <c r="O171" s="56"/>
      <c r="P171" s="56"/>
      <c r="Q171" s="56"/>
      <c r="R171" s="56"/>
      <c r="S171" s="56"/>
      <c r="T171" s="56"/>
      <c r="U171" s="56"/>
      <c r="V171" s="56"/>
      <c r="W171" s="56"/>
      <c r="X171" s="56"/>
      <c r="Y171" s="56"/>
    </row>
    <row r="172" spans="1:25" ht="103.5">
      <c r="A172" s="79">
        <v>137</v>
      </c>
      <c r="B172" s="80">
        <v>1811</v>
      </c>
      <c r="C172" s="80" t="s">
        <v>4203</v>
      </c>
      <c r="D172" s="80" t="s">
        <v>3883</v>
      </c>
      <c r="E172" s="80" t="s">
        <v>3</v>
      </c>
      <c r="F172" s="80" t="s">
        <v>4204</v>
      </c>
      <c r="G172" s="80" t="s">
        <v>4085</v>
      </c>
      <c r="H172" s="80" t="s">
        <v>1497</v>
      </c>
      <c r="I172" s="81">
        <v>42598</v>
      </c>
      <c r="J172" s="81">
        <v>43267</v>
      </c>
      <c r="K172" s="56"/>
      <c r="L172" s="56"/>
      <c r="M172" s="56"/>
      <c r="N172" s="56"/>
      <c r="O172" s="56"/>
      <c r="P172" s="56"/>
      <c r="Q172" s="56"/>
      <c r="R172" s="56"/>
      <c r="S172" s="56"/>
      <c r="T172" s="56"/>
      <c r="U172" s="56"/>
      <c r="V172" s="56"/>
      <c r="W172" s="56"/>
      <c r="X172" s="56"/>
      <c r="Y172" s="56"/>
    </row>
    <row r="173" spans="1:25" ht="103.5">
      <c r="A173" s="79">
        <v>137</v>
      </c>
      <c r="B173" s="80">
        <v>1811</v>
      </c>
      <c r="C173" s="80" t="s">
        <v>4203</v>
      </c>
      <c r="D173" s="80" t="s">
        <v>3883</v>
      </c>
      <c r="E173" s="80" t="s">
        <v>3</v>
      </c>
      <c r="F173" s="80" t="s">
        <v>4204</v>
      </c>
      <c r="G173" s="80" t="s">
        <v>4085</v>
      </c>
      <c r="H173" s="80" t="s">
        <v>620</v>
      </c>
      <c r="I173" s="81">
        <v>42598</v>
      </c>
      <c r="J173" s="81">
        <v>43267</v>
      </c>
      <c r="K173" s="56"/>
      <c r="L173" s="56"/>
      <c r="M173" s="56"/>
      <c r="N173" s="56"/>
      <c r="O173" s="56"/>
      <c r="P173" s="56"/>
      <c r="Q173" s="56"/>
      <c r="R173" s="56"/>
      <c r="S173" s="56"/>
      <c r="T173" s="56"/>
      <c r="U173" s="56"/>
      <c r="V173" s="56"/>
      <c r="W173" s="56"/>
      <c r="X173" s="56"/>
      <c r="Y173" s="56"/>
    </row>
    <row r="174" spans="1:25" ht="92">
      <c r="A174" s="79">
        <v>138</v>
      </c>
      <c r="B174" s="80">
        <v>2911</v>
      </c>
      <c r="C174" s="80" t="s">
        <v>4205</v>
      </c>
      <c r="D174" s="80" t="s">
        <v>3883</v>
      </c>
      <c r="E174" s="80" t="s">
        <v>3878</v>
      </c>
      <c r="F174" s="80" t="s">
        <v>4206</v>
      </c>
      <c r="G174" s="80" t="s">
        <v>4021</v>
      </c>
      <c r="H174" s="80" t="s">
        <v>3881</v>
      </c>
      <c r="I174" s="81">
        <v>42598</v>
      </c>
      <c r="J174" s="81">
        <v>43512</v>
      </c>
      <c r="K174" s="56"/>
      <c r="L174" s="56"/>
      <c r="M174" s="56"/>
      <c r="N174" s="56"/>
      <c r="O174" s="56"/>
      <c r="P174" s="56"/>
      <c r="Q174" s="56"/>
      <c r="R174" s="56"/>
      <c r="S174" s="56"/>
      <c r="T174" s="56"/>
      <c r="U174" s="56"/>
      <c r="V174" s="56"/>
      <c r="W174" s="56"/>
      <c r="X174" s="56"/>
      <c r="Y174" s="56"/>
    </row>
    <row r="175" spans="1:25" ht="80.5">
      <c r="A175" s="79">
        <v>139</v>
      </c>
      <c r="B175" s="80">
        <v>5285</v>
      </c>
      <c r="C175" s="80" t="s">
        <v>4207</v>
      </c>
      <c r="D175" s="80" t="s">
        <v>3883</v>
      </c>
      <c r="E175" s="80" t="s">
        <v>3923</v>
      </c>
      <c r="F175" s="80" t="s">
        <v>4208</v>
      </c>
      <c r="G175" s="80" t="s">
        <v>3994</v>
      </c>
      <c r="H175" s="80" t="s">
        <v>1218</v>
      </c>
      <c r="I175" s="81">
        <v>42598</v>
      </c>
      <c r="J175" s="81">
        <v>42963</v>
      </c>
      <c r="K175" s="56"/>
      <c r="L175" s="56"/>
      <c r="M175" s="56"/>
      <c r="N175" s="56"/>
      <c r="O175" s="56"/>
      <c r="P175" s="56"/>
      <c r="Q175" s="56"/>
      <c r="R175" s="56"/>
      <c r="S175" s="56"/>
      <c r="T175" s="56"/>
      <c r="U175" s="56"/>
      <c r="V175" s="56"/>
      <c r="W175" s="56"/>
      <c r="X175" s="56"/>
      <c r="Y175" s="56"/>
    </row>
    <row r="176" spans="1:25" ht="80.5">
      <c r="A176" s="79">
        <v>140</v>
      </c>
      <c r="B176" s="80">
        <v>3180</v>
      </c>
      <c r="C176" s="80" t="s">
        <v>4209</v>
      </c>
      <c r="D176" s="80" t="s">
        <v>3883</v>
      </c>
      <c r="E176" s="80" t="s">
        <v>10</v>
      </c>
      <c r="F176" s="80" t="s">
        <v>4210</v>
      </c>
      <c r="G176" s="80" t="s">
        <v>4130</v>
      </c>
      <c r="H176" s="80" t="s">
        <v>3910</v>
      </c>
      <c r="I176" s="81">
        <v>42598</v>
      </c>
      <c r="J176" s="81">
        <v>43328</v>
      </c>
      <c r="K176" s="56"/>
      <c r="L176" s="56"/>
      <c r="M176" s="56"/>
      <c r="N176" s="56"/>
      <c r="O176" s="56"/>
      <c r="P176" s="56"/>
      <c r="Q176" s="56"/>
      <c r="R176" s="56"/>
      <c r="S176" s="56"/>
      <c r="T176" s="56"/>
      <c r="U176" s="56"/>
      <c r="V176" s="56"/>
      <c r="W176" s="56"/>
      <c r="X176" s="56"/>
      <c r="Y176" s="56"/>
    </row>
    <row r="177" spans="1:25" ht="80.5">
      <c r="A177" s="79">
        <v>140</v>
      </c>
      <c r="B177" s="80">
        <v>3180</v>
      </c>
      <c r="C177" s="80" t="s">
        <v>4209</v>
      </c>
      <c r="D177" s="80" t="s">
        <v>3883</v>
      </c>
      <c r="E177" s="80" t="s">
        <v>10</v>
      </c>
      <c r="F177" s="80" t="s">
        <v>4210</v>
      </c>
      <c r="G177" s="80" t="s">
        <v>4130</v>
      </c>
      <c r="H177" s="80" t="s">
        <v>1258</v>
      </c>
      <c r="I177" s="81">
        <v>42598</v>
      </c>
      <c r="J177" s="81">
        <v>43328</v>
      </c>
      <c r="K177" s="56"/>
      <c r="L177" s="56"/>
      <c r="M177" s="56"/>
      <c r="N177" s="56"/>
      <c r="O177" s="56"/>
      <c r="P177" s="56"/>
      <c r="Q177" s="56"/>
      <c r="R177" s="56"/>
      <c r="S177" s="56"/>
      <c r="T177" s="56"/>
      <c r="U177" s="56"/>
      <c r="V177" s="56"/>
      <c r="W177" s="56"/>
      <c r="X177" s="56"/>
      <c r="Y177" s="56"/>
    </row>
    <row r="178" spans="1:25" ht="80.5">
      <c r="A178" s="79">
        <v>140</v>
      </c>
      <c r="B178" s="80">
        <v>3180</v>
      </c>
      <c r="C178" s="80" t="s">
        <v>4209</v>
      </c>
      <c r="D178" s="80" t="s">
        <v>3883</v>
      </c>
      <c r="E178" s="80" t="s">
        <v>10</v>
      </c>
      <c r="F178" s="80" t="s">
        <v>4210</v>
      </c>
      <c r="G178" s="80" t="s">
        <v>4130</v>
      </c>
      <c r="H178" s="80" t="s">
        <v>4112</v>
      </c>
      <c r="I178" s="81">
        <v>42598</v>
      </c>
      <c r="J178" s="81">
        <v>43328</v>
      </c>
      <c r="K178" s="56"/>
      <c r="L178" s="56"/>
      <c r="M178" s="56"/>
      <c r="N178" s="56"/>
      <c r="O178" s="56"/>
      <c r="P178" s="56"/>
      <c r="Q178" s="56"/>
      <c r="R178" s="56"/>
      <c r="S178" s="56"/>
      <c r="T178" s="56"/>
      <c r="U178" s="56"/>
      <c r="V178" s="56"/>
      <c r="W178" s="56"/>
      <c r="X178" s="56"/>
      <c r="Y178" s="56"/>
    </row>
    <row r="179" spans="1:25" ht="57.5">
      <c r="A179" s="79">
        <v>141</v>
      </c>
      <c r="B179" s="80">
        <v>4354</v>
      </c>
      <c r="C179" s="80" t="s">
        <v>4211</v>
      </c>
      <c r="D179" s="80" t="s">
        <v>3883</v>
      </c>
      <c r="E179" s="80" t="s">
        <v>11</v>
      </c>
      <c r="F179" s="80" t="s">
        <v>4212</v>
      </c>
      <c r="G179" s="80" t="s">
        <v>3991</v>
      </c>
      <c r="H179" s="80" t="s">
        <v>4213</v>
      </c>
      <c r="I179" s="81">
        <v>42598</v>
      </c>
      <c r="J179" s="81">
        <v>43512</v>
      </c>
      <c r="K179" s="56"/>
      <c r="L179" s="56"/>
      <c r="M179" s="56"/>
      <c r="N179" s="56"/>
      <c r="O179" s="56"/>
      <c r="P179" s="56"/>
      <c r="Q179" s="56"/>
      <c r="R179" s="56"/>
      <c r="S179" s="56"/>
      <c r="T179" s="56"/>
      <c r="U179" s="56"/>
      <c r="V179" s="56"/>
      <c r="W179" s="56"/>
      <c r="X179" s="56"/>
      <c r="Y179" s="56"/>
    </row>
    <row r="180" spans="1:25" ht="69">
      <c r="A180" s="79">
        <v>142</v>
      </c>
      <c r="B180" s="80">
        <v>2914</v>
      </c>
      <c r="C180" s="80" t="s">
        <v>4214</v>
      </c>
      <c r="D180" s="80" t="s">
        <v>3883</v>
      </c>
      <c r="E180" s="80" t="s">
        <v>3878</v>
      </c>
      <c r="F180" s="80" t="s">
        <v>4215</v>
      </c>
      <c r="G180" s="80" t="s">
        <v>4021</v>
      </c>
      <c r="H180" s="80" t="s">
        <v>1782</v>
      </c>
      <c r="I180" s="81">
        <v>42598</v>
      </c>
      <c r="J180" s="81">
        <v>43512</v>
      </c>
      <c r="K180" s="56"/>
      <c r="L180" s="56"/>
      <c r="M180" s="56"/>
      <c r="N180" s="56"/>
      <c r="O180" s="56"/>
      <c r="P180" s="56"/>
      <c r="Q180" s="56"/>
      <c r="R180" s="56"/>
      <c r="S180" s="56"/>
      <c r="T180" s="56"/>
      <c r="U180" s="56"/>
      <c r="V180" s="56"/>
      <c r="W180" s="56"/>
      <c r="X180" s="56"/>
      <c r="Y180" s="56"/>
    </row>
    <row r="181" spans="1:25" ht="69">
      <c r="A181" s="79">
        <v>143</v>
      </c>
      <c r="B181" s="80">
        <v>2917</v>
      </c>
      <c r="C181" s="80" t="s">
        <v>4216</v>
      </c>
      <c r="D181" s="80" t="s">
        <v>3883</v>
      </c>
      <c r="E181" s="80" t="s">
        <v>3878</v>
      </c>
      <c r="F181" s="80" t="s">
        <v>4046</v>
      </c>
      <c r="G181" s="80" t="s">
        <v>3991</v>
      </c>
      <c r="H181" s="80" t="s">
        <v>3950</v>
      </c>
      <c r="I181" s="81">
        <v>42598</v>
      </c>
      <c r="J181" s="81">
        <v>43512</v>
      </c>
      <c r="K181" s="56"/>
      <c r="L181" s="56"/>
      <c r="M181" s="56"/>
      <c r="N181" s="56"/>
      <c r="O181" s="56"/>
      <c r="P181" s="56"/>
      <c r="Q181" s="56"/>
      <c r="R181" s="56"/>
      <c r="S181" s="56"/>
      <c r="T181" s="56"/>
      <c r="U181" s="56"/>
      <c r="V181" s="56"/>
      <c r="W181" s="56"/>
      <c r="X181" s="56"/>
      <c r="Y181" s="56"/>
    </row>
    <row r="182" spans="1:25" ht="46">
      <c r="A182" s="79">
        <v>144</v>
      </c>
      <c r="B182" s="80">
        <v>1808</v>
      </c>
      <c r="C182" s="80" t="s">
        <v>4217</v>
      </c>
      <c r="D182" s="80" t="s">
        <v>3883</v>
      </c>
      <c r="E182" s="80" t="s">
        <v>3</v>
      </c>
      <c r="F182" s="80" t="s">
        <v>4218</v>
      </c>
      <c r="G182" s="80" t="s">
        <v>3994</v>
      </c>
      <c r="H182" s="80" t="s">
        <v>1225</v>
      </c>
      <c r="I182" s="81">
        <v>42598</v>
      </c>
      <c r="J182" s="81">
        <v>43147</v>
      </c>
      <c r="K182" s="56"/>
      <c r="L182" s="56"/>
      <c r="M182" s="56"/>
      <c r="N182" s="56"/>
      <c r="O182" s="56"/>
      <c r="P182" s="56"/>
      <c r="Q182" s="56"/>
      <c r="R182" s="56"/>
      <c r="S182" s="56"/>
      <c r="T182" s="56"/>
      <c r="U182" s="56"/>
      <c r="V182" s="56"/>
      <c r="W182" s="56"/>
      <c r="X182" s="56"/>
      <c r="Y182" s="56"/>
    </row>
    <row r="183" spans="1:25" ht="69">
      <c r="A183" s="79">
        <v>145</v>
      </c>
      <c r="B183" s="80">
        <v>71065</v>
      </c>
      <c r="C183" s="80" t="s">
        <v>4219</v>
      </c>
      <c r="D183" s="80" t="s">
        <v>3883</v>
      </c>
      <c r="E183" s="80" t="s">
        <v>13</v>
      </c>
      <c r="F183" s="80" t="s">
        <v>3896</v>
      </c>
      <c r="G183" s="80" t="s">
        <v>3991</v>
      </c>
      <c r="H183" s="80" t="s">
        <v>3898</v>
      </c>
      <c r="I183" s="81">
        <v>42598</v>
      </c>
      <c r="J183" s="81">
        <v>43328</v>
      </c>
      <c r="K183" s="56"/>
      <c r="L183" s="56"/>
      <c r="M183" s="56"/>
      <c r="N183" s="56"/>
      <c r="O183" s="56"/>
      <c r="P183" s="56"/>
      <c r="Q183" s="56"/>
      <c r="R183" s="56"/>
      <c r="S183" s="56"/>
      <c r="T183" s="56"/>
      <c r="U183" s="56"/>
      <c r="V183" s="56"/>
      <c r="W183" s="56"/>
      <c r="X183" s="56"/>
      <c r="Y183" s="56"/>
    </row>
    <row r="184" spans="1:25" ht="69">
      <c r="A184" s="79">
        <v>145</v>
      </c>
      <c r="B184" s="80">
        <v>71065</v>
      </c>
      <c r="C184" s="80" t="s">
        <v>4219</v>
      </c>
      <c r="D184" s="80" t="s">
        <v>3883</v>
      </c>
      <c r="E184" s="80" t="s">
        <v>13</v>
      </c>
      <c r="F184" s="80" t="s">
        <v>3896</v>
      </c>
      <c r="G184" s="80" t="s">
        <v>3991</v>
      </c>
      <c r="H184" s="80" t="s">
        <v>179</v>
      </c>
      <c r="I184" s="81">
        <v>42598</v>
      </c>
      <c r="J184" s="81">
        <v>43328</v>
      </c>
      <c r="K184" s="56"/>
      <c r="L184" s="56"/>
      <c r="M184" s="56"/>
      <c r="N184" s="56"/>
      <c r="O184" s="56"/>
      <c r="P184" s="56"/>
      <c r="Q184" s="56"/>
      <c r="R184" s="56"/>
      <c r="S184" s="56"/>
      <c r="T184" s="56"/>
      <c r="U184" s="56"/>
      <c r="V184" s="56"/>
      <c r="W184" s="56"/>
      <c r="X184" s="56"/>
      <c r="Y184" s="56"/>
    </row>
    <row r="185" spans="1:25" ht="69">
      <c r="A185" s="79">
        <v>145</v>
      </c>
      <c r="B185" s="80">
        <v>71065</v>
      </c>
      <c r="C185" s="80" t="s">
        <v>4219</v>
      </c>
      <c r="D185" s="80" t="s">
        <v>3883</v>
      </c>
      <c r="E185" s="80" t="s">
        <v>13</v>
      </c>
      <c r="F185" s="80" t="s">
        <v>3896</v>
      </c>
      <c r="G185" s="80" t="s">
        <v>3991</v>
      </c>
      <c r="H185" s="80" t="s">
        <v>4052</v>
      </c>
      <c r="I185" s="81">
        <v>42598</v>
      </c>
      <c r="J185" s="81">
        <v>43328</v>
      </c>
      <c r="K185" s="56"/>
      <c r="L185" s="56"/>
      <c r="M185" s="56"/>
      <c r="N185" s="56"/>
      <c r="O185" s="56"/>
      <c r="P185" s="56"/>
      <c r="Q185" s="56"/>
      <c r="R185" s="56"/>
      <c r="S185" s="56"/>
      <c r="T185" s="56"/>
      <c r="U185" s="56"/>
      <c r="V185" s="56"/>
      <c r="W185" s="56"/>
      <c r="X185" s="56"/>
      <c r="Y185" s="56"/>
    </row>
    <row r="186" spans="1:25" ht="46">
      <c r="A186" s="79">
        <v>146</v>
      </c>
      <c r="B186" s="80">
        <v>3178</v>
      </c>
      <c r="C186" s="80" t="s">
        <v>4220</v>
      </c>
      <c r="D186" s="80" t="s">
        <v>3883</v>
      </c>
      <c r="E186" s="80" t="s">
        <v>10</v>
      </c>
      <c r="F186" s="80" t="s">
        <v>4221</v>
      </c>
      <c r="G186" s="80" t="s">
        <v>3994</v>
      </c>
      <c r="H186" s="80" t="s">
        <v>1167</v>
      </c>
      <c r="I186" s="81">
        <v>42598</v>
      </c>
      <c r="J186" s="81">
        <v>43116</v>
      </c>
      <c r="K186" s="56"/>
      <c r="L186" s="56"/>
      <c r="M186" s="56"/>
      <c r="N186" s="56"/>
      <c r="O186" s="56"/>
      <c r="P186" s="56"/>
      <c r="Q186" s="56"/>
      <c r="R186" s="56"/>
      <c r="S186" s="56"/>
      <c r="T186" s="56"/>
      <c r="U186" s="56"/>
      <c r="V186" s="56"/>
      <c r="W186" s="56"/>
      <c r="X186" s="56"/>
      <c r="Y186" s="56"/>
    </row>
    <row r="187" spans="1:25" ht="80.5">
      <c r="A187" s="79">
        <v>147</v>
      </c>
      <c r="B187" s="80">
        <v>2907</v>
      </c>
      <c r="C187" s="80" t="s">
        <v>4222</v>
      </c>
      <c r="D187" s="80" t="s">
        <v>3883</v>
      </c>
      <c r="E187" s="80" t="s">
        <v>3878</v>
      </c>
      <c r="F187" s="80" t="s">
        <v>4223</v>
      </c>
      <c r="G187" s="80" t="s">
        <v>4085</v>
      </c>
      <c r="H187" s="80" t="s">
        <v>4224</v>
      </c>
      <c r="I187" s="81">
        <v>42598</v>
      </c>
      <c r="J187" s="81">
        <v>43147</v>
      </c>
      <c r="K187" s="56"/>
      <c r="L187" s="56"/>
      <c r="M187" s="56"/>
      <c r="N187" s="56"/>
      <c r="O187" s="56"/>
      <c r="P187" s="56"/>
      <c r="Q187" s="56"/>
      <c r="R187" s="56"/>
      <c r="S187" s="56"/>
      <c r="T187" s="56"/>
      <c r="U187" s="56"/>
      <c r="V187" s="56"/>
      <c r="W187" s="56"/>
      <c r="X187" s="56"/>
      <c r="Y187" s="56"/>
    </row>
    <row r="188" spans="1:25" ht="46">
      <c r="A188" s="79">
        <v>148</v>
      </c>
      <c r="B188" s="80">
        <v>1809</v>
      </c>
      <c r="C188" s="80" t="s">
        <v>4225</v>
      </c>
      <c r="D188" s="80" t="s">
        <v>3883</v>
      </c>
      <c r="E188" s="80" t="s">
        <v>3</v>
      </c>
      <c r="F188" s="80" t="s">
        <v>4226</v>
      </c>
      <c r="G188" s="80" t="s">
        <v>3994</v>
      </c>
      <c r="H188" s="80" t="s">
        <v>623</v>
      </c>
      <c r="I188" s="81">
        <v>42598</v>
      </c>
      <c r="J188" s="81">
        <v>42963</v>
      </c>
      <c r="K188" s="56"/>
      <c r="L188" s="56"/>
      <c r="M188" s="56"/>
      <c r="N188" s="56"/>
      <c r="O188" s="56"/>
      <c r="P188" s="56"/>
      <c r="Q188" s="56"/>
      <c r="R188" s="56"/>
      <c r="S188" s="56"/>
      <c r="T188" s="56"/>
      <c r="U188" s="56"/>
      <c r="V188" s="56"/>
      <c r="W188" s="56"/>
      <c r="X188" s="56"/>
      <c r="Y188" s="56"/>
    </row>
    <row r="189" spans="1:25" ht="46">
      <c r="A189" s="79">
        <v>148</v>
      </c>
      <c r="B189" s="80">
        <v>1809</v>
      </c>
      <c r="C189" s="80" t="s">
        <v>4225</v>
      </c>
      <c r="D189" s="80" t="s">
        <v>3883</v>
      </c>
      <c r="E189" s="80" t="s">
        <v>3</v>
      </c>
      <c r="F189" s="80" t="s">
        <v>4226</v>
      </c>
      <c r="G189" s="80" t="s">
        <v>3994</v>
      </c>
      <c r="H189" s="80" t="s">
        <v>557</v>
      </c>
      <c r="I189" s="81">
        <v>42598</v>
      </c>
      <c r="J189" s="81">
        <v>42963</v>
      </c>
      <c r="K189" s="56"/>
      <c r="L189" s="56"/>
      <c r="M189" s="56"/>
      <c r="N189" s="56"/>
      <c r="O189" s="56"/>
      <c r="P189" s="56"/>
      <c r="Q189" s="56"/>
      <c r="R189" s="56"/>
      <c r="S189" s="56"/>
      <c r="T189" s="56"/>
      <c r="U189" s="56"/>
      <c r="V189" s="56"/>
      <c r="W189" s="56"/>
      <c r="X189" s="56"/>
      <c r="Y189" s="56"/>
    </row>
    <row r="190" spans="1:25" ht="46">
      <c r="A190" s="79">
        <v>149</v>
      </c>
      <c r="B190" s="80">
        <v>71059</v>
      </c>
      <c r="C190" s="80" t="s">
        <v>4227</v>
      </c>
      <c r="D190" s="80" t="s">
        <v>3883</v>
      </c>
      <c r="E190" s="80" t="s">
        <v>13</v>
      </c>
      <c r="F190" s="80" t="s">
        <v>4228</v>
      </c>
      <c r="G190" s="80" t="s">
        <v>3994</v>
      </c>
      <c r="H190" s="80" t="s">
        <v>4229</v>
      </c>
      <c r="I190" s="81">
        <v>42598</v>
      </c>
      <c r="J190" s="81">
        <v>43116</v>
      </c>
      <c r="K190" s="56"/>
      <c r="L190" s="56"/>
      <c r="M190" s="56"/>
      <c r="N190" s="56"/>
      <c r="O190" s="56"/>
      <c r="P190" s="56"/>
      <c r="Q190" s="56"/>
      <c r="R190" s="56"/>
      <c r="S190" s="56"/>
      <c r="T190" s="56"/>
      <c r="U190" s="56"/>
      <c r="V190" s="56"/>
      <c r="W190" s="56"/>
      <c r="X190" s="56"/>
      <c r="Y190" s="56"/>
    </row>
    <row r="191" spans="1:25" ht="46">
      <c r="A191" s="79">
        <v>150</v>
      </c>
      <c r="B191" s="80">
        <v>2912</v>
      </c>
      <c r="C191" s="80" t="s">
        <v>4230</v>
      </c>
      <c r="D191" s="80" t="s">
        <v>3883</v>
      </c>
      <c r="E191" s="80" t="s">
        <v>3878</v>
      </c>
      <c r="F191" s="80" t="s">
        <v>4027</v>
      </c>
      <c r="G191" s="80" t="s">
        <v>4021</v>
      </c>
      <c r="H191" s="80" t="s">
        <v>2101</v>
      </c>
      <c r="I191" s="81">
        <v>42598</v>
      </c>
      <c r="J191" s="81">
        <v>43512</v>
      </c>
      <c r="K191" s="56"/>
      <c r="L191" s="56"/>
      <c r="M191" s="56"/>
      <c r="N191" s="56"/>
      <c r="O191" s="56"/>
      <c r="P191" s="56"/>
      <c r="Q191" s="56"/>
      <c r="R191" s="56"/>
      <c r="S191" s="56"/>
      <c r="T191" s="56"/>
      <c r="U191" s="56"/>
      <c r="V191" s="56"/>
      <c r="W191" s="56"/>
      <c r="X191" s="56"/>
      <c r="Y191" s="56"/>
    </row>
    <row r="192" spans="1:25" ht="69">
      <c r="A192" s="79">
        <v>151</v>
      </c>
      <c r="B192" s="80">
        <v>71075</v>
      </c>
      <c r="C192" s="80" t="s">
        <v>4231</v>
      </c>
      <c r="D192" s="80" t="s">
        <v>3883</v>
      </c>
      <c r="E192" s="80" t="s">
        <v>13</v>
      </c>
      <c r="F192" s="80" t="s">
        <v>3968</v>
      </c>
      <c r="G192" s="80" t="s">
        <v>4074</v>
      </c>
      <c r="H192" s="80" t="s">
        <v>3933</v>
      </c>
      <c r="I192" s="81">
        <v>42598</v>
      </c>
      <c r="J192" s="81">
        <v>43512</v>
      </c>
      <c r="K192" s="56"/>
      <c r="L192" s="56"/>
      <c r="M192" s="56"/>
      <c r="N192" s="56"/>
      <c r="O192" s="56"/>
      <c r="P192" s="56"/>
      <c r="Q192" s="56"/>
      <c r="R192" s="56"/>
      <c r="S192" s="56"/>
      <c r="T192" s="56"/>
      <c r="U192" s="56"/>
      <c r="V192" s="56"/>
      <c r="W192" s="56"/>
      <c r="X192" s="56"/>
      <c r="Y192" s="56"/>
    </row>
    <row r="193" spans="1:25" ht="46">
      <c r="A193" s="79">
        <v>152</v>
      </c>
      <c r="B193" s="80">
        <v>4350</v>
      </c>
      <c r="C193" s="80" t="s">
        <v>4232</v>
      </c>
      <c r="D193" s="80" t="s">
        <v>3883</v>
      </c>
      <c r="E193" s="80" t="s">
        <v>11</v>
      </c>
      <c r="F193" s="80" t="s">
        <v>4233</v>
      </c>
      <c r="G193" s="80" t="s">
        <v>4085</v>
      </c>
      <c r="H193" s="80" t="s">
        <v>48</v>
      </c>
      <c r="I193" s="81">
        <v>42598</v>
      </c>
      <c r="J193" s="81">
        <v>43328</v>
      </c>
      <c r="K193" s="56"/>
      <c r="L193" s="56"/>
      <c r="M193" s="56"/>
      <c r="N193" s="56"/>
      <c r="O193" s="56"/>
      <c r="P193" s="56"/>
      <c r="Q193" s="56"/>
      <c r="R193" s="56"/>
      <c r="S193" s="56"/>
      <c r="T193" s="56"/>
      <c r="U193" s="56"/>
      <c r="V193" s="56"/>
      <c r="W193" s="56"/>
      <c r="X193" s="56"/>
      <c r="Y193" s="56"/>
    </row>
    <row r="194" spans="1:25" ht="46">
      <c r="A194" s="79">
        <v>153</v>
      </c>
      <c r="B194" s="80">
        <v>1815</v>
      </c>
      <c r="C194" s="80" t="s">
        <v>4234</v>
      </c>
      <c r="D194" s="80" t="s">
        <v>3883</v>
      </c>
      <c r="E194" s="80" t="s">
        <v>3</v>
      </c>
      <c r="F194" s="80" t="s">
        <v>4235</v>
      </c>
      <c r="G194" s="80" t="s">
        <v>4085</v>
      </c>
      <c r="H194" s="80" t="s">
        <v>630</v>
      </c>
      <c r="I194" s="81">
        <v>42598</v>
      </c>
      <c r="J194" s="81">
        <v>43147</v>
      </c>
      <c r="K194" s="56"/>
      <c r="L194" s="56"/>
      <c r="M194" s="56"/>
      <c r="N194" s="56"/>
      <c r="O194" s="56"/>
      <c r="P194" s="56"/>
      <c r="Q194" s="56"/>
      <c r="R194" s="56"/>
      <c r="S194" s="56"/>
      <c r="T194" s="56"/>
      <c r="U194" s="56"/>
      <c r="V194" s="56"/>
      <c r="W194" s="56"/>
      <c r="X194" s="56"/>
      <c r="Y194" s="56"/>
    </row>
    <row r="195" spans="1:25" ht="57.5">
      <c r="A195" s="79">
        <v>154</v>
      </c>
      <c r="B195" s="80">
        <v>4357</v>
      </c>
      <c r="C195" s="80" t="s">
        <v>4236</v>
      </c>
      <c r="D195" s="80" t="s">
        <v>3889</v>
      </c>
      <c r="E195" s="80" t="s">
        <v>11</v>
      </c>
      <c r="F195" s="80" t="s">
        <v>4237</v>
      </c>
      <c r="G195" s="80" t="s">
        <v>3913</v>
      </c>
      <c r="H195" s="80" t="s">
        <v>1201</v>
      </c>
      <c r="I195" s="81">
        <v>42598</v>
      </c>
      <c r="J195" s="81">
        <v>43147</v>
      </c>
      <c r="K195" s="56"/>
      <c r="L195" s="56"/>
      <c r="M195" s="56"/>
      <c r="N195" s="56"/>
      <c r="O195" s="56"/>
      <c r="P195" s="56"/>
      <c r="Q195" s="56"/>
      <c r="R195" s="56"/>
      <c r="S195" s="56"/>
      <c r="T195" s="56"/>
      <c r="U195" s="56"/>
      <c r="V195" s="56"/>
      <c r="W195" s="56"/>
      <c r="X195" s="56"/>
      <c r="Y195" s="56"/>
    </row>
    <row r="196" spans="1:25" ht="46">
      <c r="A196" s="79">
        <v>155</v>
      </c>
      <c r="B196" s="80">
        <v>5289</v>
      </c>
      <c r="C196" s="80" t="s">
        <v>4238</v>
      </c>
      <c r="D196" s="80" t="s">
        <v>3883</v>
      </c>
      <c r="E196" s="80" t="s">
        <v>3963</v>
      </c>
      <c r="F196" s="80" t="s">
        <v>3964</v>
      </c>
      <c r="G196" s="80" t="s">
        <v>4021</v>
      </c>
      <c r="H196" s="80" t="s">
        <v>3966</v>
      </c>
      <c r="I196" s="81">
        <v>42598</v>
      </c>
      <c r="J196" s="81">
        <v>43328</v>
      </c>
      <c r="K196" s="56"/>
      <c r="L196" s="56"/>
      <c r="M196" s="56"/>
      <c r="N196" s="56"/>
      <c r="O196" s="56"/>
      <c r="P196" s="56"/>
      <c r="Q196" s="56"/>
      <c r="R196" s="56"/>
      <c r="S196" s="56"/>
      <c r="T196" s="56"/>
      <c r="U196" s="56"/>
      <c r="V196" s="56"/>
      <c r="W196" s="56"/>
      <c r="X196" s="56"/>
      <c r="Y196" s="56"/>
    </row>
    <row r="197" spans="1:25" ht="80.5">
      <c r="A197" s="79">
        <v>156</v>
      </c>
      <c r="B197" s="80">
        <v>4362</v>
      </c>
      <c r="C197" s="80" t="s">
        <v>4239</v>
      </c>
      <c r="D197" s="80" t="s">
        <v>3883</v>
      </c>
      <c r="E197" s="80" t="s">
        <v>11</v>
      </c>
      <c r="F197" s="80" t="s">
        <v>4240</v>
      </c>
      <c r="G197" s="80" t="s">
        <v>4241</v>
      </c>
      <c r="H197" s="80" t="s">
        <v>4242</v>
      </c>
      <c r="I197" s="81">
        <v>42618</v>
      </c>
      <c r="J197" s="82">
        <v>43439</v>
      </c>
      <c r="K197" s="56"/>
      <c r="L197" s="56"/>
      <c r="M197" s="56"/>
      <c r="N197" s="56"/>
      <c r="O197" s="56"/>
      <c r="P197" s="56"/>
      <c r="Q197" s="56"/>
      <c r="R197" s="56"/>
      <c r="S197" s="56"/>
      <c r="T197" s="56"/>
      <c r="U197" s="56"/>
      <c r="V197" s="56"/>
      <c r="W197" s="56"/>
      <c r="X197" s="56"/>
      <c r="Y197" s="56"/>
    </row>
    <row r="198" spans="1:25" ht="115">
      <c r="A198" s="79">
        <v>157</v>
      </c>
      <c r="B198" s="80">
        <v>2927</v>
      </c>
      <c r="C198" s="80" t="s">
        <v>4243</v>
      </c>
      <c r="D198" s="80" t="s">
        <v>3877</v>
      </c>
      <c r="E198" s="80" t="s">
        <v>3878</v>
      </c>
      <c r="F198" s="80" t="s">
        <v>3935</v>
      </c>
      <c r="G198" s="80" t="s">
        <v>4244</v>
      </c>
      <c r="H198" s="80" t="s">
        <v>163</v>
      </c>
      <c r="I198" s="81">
        <v>42579</v>
      </c>
      <c r="J198" s="82">
        <v>42734</v>
      </c>
      <c r="K198" s="56"/>
      <c r="L198" s="56"/>
      <c r="M198" s="56"/>
      <c r="N198" s="56"/>
      <c r="O198" s="56"/>
      <c r="P198" s="56"/>
      <c r="Q198" s="56"/>
      <c r="R198" s="56"/>
      <c r="S198" s="56"/>
      <c r="T198" s="56"/>
      <c r="U198" s="56"/>
      <c r="V198" s="56"/>
      <c r="W198" s="56"/>
      <c r="X198" s="56"/>
      <c r="Y198" s="56"/>
    </row>
    <row r="199" spans="1:25" ht="115">
      <c r="A199" s="79">
        <v>157</v>
      </c>
      <c r="B199" s="80">
        <v>2927</v>
      </c>
      <c r="C199" s="80" t="s">
        <v>4243</v>
      </c>
      <c r="D199" s="80" t="s">
        <v>3877</v>
      </c>
      <c r="E199" s="80" t="s">
        <v>3878</v>
      </c>
      <c r="F199" s="80" t="s">
        <v>3935</v>
      </c>
      <c r="G199" s="80" t="s">
        <v>4244</v>
      </c>
      <c r="H199" s="80" t="s">
        <v>184</v>
      </c>
      <c r="I199" s="81">
        <v>42579</v>
      </c>
      <c r="J199" s="82">
        <v>42734</v>
      </c>
      <c r="K199" s="56"/>
      <c r="L199" s="56"/>
      <c r="M199" s="56"/>
      <c r="N199" s="56"/>
      <c r="O199" s="56"/>
      <c r="P199" s="56"/>
      <c r="Q199" s="56"/>
      <c r="R199" s="56"/>
      <c r="S199" s="56"/>
      <c r="T199" s="56"/>
      <c r="U199" s="56"/>
      <c r="V199" s="56"/>
      <c r="W199" s="56"/>
      <c r="X199" s="56"/>
      <c r="Y199" s="56"/>
    </row>
    <row r="200" spans="1:25" ht="115">
      <c r="A200" s="79">
        <v>157</v>
      </c>
      <c r="B200" s="80">
        <v>2927</v>
      </c>
      <c r="C200" s="80" t="s">
        <v>4243</v>
      </c>
      <c r="D200" s="80" t="s">
        <v>3877</v>
      </c>
      <c r="E200" s="80" t="s">
        <v>3878</v>
      </c>
      <c r="F200" s="80" t="s">
        <v>3935</v>
      </c>
      <c r="G200" s="80" t="s">
        <v>4244</v>
      </c>
      <c r="H200" s="80" t="s">
        <v>2013</v>
      </c>
      <c r="I200" s="81">
        <v>42579</v>
      </c>
      <c r="J200" s="82">
        <v>42734</v>
      </c>
      <c r="K200" s="56"/>
      <c r="L200" s="56"/>
      <c r="M200" s="56"/>
      <c r="N200" s="56"/>
      <c r="O200" s="56"/>
      <c r="P200" s="56"/>
      <c r="Q200" s="56"/>
      <c r="R200" s="56"/>
      <c r="S200" s="56"/>
      <c r="T200" s="56"/>
      <c r="U200" s="56"/>
      <c r="V200" s="56"/>
      <c r="W200" s="56"/>
      <c r="X200" s="56"/>
      <c r="Y200" s="56"/>
    </row>
    <row r="201" spans="1:25" ht="69">
      <c r="A201" s="79">
        <v>158</v>
      </c>
      <c r="B201" s="80">
        <v>2925</v>
      </c>
      <c r="C201" s="80" t="s">
        <v>4245</v>
      </c>
      <c r="D201" s="80" t="s">
        <v>3883</v>
      </c>
      <c r="E201" s="80" t="s">
        <v>3878</v>
      </c>
      <c r="F201" s="80" t="s">
        <v>4246</v>
      </c>
      <c r="G201" s="80" t="s">
        <v>4247</v>
      </c>
      <c r="H201" s="80" t="s">
        <v>1214</v>
      </c>
      <c r="I201" s="81">
        <v>42618</v>
      </c>
      <c r="J201" s="81">
        <v>43529</v>
      </c>
      <c r="K201" s="56"/>
      <c r="L201" s="56"/>
      <c r="M201" s="56"/>
      <c r="N201" s="56"/>
      <c r="O201" s="56"/>
      <c r="P201" s="56"/>
      <c r="Q201" s="56"/>
      <c r="R201" s="56"/>
      <c r="S201" s="56"/>
      <c r="T201" s="56"/>
      <c r="U201" s="56"/>
      <c r="V201" s="56"/>
      <c r="W201" s="56"/>
      <c r="X201" s="56"/>
      <c r="Y201" s="56"/>
    </row>
    <row r="202" spans="1:25" ht="46">
      <c r="A202" s="79">
        <v>159</v>
      </c>
      <c r="B202" s="80">
        <v>71080</v>
      </c>
      <c r="C202" s="80" t="s">
        <v>4248</v>
      </c>
      <c r="D202" s="80" t="s">
        <v>3883</v>
      </c>
      <c r="E202" s="80" t="s">
        <v>13</v>
      </c>
      <c r="F202" s="80" t="s">
        <v>4025</v>
      </c>
      <c r="G202" s="80" t="s">
        <v>4249</v>
      </c>
      <c r="H202" s="80" t="s">
        <v>1174</v>
      </c>
      <c r="I202" s="81">
        <v>42618</v>
      </c>
      <c r="J202" s="82">
        <v>43378</v>
      </c>
      <c r="K202" s="56"/>
      <c r="L202" s="56"/>
      <c r="M202" s="56"/>
      <c r="N202" s="56"/>
      <c r="O202" s="56"/>
      <c r="P202" s="56"/>
      <c r="Q202" s="56"/>
      <c r="R202" s="56"/>
      <c r="S202" s="56"/>
      <c r="T202" s="56"/>
      <c r="U202" s="56"/>
      <c r="V202" s="56"/>
      <c r="W202" s="56"/>
      <c r="X202" s="56"/>
      <c r="Y202" s="56"/>
    </row>
    <row r="203" spans="1:25" ht="46">
      <c r="A203" s="79">
        <v>160</v>
      </c>
      <c r="B203" s="80">
        <v>8129</v>
      </c>
      <c r="C203" s="80" t="s">
        <v>4250</v>
      </c>
      <c r="D203" s="80" t="s">
        <v>3889</v>
      </c>
      <c r="E203" s="80" t="s">
        <v>3916</v>
      </c>
      <c r="F203" s="80" t="s">
        <v>4251</v>
      </c>
      <c r="G203" s="80" t="s">
        <v>3891</v>
      </c>
      <c r="H203" s="80" t="s">
        <v>343</v>
      </c>
      <c r="I203" s="81">
        <v>42797</v>
      </c>
      <c r="J203" s="81">
        <v>43162</v>
      </c>
      <c r="K203" s="56"/>
      <c r="L203" s="56"/>
      <c r="M203" s="56"/>
      <c r="N203" s="56"/>
      <c r="O203" s="56"/>
      <c r="P203" s="56"/>
      <c r="Q203" s="56"/>
      <c r="R203" s="56"/>
      <c r="S203" s="56"/>
      <c r="T203" s="56"/>
      <c r="U203" s="56"/>
      <c r="V203" s="56"/>
      <c r="W203" s="56"/>
      <c r="X203" s="56"/>
      <c r="Y203" s="56"/>
    </row>
    <row r="204" spans="1:25" ht="46">
      <c r="A204" s="79">
        <v>161</v>
      </c>
      <c r="B204" s="80">
        <v>2904</v>
      </c>
      <c r="C204" s="80" t="s">
        <v>4252</v>
      </c>
      <c r="D204" s="80" t="s">
        <v>3877</v>
      </c>
      <c r="E204" s="80" t="s">
        <v>3878</v>
      </c>
      <c r="F204" s="80" t="s">
        <v>4156</v>
      </c>
      <c r="G204" s="80" t="s">
        <v>3949</v>
      </c>
      <c r="H204" s="80" t="s">
        <v>4157</v>
      </c>
      <c r="I204" s="81">
        <v>42492</v>
      </c>
      <c r="J204" s="81">
        <v>43373</v>
      </c>
      <c r="K204" s="56"/>
      <c r="L204" s="56"/>
      <c r="M204" s="56"/>
      <c r="N204" s="56"/>
      <c r="O204" s="56"/>
      <c r="P204" s="56"/>
      <c r="Q204" s="56"/>
      <c r="R204" s="56"/>
      <c r="S204" s="56"/>
      <c r="T204" s="56"/>
      <c r="U204" s="56"/>
      <c r="V204" s="56"/>
      <c r="W204" s="56"/>
      <c r="X204" s="56"/>
      <c r="Y204" s="56"/>
    </row>
    <row r="205" spans="1:25" ht="46">
      <c r="A205" s="79">
        <v>161</v>
      </c>
      <c r="B205" s="80">
        <v>2904</v>
      </c>
      <c r="C205" s="80" t="s">
        <v>4252</v>
      </c>
      <c r="D205" s="80" t="s">
        <v>3877</v>
      </c>
      <c r="E205" s="80" t="s">
        <v>3878</v>
      </c>
      <c r="F205" s="80" t="s">
        <v>4156</v>
      </c>
      <c r="G205" s="80" t="s">
        <v>3949</v>
      </c>
      <c r="H205" s="80" t="s">
        <v>179</v>
      </c>
      <c r="I205" s="81">
        <v>42492</v>
      </c>
      <c r="J205" s="81">
        <v>43373</v>
      </c>
      <c r="K205" s="56"/>
      <c r="L205" s="56"/>
      <c r="M205" s="56"/>
      <c r="N205" s="56"/>
      <c r="O205" s="56"/>
      <c r="P205" s="56"/>
      <c r="Q205" s="56"/>
      <c r="R205" s="56"/>
      <c r="S205" s="56"/>
      <c r="T205" s="56"/>
      <c r="U205" s="56"/>
      <c r="V205" s="56"/>
      <c r="W205" s="56"/>
      <c r="X205" s="56"/>
      <c r="Y205" s="56"/>
    </row>
    <row r="206" spans="1:25" ht="69">
      <c r="A206" s="79">
        <v>162</v>
      </c>
      <c r="B206" s="80">
        <v>4360</v>
      </c>
      <c r="C206" s="80" t="s">
        <v>4253</v>
      </c>
      <c r="D206" s="80" t="s">
        <v>3889</v>
      </c>
      <c r="E206" s="80" t="s">
        <v>11</v>
      </c>
      <c r="F206" s="80" t="s">
        <v>4254</v>
      </c>
      <c r="G206" s="80" t="s">
        <v>3913</v>
      </c>
      <c r="H206" s="80" t="s">
        <v>1205</v>
      </c>
      <c r="I206" s="81">
        <v>42598</v>
      </c>
      <c r="J206" s="81">
        <v>42963</v>
      </c>
      <c r="K206" s="56"/>
      <c r="L206" s="56"/>
      <c r="M206" s="56"/>
      <c r="N206" s="56"/>
      <c r="O206" s="56"/>
      <c r="P206" s="56"/>
      <c r="Q206" s="56"/>
      <c r="R206" s="56"/>
      <c r="S206" s="56"/>
      <c r="T206" s="56"/>
      <c r="U206" s="56"/>
      <c r="V206" s="56"/>
      <c r="W206" s="56"/>
      <c r="X206" s="56"/>
      <c r="Y206" s="56"/>
    </row>
    <row r="207" spans="1:25" ht="57.5">
      <c r="A207" s="79">
        <v>163</v>
      </c>
      <c r="B207" s="80">
        <v>2921</v>
      </c>
      <c r="C207" s="80" t="s">
        <v>4255</v>
      </c>
      <c r="D207" s="80" t="s">
        <v>3877</v>
      </c>
      <c r="E207" s="80" t="s">
        <v>3878</v>
      </c>
      <c r="F207" s="80" t="s">
        <v>4256</v>
      </c>
      <c r="G207" s="80" t="s">
        <v>3904</v>
      </c>
      <c r="H207" s="80" t="s">
        <v>3977</v>
      </c>
      <c r="I207" s="81">
        <v>42580</v>
      </c>
      <c r="J207" s="81">
        <v>43859</v>
      </c>
      <c r="K207" s="56"/>
      <c r="L207" s="56"/>
      <c r="M207" s="56"/>
      <c r="N207" s="56"/>
      <c r="O207" s="56"/>
      <c r="P207" s="56"/>
      <c r="Q207" s="56"/>
      <c r="R207" s="56"/>
      <c r="S207" s="56"/>
      <c r="T207" s="56"/>
      <c r="U207" s="56"/>
      <c r="V207" s="56"/>
      <c r="W207" s="56"/>
      <c r="X207" s="56"/>
      <c r="Y207" s="56"/>
    </row>
    <row r="208" spans="1:25" ht="57.5">
      <c r="A208" s="79">
        <v>164</v>
      </c>
      <c r="B208" s="80">
        <v>2920</v>
      </c>
      <c r="C208" s="80" t="s">
        <v>4257</v>
      </c>
      <c r="D208" s="80" t="s">
        <v>3877</v>
      </c>
      <c r="E208" s="80" t="s">
        <v>3878</v>
      </c>
      <c r="F208" s="80" t="s">
        <v>4258</v>
      </c>
      <c r="G208" s="80" t="s">
        <v>3904</v>
      </c>
      <c r="H208" s="80" t="s">
        <v>1211</v>
      </c>
      <c r="I208" s="81">
        <v>42501</v>
      </c>
      <c r="J208" s="81">
        <v>43719</v>
      </c>
      <c r="K208" s="56"/>
      <c r="L208" s="56"/>
      <c r="M208" s="56"/>
      <c r="N208" s="56"/>
      <c r="O208" s="56"/>
      <c r="P208" s="56"/>
      <c r="Q208" s="56"/>
      <c r="R208" s="56"/>
      <c r="S208" s="56"/>
      <c r="T208" s="56"/>
      <c r="U208" s="56"/>
      <c r="V208" s="56"/>
      <c r="W208" s="56"/>
      <c r="X208" s="56"/>
      <c r="Y208" s="56"/>
    </row>
    <row r="209" spans="1:25" ht="46">
      <c r="A209" s="79">
        <v>165</v>
      </c>
      <c r="B209" s="80">
        <v>4361</v>
      </c>
      <c r="C209" s="80" t="s">
        <v>4259</v>
      </c>
      <c r="D209" s="80" t="s">
        <v>3889</v>
      </c>
      <c r="E209" s="80" t="s">
        <v>11</v>
      </c>
      <c r="F209" s="80" t="s">
        <v>4260</v>
      </c>
      <c r="G209" s="80" t="s">
        <v>3913</v>
      </c>
      <c r="H209" s="80" t="s">
        <v>1200</v>
      </c>
      <c r="I209" s="81">
        <v>42600</v>
      </c>
      <c r="J209" s="81">
        <v>43149</v>
      </c>
      <c r="K209" s="56"/>
      <c r="L209" s="56"/>
      <c r="M209" s="56"/>
      <c r="N209" s="56"/>
      <c r="O209" s="56"/>
      <c r="P209" s="56"/>
      <c r="Q209" s="56"/>
      <c r="R209" s="56"/>
      <c r="S209" s="56"/>
      <c r="T209" s="56"/>
      <c r="U209" s="56"/>
      <c r="V209" s="56"/>
      <c r="W209" s="56"/>
      <c r="X209" s="56"/>
      <c r="Y209" s="56"/>
    </row>
    <row r="210" spans="1:25" ht="80.5">
      <c r="A210" s="79">
        <v>166</v>
      </c>
      <c r="B210" s="80">
        <v>1816</v>
      </c>
      <c r="C210" s="80" t="s">
        <v>4261</v>
      </c>
      <c r="D210" s="80" t="s">
        <v>3877</v>
      </c>
      <c r="E210" s="80" t="s">
        <v>3</v>
      </c>
      <c r="F210" s="80" t="s">
        <v>4262</v>
      </c>
      <c r="G210" s="80" t="s">
        <v>4244</v>
      </c>
      <c r="H210" s="80" t="s">
        <v>4137</v>
      </c>
      <c r="I210" s="81">
        <v>42583</v>
      </c>
      <c r="J210" s="82">
        <v>42734</v>
      </c>
      <c r="K210" s="56"/>
      <c r="L210" s="56"/>
      <c r="M210" s="56"/>
      <c r="N210" s="56"/>
      <c r="O210" s="56"/>
      <c r="P210" s="56"/>
      <c r="Q210" s="56"/>
      <c r="R210" s="56"/>
      <c r="S210" s="56"/>
      <c r="T210" s="56"/>
      <c r="U210" s="56"/>
      <c r="V210" s="56"/>
      <c r="W210" s="56"/>
      <c r="X210" s="56"/>
      <c r="Y210" s="56"/>
    </row>
    <row r="211" spans="1:25" ht="57.5">
      <c r="A211" s="79">
        <v>166</v>
      </c>
      <c r="B211" s="80">
        <v>1816</v>
      </c>
      <c r="C211" s="80" t="s">
        <v>4261</v>
      </c>
      <c r="D211" s="80" t="s">
        <v>3877</v>
      </c>
      <c r="E211" s="80" t="s">
        <v>3</v>
      </c>
      <c r="F211" s="80" t="s">
        <v>4262</v>
      </c>
      <c r="G211" s="80" t="s">
        <v>4244</v>
      </c>
      <c r="H211" s="80" t="s">
        <v>2123</v>
      </c>
      <c r="I211" s="81">
        <v>42583</v>
      </c>
      <c r="J211" s="82">
        <v>42734</v>
      </c>
      <c r="K211" s="56"/>
      <c r="L211" s="56"/>
      <c r="M211" s="56"/>
      <c r="N211" s="56"/>
      <c r="O211" s="56"/>
      <c r="P211" s="56"/>
      <c r="Q211" s="56"/>
      <c r="R211" s="56"/>
      <c r="S211" s="56"/>
      <c r="T211" s="56"/>
      <c r="U211" s="56"/>
      <c r="V211" s="56"/>
      <c r="W211" s="56"/>
      <c r="X211" s="56"/>
      <c r="Y211" s="56"/>
    </row>
    <row r="212" spans="1:25" ht="92">
      <c r="A212" s="79">
        <v>167</v>
      </c>
      <c r="B212" s="80">
        <v>71085</v>
      </c>
      <c r="C212" s="80" t="s">
        <v>4263</v>
      </c>
      <c r="D212" s="80" t="s">
        <v>3889</v>
      </c>
      <c r="E212" s="80" t="s">
        <v>13</v>
      </c>
      <c r="F212" s="80" t="s">
        <v>4264</v>
      </c>
      <c r="G212" s="80" t="s">
        <v>3913</v>
      </c>
      <c r="H212" s="80" t="s">
        <v>4133</v>
      </c>
      <c r="I212" s="81">
        <v>42751</v>
      </c>
      <c r="J212" s="81">
        <v>43481</v>
      </c>
      <c r="K212" s="56"/>
      <c r="L212" s="56"/>
      <c r="M212" s="56"/>
      <c r="N212" s="56"/>
      <c r="O212" s="56"/>
      <c r="P212" s="56"/>
      <c r="Q212" s="56"/>
      <c r="R212" s="56"/>
      <c r="S212" s="56"/>
      <c r="T212" s="56"/>
      <c r="U212" s="56"/>
      <c r="V212" s="56"/>
      <c r="W212" s="56"/>
      <c r="X212" s="56"/>
      <c r="Y212" s="56"/>
    </row>
    <row r="213" spans="1:25" ht="46">
      <c r="A213" s="79">
        <v>168</v>
      </c>
      <c r="B213" s="80">
        <v>71078</v>
      </c>
      <c r="C213" s="80" t="s">
        <v>4265</v>
      </c>
      <c r="D213" s="80" t="s">
        <v>3877</v>
      </c>
      <c r="E213" s="80" t="s">
        <v>13</v>
      </c>
      <c r="F213" s="80" t="s">
        <v>4051</v>
      </c>
      <c r="G213" s="80" t="s">
        <v>3894</v>
      </c>
      <c r="H213" s="80" t="s">
        <v>4052</v>
      </c>
      <c r="I213" s="81">
        <v>42538</v>
      </c>
      <c r="J213" s="81">
        <v>44104</v>
      </c>
      <c r="K213" s="56"/>
      <c r="L213" s="56"/>
      <c r="M213" s="56"/>
      <c r="N213" s="56"/>
      <c r="O213" s="56"/>
      <c r="P213" s="56"/>
      <c r="Q213" s="56"/>
      <c r="R213" s="56"/>
      <c r="S213" s="56"/>
      <c r="T213" s="56"/>
      <c r="U213" s="56"/>
      <c r="V213" s="56"/>
      <c r="W213" s="56"/>
      <c r="X213" s="56"/>
      <c r="Y213" s="56"/>
    </row>
    <row r="214" spans="1:25" ht="46">
      <c r="A214" s="79">
        <v>168</v>
      </c>
      <c r="B214" s="80">
        <v>71078</v>
      </c>
      <c r="C214" s="80" t="s">
        <v>4265</v>
      </c>
      <c r="D214" s="80" t="s">
        <v>3877</v>
      </c>
      <c r="E214" s="80" t="s">
        <v>13</v>
      </c>
      <c r="F214" s="80" t="s">
        <v>4051</v>
      </c>
      <c r="G214" s="80" t="s">
        <v>3894</v>
      </c>
      <c r="H214" s="80" t="s">
        <v>3898</v>
      </c>
      <c r="I214" s="81">
        <v>42538</v>
      </c>
      <c r="J214" s="81">
        <v>44104</v>
      </c>
      <c r="K214" s="56"/>
      <c r="L214" s="56"/>
      <c r="M214" s="56"/>
      <c r="N214" s="56"/>
      <c r="O214" s="56"/>
      <c r="P214" s="56"/>
      <c r="Q214" s="56"/>
      <c r="R214" s="56"/>
      <c r="S214" s="56"/>
      <c r="T214" s="56"/>
      <c r="U214" s="56"/>
      <c r="V214" s="56"/>
      <c r="W214" s="56"/>
      <c r="X214" s="56"/>
      <c r="Y214" s="56"/>
    </row>
    <row r="215" spans="1:25" ht="69">
      <c r="A215" s="79">
        <v>168</v>
      </c>
      <c r="B215" s="80">
        <v>71078</v>
      </c>
      <c r="C215" s="80" t="s">
        <v>4265</v>
      </c>
      <c r="D215" s="80" t="s">
        <v>3877</v>
      </c>
      <c r="E215" s="80" t="s">
        <v>13</v>
      </c>
      <c r="F215" s="80" t="s">
        <v>4051</v>
      </c>
      <c r="G215" s="80" t="s">
        <v>3894</v>
      </c>
      <c r="H215" s="80" t="s">
        <v>1782</v>
      </c>
      <c r="I215" s="81">
        <v>42538</v>
      </c>
      <c r="J215" s="81">
        <v>44104</v>
      </c>
      <c r="K215" s="56"/>
      <c r="L215" s="56"/>
      <c r="M215" s="56"/>
      <c r="N215" s="56"/>
      <c r="O215" s="56"/>
      <c r="P215" s="56"/>
      <c r="Q215" s="56"/>
      <c r="R215" s="56"/>
      <c r="S215" s="56"/>
      <c r="T215" s="56"/>
      <c r="U215" s="56"/>
      <c r="V215" s="56"/>
      <c r="W215" s="56"/>
      <c r="X215" s="56"/>
      <c r="Y215" s="56"/>
    </row>
    <row r="216" spans="1:25" ht="57.5">
      <c r="A216" s="79">
        <v>169</v>
      </c>
      <c r="B216" s="80">
        <v>71103</v>
      </c>
      <c r="C216" s="80" t="s">
        <v>4266</v>
      </c>
      <c r="D216" s="80" t="s">
        <v>3889</v>
      </c>
      <c r="E216" s="80" t="s">
        <v>13</v>
      </c>
      <c r="F216" s="80" t="s">
        <v>4267</v>
      </c>
      <c r="G216" s="80" t="s">
        <v>3913</v>
      </c>
      <c r="H216" s="80" t="s">
        <v>1192</v>
      </c>
      <c r="I216" s="81">
        <v>42857</v>
      </c>
      <c r="J216" s="81">
        <v>43222</v>
      </c>
      <c r="K216" s="56"/>
      <c r="L216" s="56"/>
      <c r="M216" s="56"/>
      <c r="N216" s="56"/>
      <c r="O216" s="56"/>
      <c r="P216" s="56"/>
      <c r="Q216" s="56"/>
      <c r="R216" s="56"/>
      <c r="S216" s="56"/>
      <c r="T216" s="56"/>
      <c r="U216" s="56"/>
      <c r="V216" s="56"/>
      <c r="W216" s="56"/>
      <c r="X216" s="56"/>
      <c r="Y216" s="56"/>
    </row>
    <row r="217" spans="1:25" ht="46">
      <c r="A217" s="79">
        <v>170</v>
      </c>
      <c r="B217" s="80">
        <v>2924</v>
      </c>
      <c r="C217" s="80" t="s">
        <v>4268</v>
      </c>
      <c r="D217" s="80" t="s">
        <v>3889</v>
      </c>
      <c r="E217" s="80" t="s">
        <v>3878</v>
      </c>
      <c r="F217" s="80" t="s">
        <v>4215</v>
      </c>
      <c r="G217" s="80" t="s">
        <v>3913</v>
      </c>
      <c r="H217" s="80" t="s">
        <v>1207</v>
      </c>
      <c r="I217" s="82">
        <v>42667</v>
      </c>
      <c r="J217" s="82">
        <v>43762</v>
      </c>
      <c r="K217" s="56"/>
      <c r="L217" s="56"/>
      <c r="M217" s="56"/>
      <c r="N217" s="56"/>
      <c r="O217" s="56"/>
      <c r="P217" s="56"/>
      <c r="Q217" s="56"/>
      <c r="R217" s="56"/>
      <c r="S217" s="56"/>
      <c r="T217" s="56"/>
      <c r="U217" s="56"/>
      <c r="V217" s="56"/>
      <c r="W217" s="56"/>
      <c r="X217" s="56"/>
      <c r="Y217" s="56"/>
    </row>
    <row r="218" spans="1:25" ht="34.5">
      <c r="A218" s="79">
        <v>171</v>
      </c>
      <c r="B218" s="80">
        <v>2926</v>
      </c>
      <c r="C218" s="80" t="s">
        <v>4269</v>
      </c>
      <c r="D218" s="80" t="s">
        <v>3877</v>
      </c>
      <c r="E218" s="80" t="s">
        <v>3878</v>
      </c>
      <c r="F218" s="80" t="s">
        <v>4270</v>
      </c>
      <c r="G218" s="80" t="s">
        <v>3904</v>
      </c>
      <c r="H218" s="80" t="s">
        <v>1206</v>
      </c>
      <c r="I218" s="81">
        <v>42611</v>
      </c>
      <c r="J218" s="82">
        <v>43827</v>
      </c>
      <c r="K218" s="56"/>
      <c r="L218" s="56"/>
      <c r="M218" s="56"/>
      <c r="N218" s="56"/>
      <c r="O218" s="56"/>
      <c r="P218" s="56"/>
      <c r="Q218" s="56"/>
      <c r="R218" s="56"/>
      <c r="S218" s="56"/>
      <c r="T218" s="56"/>
      <c r="U218" s="56"/>
      <c r="V218" s="56"/>
      <c r="W218" s="56"/>
      <c r="X218" s="56"/>
      <c r="Y218" s="56"/>
    </row>
    <row r="219" spans="1:25" ht="92">
      <c r="A219" s="79">
        <v>172</v>
      </c>
      <c r="B219" s="80">
        <v>71081</v>
      </c>
      <c r="C219" s="80" t="s">
        <v>4271</v>
      </c>
      <c r="D219" s="80" t="s">
        <v>3877</v>
      </c>
      <c r="E219" s="80" t="s">
        <v>13</v>
      </c>
      <c r="F219" s="80" t="s">
        <v>4179</v>
      </c>
      <c r="G219" s="80" t="s">
        <v>3894</v>
      </c>
      <c r="H219" s="80" t="s">
        <v>1185</v>
      </c>
      <c r="I219" s="81">
        <v>42621</v>
      </c>
      <c r="J219" s="81">
        <v>43532</v>
      </c>
      <c r="K219" s="56"/>
      <c r="L219" s="56"/>
      <c r="M219" s="56"/>
      <c r="N219" s="56"/>
      <c r="O219" s="56"/>
      <c r="P219" s="56"/>
      <c r="Q219" s="56"/>
      <c r="R219" s="56"/>
      <c r="S219" s="56"/>
      <c r="T219" s="56"/>
      <c r="U219" s="56"/>
      <c r="V219" s="56"/>
      <c r="W219" s="56"/>
      <c r="X219" s="56"/>
      <c r="Y219" s="56"/>
    </row>
    <row r="220" spans="1:25" ht="34.5">
      <c r="A220" s="79">
        <v>173</v>
      </c>
      <c r="B220" s="80">
        <v>2928</v>
      </c>
      <c r="C220" s="80" t="s">
        <v>4272</v>
      </c>
      <c r="D220" s="80" t="s">
        <v>3877</v>
      </c>
      <c r="E220" s="80" t="s">
        <v>3878</v>
      </c>
      <c r="F220" s="80" t="s">
        <v>4273</v>
      </c>
      <c r="G220" s="80" t="s">
        <v>3904</v>
      </c>
      <c r="H220" s="80" t="s">
        <v>966</v>
      </c>
      <c r="I220" s="81">
        <v>42611</v>
      </c>
      <c r="J220" s="81">
        <v>43859</v>
      </c>
      <c r="K220" s="56"/>
      <c r="L220" s="56"/>
      <c r="M220" s="56"/>
      <c r="N220" s="56"/>
      <c r="O220" s="56"/>
      <c r="P220" s="56"/>
      <c r="Q220" s="56"/>
      <c r="R220" s="56"/>
      <c r="S220" s="56"/>
      <c r="T220" s="56"/>
      <c r="U220" s="56"/>
      <c r="V220" s="56"/>
      <c r="W220" s="56"/>
      <c r="X220" s="56"/>
      <c r="Y220" s="56"/>
    </row>
    <row r="221" spans="1:25" ht="69">
      <c r="A221" s="79">
        <v>174</v>
      </c>
      <c r="B221" s="80">
        <v>2958</v>
      </c>
      <c r="C221" s="80" t="s">
        <v>4274</v>
      </c>
      <c r="D221" s="80" t="s">
        <v>3877</v>
      </c>
      <c r="E221" s="80" t="s">
        <v>3878</v>
      </c>
      <c r="F221" s="80" t="s">
        <v>4270</v>
      </c>
      <c r="G221" s="80" t="s">
        <v>4275</v>
      </c>
      <c r="H221" s="80" t="s">
        <v>2013</v>
      </c>
      <c r="I221" s="81">
        <v>42845</v>
      </c>
      <c r="J221" s="82">
        <v>44196</v>
      </c>
      <c r="K221" s="56"/>
      <c r="L221" s="56"/>
      <c r="M221" s="56"/>
      <c r="N221" s="56"/>
      <c r="O221" s="56"/>
      <c r="P221" s="56"/>
      <c r="Q221" s="56"/>
      <c r="R221" s="56"/>
      <c r="S221" s="56"/>
      <c r="T221" s="56"/>
      <c r="U221" s="56"/>
      <c r="V221" s="56"/>
      <c r="W221" s="56"/>
      <c r="X221" s="56"/>
      <c r="Y221" s="56"/>
    </row>
    <row r="222" spans="1:25" ht="57.5">
      <c r="A222" s="79">
        <v>175</v>
      </c>
      <c r="B222" s="80">
        <v>2930</v>
      </c>
      <c r="C222" s="80" t="s">
        <v>4276</v>
      </c>
      <c r="D222" s="80" t="s">
        <v>3889</v>
      </c>
      <c r="E222" s="80" t="s">
        <v>3878</v>
      </c>
      <c r="F222" s="80" t="s">
        <v>4277</v>
      </c>
      <c r="G222" s="80" t="s">
        <v>3913</v>
      </c>
      <c r="H222" s="80" t="s">
        <v>3987</v>
      </c>
      <c r="I222" s="81">
        <v>42552</v>
      </c>
      <c r="J222" s="81">
        <v>43101</v>
      </c>
      <c r="K222" s="56"/>
      <c r="L222" s="56"/>
      <c r="M222" s="56"/>
      <c r="N222" s="56"/>
      <c r="O222" s="56"/>
      <c r="P222" s="56"/>
      <c r="Q222" s="56"/>
      <c r="R222" s="56"/>
      <c r="S222" s="56"/>
      <c r="T222" s="56"/>
      <c r="U222" s="56"/>
      <c r="V222" s="56"/>
      <c r="W222" s="56"/>
      <c r="X222" s="56"/>
      <c r="Y222" s="56"/>
    </row>
    <row r="223" spans="1:25" ht="92">
      <c r="A223" s="79">
        <v>176</v>
      </c>
      <c r="B223" s="80">
        <v>2933</v>
      </c>
      <c r="C223" s="80" t="s">
        <v>4278</v>
      </c>
      <c r="D223" s="80" t="s">
        <v>3877</v>
      </c>
      <c r="E223" s="80" t="s">
        <v>3878</v>
      </c>
      <c r="F223" s="80" t="s">
        <v>4046</v>
      </c>
      <c r="G223" s="80" t="s">
        <v>4279</v>
      </c>
      <c r="H223" s="80" t="s">
        <v>3950</v>
      </c>
      <c r="I223" s="81">
        <v>42803</v>
      </c>
      <c r="J223" s="81">
        <v>43899</v>
      </c>
      <c r="K223" s="56"/>
      <c r="L223" s="56"/>
      <c r="M223" s="56"/>
      <c r="N223" s="56"/>
      <c r="O223" s="56"/>
      <c r="P223" s="56"/>
      <c r="Q223" s="56"/>
      <c r="R223" s="56"/>
      <c r="S223" s="56"/>
      <c r="T223" s="56"/>
      <c r="U223" s="56"/>
      <c r="V223" s="56"/>
      <c r="W223" s="56"/>
      <c r="X223" s="56"/>
      <c r="Y223" s="56"/>
    </row>
    <row r="224" spans="1:25" ht="46">
      <c r="A224" s="79">
        <v>177</v>
      </c>
      <c r="B224" s="80">
        <v>2976</v>
      </c>
      <c r="C224" s="80" t="s">
        <v>4280</v>
      </c>
      <c r="D224" s="80" t="s">
        <v>3889</v>
      </c>
      <c r="E224" s="80" t="s">
        <v>3878</v>
      </c>
      <c r="F224" s="80" t="s">
        <v>4281</v>
      </c>
      <c r="G224" s="80" t="s">
        <v>3913</v>
      </c>
      <c r="H224" s="80" t="s">
        <v>1209</v>
      </c>
      <c r="I224" s="82">
        <v>42689</v>
      </c>
      <c r="J224" s="82">
        <v>43419</v>
      </c>
      <c r="K224" s="56"/>
      <c r="L224" s="56"/>
      <c r="M224" s="56"/>
      <c r="N224" s="56"/>
      <c r="O224" s="56"/>
      <c r="P224" s="56"/>
      <c r="Q224" s="56"/>
      <c r="R224" s="56"/>
      <c r="S224" s="56"/>
      <c r="T224" s="56"/>
      <c r="U224" s="56"/>
      <c r="V224" s="56"/>
      <c r="W224" s="56"/>
      <c r="X224" s="56"/>
      <c r="Y224" s="56"/>
    </row>
    <row r="225" spans="1:25" ht="46">
      <c r="A225" s="79">
        <v>178</v>
      </c>
      <c r="B225" s="80">
        <v>1817</v>
      </c>
      <c r="C225" s="80" t="s">
        <v>4282</v>
      </c>
      <c r="D225" s="80" t="s">
        <v>3877</v>
      </c>
      <c r="E225" s="80" t="s">
        <v>3</v>
      </c>
      <c r="F225" s="80" t="s">
        <v>4283</v>
      </c>
      <c r="G225" s="80" t="s">
        <v>4284</v>
      </c>
      <c r="H225" s="80" t="s">
        <v>1623</v>
      </c>
      <c r="I225" s="81">
        <v>42750</v>
      </c>
      <c r="J225" s="81">
        <v>43844</v>
      </c>
      <c r="K225" s="56"/>
      <c r="L225" s="56"/>
      <c r="M225" s="56"/>
      <c r="N225" s="56"/>
      <c r="O225" s="56"/>
      <c r="P225" s="56"/>
      <c r="Q225" s="56"/>
      <c r="R225" s="56"/>
      <c r="S225" s="56"/>
      <c r="T225" s="56"/>
      <c r="U225" s="56"/>
      <c r="V225" s="56"/>
      <c r="W225" s="56"/>
      <c r="X225" s="56"/>
      <c r="Y225" s="56"/>
    </row>
    <row r="226" spans="1:25" ht="57.5">
      <c r="A226" s="79">
        <v>179</v>
      </c>
      <c r="B226" s="80">
        <v>71124</v>
      </c>
      <c r="C226" s="80" t="s">
        <v>4285</v>
      </c>
      <c r="D226" s="80" t="s">
        <v>3877</v>
      </c>
      <c r="E226" s="80" t="s">
        <v>13</v>
      </c>
      <c r="F226" s="80" t="s">
        <v>4286</v>
      </c>
      <c r="G226" s="80" t="s">
        <v>4287</v>
      </c>
      <c r="H226" s="80" t="s">
        <v>432</v>
      </c>
      <c r="I226" s="81">
        <v>42986</v>
      </c>
      <c r="J226" s="81">
        <v>43584</v>
      </c>
      <c r="K226" s="56"/>
      <c r="L226" s="56"/>
      <c r="M226" s="56"/>
      <c r="N226" s="56"/>
      <c r="O226" s="56"/>
      <c r="P226" s="56"/>
      <c r="Q226" s="56"/>
      <c r="R226" s="56"/>
      <c r="S226" s="56"/>
      <c r="T226" s="56"/>
      <c r="U226" s="56"/>
      <c r="V226" s="56"/>
      <c r="W226" s="56"/>
      <c r="X226" s="56"/>
      <c r="Y226" s="56"/>
    </row>
    <row r="227" spans="1:25" ht="57.5">
      <c r="A227" s="79">
        <v>179</v>
      </c>
      <c r="B227" s="80">
        <v>71124</v>
      </c>
      <c r="C227" s="80" t="s">
        <v>4285</v>
      </c>
      <c r="D227" s="80" t="s">
        <v>3877</v>
      </c>
      <c r="E227" s="80" t="s">
        <v>13</v>
      </c>
      <c r="F227" s="80" t="s">
        <v>4286</v>
      </c>
      <c r="G227" s="80" t="s">
        <v>4287</v>
      </c>
      <c r="H227" s="80" t="s">
        <v>830</v>
      </c>
      <c r="I227" s="81">
        <v>42986</v>
      </c>
      <c r="J227" s="81">
        <v>43584</v>
      </c>
      <c r="K227" s="56"/>
      <c r="L227" s="56"/>
      <c r="M227" s="56"/>
      <c r="N227" s="56"/>
      <c r="O227" s="56"/>
      <c r="P227" s="56"/>
      <c r="Q227" s="56"/>
      <c r="R227" s="56"/>
      <c r="S227" s="56"/>
      <c r="T227" s="56"/>
      <c r="U227" s="56"/>
      <c r="V227" s="56"/>
      <c r="W227" s="56"/>
      <c r="X227" s="56"/>
      <c r="Y227" s="56"/>
    </row>
    <row r="228" spans="1:25" ht="80.5">
      <c r="A228" s="79">
        <v>180</v>
      </c>
      <c r="B228" s="80">
        <v>2937</v>
      </c>
      <c r="C228" s="80" t="s">
        <v>4288</v>
      </c>
      <c r="D228" s="80" t="s">
        <v>3877</v>
      </c>
      <c r="E228" s="80" t="s">
        <v>3878</v>
      </c>
      <c r="F228" s="80" t="s">
        <v>4289</v>
      </c>
      <c r="G228" s="80" t="s">
        <v>4290</v>
      </c>
      <c r="H228" s="80" t="s">
        <v>4119</v>
      </c>
      <c r="I228" s="82">
        <v>42731</v>
      </c>
      <c r="J228" s="82">
        <v>43826</v>
      </c>
      <c r="K228" s="56"/>
      <c r="L228" s="56"/>
      <c r="M228" s="56"/>
      <c r="N228" s="56"/>
      <c r="O228" s="56"/>
      <c r="P228" s="56"/>
      <c r="Q228" s="56"/>
      <c r="R228" s="56"/>
      <c r="S228" s="56"/>
      <c r="T228" s="56"/>
      <c r="U228" s="56"/>
      <c r="V228" s="56"/>
      <c r="W228" s="56"/>
      <c r="X228" s="56"/>
      <c r="Y228" s="56"/>
    </row>
    <row r="229" spans="1:25" ht="80.5">
      <c r="A229" s="79">
        <v>180</v>
      </c>
      <c r="B229" s="80">
        <v>2937</v>
      </c>
      <c r="C229" s="80" t="s">
        <v>4288</v>
      </c>
      <c r="D229" s="80" t="s">
        <v>3877</v>
      </c>
      <c r="E229" s="80" t="s">
        <v>3878</v>
      </c>
      <c r="F229" s="80" t="s">
        <v>4289</v>
      </c>
      <c r="G229" s="80" t="s">
        <v>4290</v>
      </c>
      <c r="H229" s="80" t="s">
        <v>3950</v>
      </c>
      <c r="I229" s="82">
        <v>42731</v>
      </c>
      <c r="J229" s="82">
        <v>43826</v>
      </c>
      <c r="K229" s="56"/>
      <c r="L229" s="56"/>
      <c r="M229" s="56"/>
      <c r="N229" s="56"/>
      <c r="O229" s="56"/>
      <c r="P229" s="56"/>
      <c r="Q229" s="56"/>
      <c r="R229" s="56"/>
      <c r="S229" s="56"/>
      <c r="T229" s="56"/>
      <c r="U229" s="56"/>
      <c r="V229" s="56"/>
      <c r="W229" s="56"/>
      <c r="X229" s="56"/>
      <c r="Y229" s="56"/>
    </row>
    <row r="230" spans="1:25" ht="80.5">
      <c r="A230" s="79">
        <v>180</v>
      </c>
      <c r="B230" s="80">
        <v>2937</v>
      </c>
      <c r="C230" s="80" t="s">
        <v>4288</v>
      </c>
      <c r="D230" s="80" t="s">
        <v>3877</v>
      </c>
      <c r="E230" s="80" t="s">
        <v>3878</v>
      </c>
      <c r="F230" s="80" t="s">
        <v>4289</v>
      </c>
      <c r="G230" s="80" t="s">
        <v>4290</v>
      </c>
      <c r="H230" s="80" t="s">
        <v>3914</v>
      </c>
      <c r="I230" s="82">
        <v>42731</v>
      </c>
      <c r="J230" s="82">
        <v>43826</v>
      </c>
      <c r="K230" s="56"/>
      <c r="L230" s="56"/>
      <c r="M230" s="56"/>
      <c r="N230" s="56"/>
      <c r="O230" s="56"/>
      <c r="P230" s="56"/>
      <c r="Q230" s="56"/>
      <c r="R230" s="56"/>
      <c r="S230" s="56"/>
      <c r="T230" s="56"/>
      <c r="U230" s="56"/>
      <c r="V230" s="56"/>
      <c r="W230" s="56"/>
      <c r="X230" s="56"/>
      <c r="Y230" s="56"/>
    </row>
    <row r="231" spans="1:25" ht="57.5">
      <c r="A231" s="79">
        <v>181</v>
      </c>
      <c r="B231" s="80">
        <v>2931</v>
      </c>
      <c r="C231" s="80" t="s">
        <v>4291</v>
      </c>
      <c r="D231" s="80" t="s">
        <v>3877</v>
      </c>
      <c r="E231" s="80" t="s">
        <v>3878</v>
      </c>
      <c r="F231" s="80" t="s">
        <v>3981</v>
      </c>
      <c r="G231" s="80" t="s">
        <v>4292</v>
      </c>
      <c r="H231" s="80" t="s">
        <v>2058</v>
      </c>
      <c r="I231" s="82">
        <v>42702</v>
      </c>
      <c r="J231" s="82">
        <v>43097</v>
      </c>
      <c r="K231" s="56"/>
      <c r="L231" s="56"/>
      <c r="M231" s="56"/>
      <c r="N231" s="56"/>
      <c r="O231" s="56"/>
      <c r="P231" s="56"/>
      <c r="Q231" s="56"/>
      <c r="R231" s="56"/>
      <c r="S231" s="56"/>
      <c r="T231" s="56"/>
      <c r="U231" s="56"/>
      <c r="V231" s="56"/>
      <c r="W231" s="56"/>
      <c r="X231" s="56"/>
      <c r="Y231" s="56"/>
    </row>
    <row r="232" spans="1:25" ht="57.5">
      <c r="A232" s="79">
        <v>182</v>
      </c>
      <c r="B232" s="80">
        <v>4364</v>
      </c>
      <c r="C232" s="80" t="s">
        <v>4293</v>
      </c>
      <c r="D232" s="80" t="s">
        <v>3889</v>
      </c>
      <c r="E232" s="80" t="s">
        <v>11</v>
      </c>
      <c r="F232" s="80" t="s">
        <v>4294</v>
      </c>
      <c r="G232" s="80" t="s">
        <v>3891</v>
      </c>
      <c r="H232" s="80" t="s">
        <v>71</v>
      </c>
      <c r="I232" s="81">
        <v>42755</v>
      </c>
      <c r="J232" s="81">
        <v>43301</v>
      </c>
      <c r="K232" s="56"/>
      <c r="L232" s="56"/>
      <c r="M232" s="56"/>
      <c r="N232" s="56"/>
      <c r="O232" s="56"/>
      <c r="P232" s="56"/>
      <c r="Q232" s="56"/>
      <c r="R232" s="56"/>
      <c r="S232" s="56"/>
      <c r="T232" s="56"/>
      <c r="U232" s="56"/>
      <c r="V232" s="56"/>
      <c r="W232" s="56"/>
      <c r="X232" s="56"/>
      <c r="Y232" s="56"/>
    </row>
    <row r="233" spans="1:25" ht="57.5">
      <c r="A233" s="79">
        <v>183</v>
      </c>
      <c r="B233" s="80">
        <v>6183</v>
      </c>
      <c r="C233" s="80" t="s">
        <v>4295</v>
      </c>
      <c r="D233" s="80" t="s">
        <v>3877</v>
      </c>
      <c r="E233" s="80" t="s">
        <v>3884</v>
      </c>
      <c r="F233" s="80" t="s">
        <v>4296</v>
      </c>
      <c r="G233" s="80" t="s">
        <v>4297</v>
      </c>
      <c r="H233" s="80" t="s">
        <v>4298</v>
      </c>
      <c r="I233" s="82">
        <v>42731</v>
      </c>
      <c r="J233" s="82">
        <v>43431</v>
      </c>
      <c r="K233" s="56"/>
      <c r="L233" s="56"/>
      <c r="M233" s="56"/>
      <c r="N233" s="56"/>
      <c r="O233" s="56"/>
      <c r="P233" s="56"/>
      <c r="Q233" s="56"/>
      <c r="R233" s="56"/>
      <c r="S233" s="56"/>
      <c r="T233" s="56"/>
      <c r="U233" s="56"/>
      <c r="V233" s="56"/>
      <c r="W233" s="56"/>
      <c r="X233" s="56"/>
      <c r="Y233" s="56"/>
    </row>
    <row r="234" spans="1:25" ht="46">
      <c r="A234" s="79">
        <v>183</v>
      </c>
      <c r="B234" s="80">
        <v>6183</v>
      </c>
      <c r="C234" s="80" t="s">
        <v>4295</v>
      </c>
      <c r="D234" s="80" t="s">
        <v>3877</v>
      </c>
      <c r="E234" s="80" t="s">
        <v>3884</v>
      </c>
      <c r="F234" s="80" t="s">
        <v>4296</v>
      </c>
      <c r="G234" s="80" t="s">
        <v>4297</v>
      </c>
      <c r="H234" s="80" t="s">
        <v>100</v>
      </c>
      <c r="I234" s="82">
        <v>42731</v>
      </c>
      <c r="J234" s="82">
        <v>43431</v>
      </c>
      <c r="K234" s="56"/>
      <c r="L234" s="56"/>
      <c r="M234" s="56"/>
      <c r="N234" s="56"/>
      <c r="O234" s="56"/>
      <c r="P234" s="56"/>
      <c r="Q234" s="56"/>
      <c r="R234" s="56"/>
      <c r="S234" s="56"/>
      <c r="T234" s="56"/>
      <c r="U234" s="56"/>
      <c r="V234" s="56"/>
      <c r="W234" s="56"/>
      <c r="X234" s="56"/>
      <c r="Y234" s="56"/>
    </row>
    <row r="235" spans="1:25" ht="46">
      <c r="A235" s="79">
        <v>183</v>
      </c>
      <c r="B235" s="80">
        <v>6183</v>
      </c>
      <c r="C235" s="80" t="s">
        <v>4295</v>
      </c>
      <c r="D235" s="80" t="s">
        <v>3877</v>
      </c>
      <c r="E235" s="80" t="s">
        <v>3884</v>
      </c>
      <c r="F235" s="80" t="s">
        <v>4296</v>
      </c>
      <c r="G235" s="80" t="s">
        <v>4297</v>
      </c>
      <c r="H235" s="80" t="s">
        <v>81</v>
      </c>
      <c r="I235" s="82">
        <v>42731</v>
      </c>
      <c r="J235" s="82">
        <v>43431</v>
      </c>
      <c r="K235" s="56"/>
      <c r="L235" s="56"/>
      <c r="M235" s="56"/>
      <c r="N235" s="56"/>
      <c r="O235" s="56"/>
      <c r="P235" s="56"/>
      <c r="Q235" s="56"/>
      <c r="R235" s="56"/>
      <c r="S235" s="56"/>
      <c r="T235" s="56"/>
      <c r="U235" s="56"/>
      <c r="V235" s="56"/>
      <c r="W235" s="56"/>
      <c r="X235" s="56"/>
      <c r="Y235" s="56"/>
    </row>
    <row r="236" spans="1:25" ht="46">
      <c r="A236" s="79">
        <v>183</v>
      </c>
      <c r="B236" s="80">
        <v>6183</v>
      </c>
      <c r="C236" s="80" t="s">
        <v>4295</v>
      </c>
      <c r="D236" s="80" t="s">
        <v>3877</v>
      </c>
      <c r="E236" s="80" t="s">
        <v>3884</v>
      </c>
      <c r="F236" s="80" t="s">
        <v>4296</v>
      </c>
      <c r="G236" s="80" t="s">
        <v>4297</v>
      </c>
      <c r="H236" s="80" t="s">
        <v>1267</v>
      </c>
      <c r="I236" s="82">
        <v>42731</v>
      </c>
      <c r="J236" s="82">
        <v>43431</v>
      </c>
      <c r="K236" s="56"/>
      <c r="L236" s="56"/>
      <c r="M236" s="56"/>
      <c r="N236" s="56"/>
      <c r="O236" s="56"/>
      <c r="P236" s="56"/>
      <c r="Q236" s="56"/>
      <c r="R236" s="56"/>
      <c r="S236" s="56"/>
      <c r="T236" s="56"/>
      <c r="U236" s="56"/>
      <c r="V236" s="56"/>
      <c r="W236" s="56"/>
      <c r="X236" s="56"/>
      <c r="Y236" s="56"/>
    </row>
    <row r="237" spans="1:25" ht="46">
      <c r="A237" s="79">
        <v>183</v>
      </c>
      <c r="B237" s="80">
        <v>6183</v>
      </c>
      <c r="C237" s="80" t="s">
        <v>4295</v>
      </c>
      <c r="D237" s="80" t="s">
        <v>3877</v>
      </c>
      <c r="E237" s="80" t="s">
        <v>3884</v>
      </c>
      <c r="F237" s="80" t="s">
        <v>4296</v>
      </c>
      <c r="G237" s="80" t="s">
        <v>4297</v>
      </c>
      <c r="H237" s="80" t="s">
        <v>4299</v>
      </c>
      <c r="I237" s="82">
        <v>42731</v>
      </c>
      <c r="J237" s="82">
        <v>43431</v>
      </c>
      <c r="K237" s="56"/>
      <c r="L237" s="56"/>
      <c r="M237" s="56"/>
      <c r="N237" s="56"/>
      <c r="O237" s="56"/>
      <c r="P237" s="56"/>
      <c r="Q237" s="56"/>
      <c r="R237" s="56"/>
      <c r="S237" s="56"/>
      <c r="T237" s="56"/>
      <c r="U237" s="56"/>
      <c r="V237" s="56"/>
      <c r="W237" s="56"/>
      <c r="X237" s="56"/>
      <c r="Y237" s="56"/>
    </row>
    <row r="238" spans="1:25" ht="92">
      <c r="A238" s="79">
        <v>184</v>
      </c>
      <c r="B238" s="80">
        <v>2934</v>
      </c>
      <c r="C238" s="80" t="s">
        <v>4300</v>
      </c>
      <c r="D238" s="80" t="s">
        <v>3877</v>
      </c>
      <c r="E238" s="80" t="s">
        <v>3878</v>
      </c>
      <c r="F238" s="80" t="s">
        <v>4301</v>
      </c>
      <c r="G238" s="80" t="s">
        <v>4302</v>
      </c>
      <c r="H238" s="80" t="s">
        <v>3910</v>
      </c>
      <c r="I238" s="81">
        <v>42787</v>
      </c>
      <c r="J238" s="81">
        <v>44429</v>
      </c>
      <c r="K238" s="56"/>
      <c r="L238" s="56"/>
      <c r="M238" s="56"/>
      <c r="N238" s="56"/>
      <c r="O238" s="56"/>
      <c r="P238" s="56"/>
      <c r="Q238" s="56"/>
      <c r="R238" s="56"/>
      <c r="S238" s="56"/>
      <c r="T238" s="56"/>
      <c r="U238" s="56"/>
      <c r="V238" s="56"/>
      <c r="W238" s="56"/>
      <c r="X238" s="56"/>
      <c r="Y238" s="56"/>
    </row>
    <row r="239" spans="1:25" ht="69">
      <c r="A239" s="79">
        <v>185</v>
      </c>
      <c r="B239" s="80">
        <v>2932</v>
      </c>
      <c r="C239" s="80" t="s">
        <v>4303</v>
      </c>
      <c r="D239" s="80" t="s">
        <v>3877</v>
      </c>
      <c r="E239" s="80" t="s">
        <v>3878</v>
      </c>
      <c r="F239" s="80" t="s">
        <v>4304</v>
      </c>
      <c r="G239" s="80" t="s">
        <v>4302</v>
      </c>
      <c r="H239" s="80" t="s">
        <v>3910</v>
      </c>
      <c r="I239" s="81">
        <v>42775</v>
      </c>
      <c r="J239" s="81">
        <v>44966</v>
      </c>
      <c r="K239" s="56"/>
      <c r="L239" s="56"/>
      <c r="M239" s="56"/>
      <c r="N239" s="56"/>
      <c r="O239" s="56"/>
      <c r="P239" s="56"/>
      <c r="Q239" s="56"/>
      <c r="R239" s="56"/>
      <c r="S239" s="56"/>
      <c r="T239" s="56"/>
      <c r="U239" s="56"/>
      <c r="V239" s="56"/>
      <c r="W239" s="56"/>
      <c r="X239" s="56"/>
      <c r="Y239" s="56"/>
    </row>
    <row r="240" spans="1:25" ht="57.5">
      <c r="A240" s="79">
        <v>185</v>
      </c>
      <c r="B240" s="80">
        <v>2932</v>
      </c>
      <c r="C240" s="80" t="s">
        <v>4303</v>
      </c>
      <c r="D240" s="80" t="s">
        <v>3877</v>
      </c>
      <c r="E240" s="80" t="s">
        <v>3878</v>
      </c>
      <c r="F240" s="80" t="s">
        <v>4304</v>
      </c>
      <c r="G240" s="80" t="s">
        <v>4302</v>
      </c>
      <c r="H240" s="80" t="s">
        <v>1497</v>
      </c>
      <c r="I240" s="81">
        <v>42775</v>
      </c>
      <c r="J240" s="81">
        <v>44966</v>
      </c>
      <c r="K240" s="56"/>
      <c r="L240" s="56"/>
      <c r="M240" s="56"/>
      <c r="N240" s="56"/>
      <c r="O240" s="56"/>
      <c r="P240" s="56"/>
      <c r="Q240" s="56"/>
      <c r="R240" s="56"/>
      <c r="S240" s="56"/>
      <c r="T240" s="56"/>
      <c r="U240" s="56"/>
      <c r="V240" s="56"/>
      <c r="W240" s="56"/>
      <c r="X240" s="56"/>
      <c r="Y240" s="56"/>
    </row>
    <row r="241" spans="1:25" ht="103.5">
      <c r="A241" s="79">
        <v>186</v>
      </c>
      <c r="B241" s="80">
        <v>2935</v>
      </c>
      <c r="C241" s="80" t="s">
        <v>4305</v>
      </c>
      <c r="D241" s="80" t="s">
        <v>3877</v>
      </c>
      <c r="E241" s="80" t="s">
        <v>3878</v>
      </c>
      <c r="F241" s="80" t="s">
        <v>4306</v>
      </c>
      <c r="G241" s="80" t="s">
        <v>4302</v>
      </c>
      <c r="H241" s="80" t="s">
        <v>1208</v>
      </c>
      <c r="I241" s="81">
        <v>42794</v>
      </c>
      <c r="J241" s="81">
        <v>43705</v>
      </c>
      <c r="K241" s="56"/>
      <c r="L241" s="56"/>
      <c r="M241" s="56"/>
      <c r="N241" s="56"/>
      <c r="O241" s="56"/>
      <c r="P241" s="56"/>
      <c r="Q241" s="56"/>
      <c r="R241" s="56"/>
      <c r="S241" s="56"/>
      <c r="T241" s="56"/>
      <c r="U241" s="56"/>
      <c r="V241" s="56"/>
      <c r="W241" s="56"/>
      <c r="X241" s="56"/>
      <c r="Y241" s="56"/>
    </row>
    <row r="242" spans="1:25" ht="69">
      <c r="A242" s="79">
        <v>187</v>
      </c>
      <c r="B242" s="80">
        <v>5292</v>
      </c>
      <c r="C242" s="80" t="s">
        <v>4307</v>
      </c>
      <c r="D242" s="80" t="s">
        <v>3877</v>
      </c>
      <c r="E242" s="80" t="s">
        <v>3923</v>
      </c>
      <c r="F242" s="80" t="s">
        <v>4308</v>
      </c>
      <c r="G242" s="80" t="s">
        <v>4290</v>
      </c>
      <c r="H242" s="80" t="s">
        <v>1217</v>
      </c>
      <c r="I242" s="82">
        <v>42731</v>
      </c>
      <c r="J242" s="81">
        <v>44070</v>
      </c>
      <c r="K242" s="56"/>
      <c r="L242" s="56"/>
      <c r="M242" s="56"/>
      <c r="N242" s="56"/>
      <c r="O242" s="56"/>
      <c r="P242" s="56"/>
      <c r="Q242" s="56"/>
      <c r="R242" s="56"/>
      <c r="S242" s="56"/>
      <c r="T242" s="56"/>
      <c r="U242" s="56"/>
      <c r="V242" s="56"/>
      <c r="W242" s="56"/>
      <c r="X242" s="56"/>
      <c r="Y242" s="56"/>
    </row>
    <row r="243" spans="1:25" ht="80.5">
      <c r="A243" s="79">
        <v>188</v>
      </c>
      <c r="B243" s="80">
        <v>5293</v>
      </c>
      <c r="C243" s="80" t="s">
        <v>4309</v>
      </c>
      <c r="D243" s="80" t="s">
        <v>3877</v>
      </c>
      <c r="E243" s="80" t="s">
        <v>3923</v>
      </c>
      <c r="F243" s="80" t="s">
        <v>4310</v>
      </c>
      <c r="G243" s="80" t="s">
        <v>4297</v>
      </c>
      <c r="H243" s="80" t="s">
        <v>4311</v>
      </c>
      <c r="I243" s="82">
        <v>42732</v>
      </c>
      <c r="J243" s="82">
        <v>43462</v>
      </c>
      <c r="K243" s="56"/>
      <c r="L243" s="56"/>
      <c r="M243" s="56"/>
      <c r="N243" s="56"/>
      <c r="O243" s="56"/>
      <c r="P243" s="56"/>
      <c r="Q243" s="56"/>
      <c r="R243" s="56"/>
      <c r="S243" s="56"/>
      <c r="T243" s="56"/>
      <c r="U243" s="56"/>
      <c r="V243" s="56"/>
      <c r="W243" s="56"/>
      <c r="X243" s="56"/>
      <c r="Y243" s="56"/>
    </row>
    <row r="244" spans="1:25" ht="80.5">
      <c r="A244" s="79">
        <v>189</v>
      </c>
      <c r="B244" s="80">
        <v>2936</v>
      </c>
      <c r="C244" s="80" t="s">
        <v>4312</v>
      </c>
      <c r="D244" s="80" t="s">
        <v>3877</v>
      </c>
      <c r="E244" s="80" t="s">
        <v>3878</v>
      </c>
      <c r="F244" s="80" t="s">
        <v>4313</v>
      </c>
      <c r="G244" s="80" t="s">
        <v>4302</v>
      </c>
      <c r="H244" s="80" t="s">
        <v>1782</v>
      </c>
      <c r="I244" s="81">
        <v>42775</v>
      </c>
      <c r="J244" s="81">
        <v>43646</v>
      </c>
      <c r="K244" s="56"/>
      <c r="L244" s="56"/>
      <c r="M244" s="56"/>
      <c r="N244" s="56"/>
      <c r="O244" s="56"/>
      <c r="P244" s="56"/>
      <c r="Q244" s="56"/>
      <c r="R244" s="56"/>
      <c r="S244" s="56"/>
      <c r="T244" s="56"/>
      <c r="U244" s="56"/>
      <c r="V244" s="56"/>
      <c r="W244" s="56"/>
      <c r="X244" s="56"/>
      <c r="Y244" s="56"/>
    </row>
    <row r="245" spans="1:25" ht="80.5">
      <c r="A245" s="79">
        <v>189</v>
      </c>
      <c r="B245" s="80">
        <v>2936</v>
      </c>
      <c r="C245" s="80" t="s">
        <v>4312</v>
      </c>
      <c r="D245" s="80" t="s">
        <v>3877</v>
      </c>
      <c r="E245" s="80" t="s">
        <v>3878</v>
      </c>
      <c r="F245" s="80" t="s">
        <v>4313</v>
      </c>
      <c r="G245" s="80" t="s">
        <v>4302</v>
      </c>
      <c r="H245" s="80" t="s">
        <v>4314</v>
      </c>
      <c r="I245" s="81">
        <v>42775</v>
      </c>
      <c r="J245" s="81">
        <v>43646</v>
      </c>
      <c r="K245" s="56"/>
      <c r="L245" s="56"/>
      <c r="M245" s="56"/>
      <c r="N245" s="56"/>
      <c r="O245" s="56"/>
      <c r="P245" s="56"/>
      <c r="Q245" s="56"/>
      <c r="R245" s="56"/>
      <c r="S245" s="56"/>
      <c r="T245" s="56"/>
      <c r="U245" s="56"/>
      <c r="V245" s="56"/>
      <c r="W245" s="56"/>
      <c r="X245" s="56"/>
      <c r="Y245" s="56"/>
    </row>
    <row r="246" spans="1:25" ht="80.5">
      <c r="A246" s="79">
        <v>190</v>
      </c>
      <c r="B246" s="80">
        <v>1818</v>
      </c>
      <c r="C246" s="80" t="s">
        <v>4315</v>
      </c>
      <c r="D246" s="80" t="s">
        <v>3877</v>
      </c>
      <c r="E246" s="80" t="s">
        <v>3</v>
      </c>
      <c r="F246" s="80" t="s">
        <v>4262</v>
      </c>
      <c r="G246" s="80" t="s">
        <v>4290</v>
      </c>
      <c r="H246" s="80" t="s">
        <v>4137</v>
      </c>
      <c r="I246" s="82">
        <v>42731</v>
      </c>
      <c r="J246" s="82">
        <v>43826</v>
      </c>
      <c r="K246" s="56"/>
      <c r="L246" s="56"/>
      <c r="M246" s="56"/>
      <c r="N246" s="56"/>
      <c r="O246" s="56"/>
      <c r="P246" s="56"/>
      <c r="Q246" s="56"/>
      <c r="R246" s="56"/>
      <c r="S246" s="56"/>
      <c r="T246" s="56"/>
      <c r="U246" s="56"/>
      <c r="V246" s="56"/>
      <c r="W246" s="56"/>
      <c r="X246" s="56"/>
      <c r="Y246" s="56"/>
    </row>
    <row r="247" spans="1:25" ht="57.5">
      <c r="A247" s="79">
        <v>190</v>
      </c>
      <c r="B247" s="80">
        <v>1818</v>
      </c>
      <c r="C247" s="80" t="s">
        <v>4315</v>
      </c>
      <c r="D247" s="80" t="s">
        <v>3877</v>
      </c>
      <c r="E247" s="80" t="s">
        <v>3</v>
      </c>
      <c r="F247" s="80" t="s">
        <v>4262</v>
      </c>
      <c r="G247" s="80" t="s">
        <v>4290</v>
      </c>
      <c r="H247" s="80" t="s">
        <v>1289</v>
      </c>
      <c r="I247" s="82">
        <v>42731</v>
      </c>
      <c r="J247" s="82">
        <v>43826</v>
      </c>
      <c r="K247" s="56"/>
      <c r="L247" s="56"/>
      <c r="M247" s="56"/>
      <c r="N247" s="56"/>
      <c r="O247" s="56"/>
      <c r="P247" s="56"/>
      <c r="Q247" s="56"/>
      <c r="R247" s="56"/>
      <c r="S247" s="56"/>
      <c r="T247" s="56"/>
      <c r="U247" s="56"/>
      <c r="V247" s="56"/>
      <c r="W247" s="56"/>
      <c r="X247" s="56"/>
      <c r="Y247" s="56"/>
    </row>
    <row r="248" spans="1:25" ht="23">
      <c r="A248" s="79">
        <v>191</v>
      </c>
      <c r="B248" s="80">
        <v>4363</v>
      </c>
      <c r="C248" s="80" t="s">
        <v>4316</v>
      </c>
      <c r="D248" s="80" t="s">
        <v>3889</v>
      </c>
      <c r="E248" s="80" t="s">
        <v>11</v>
      </c>
      <c r="F248" s="80" t="s">
        <v>4317</v>
      </c>
      <c r="G248" s="80" t="s">
        <v>3891</v>
      </c>
      <c r="H248" s="80" t="s">
        <v>122</v>
      </c>
      <c r="I248" s="81">
        <v>42613</v>
      </c>
      <c r="J248" s="81">
        <v>43343</v>
      </c>
      <c r="K248" s="56"/>
      <c r="L248" s="56"/>
      <c r="M248" s="56"/>
      <c r="N248" s="56"/>
      <c r="O248" s="56"/>
      <c r="P248" s="56"/>
      <c r="Q248" s="56"/>
      <c r="R248" s="56"/>
      <c r="S248" s="56"/>
      <c r="T248" s="56"/>
      <c r="U248" s="56"/>
      <c r="V248" s="56"/>
      <c r="W248" s="56"/>
      <c r="X248" s="56"/>
      <c r="Y248" s="56"/>
    </row>
    <row r="249" spans="1:25" ht="103.5">
      <c r="A249" s="79">
        <v>192</v>
      </c>
      <c r="B249" s="80">
        <v>2939</v>
      </c>
      <c r="C249" s="80" t="s">
        <v>4318</v>
      </c>
      <c r="D249" s="80" t="s">
        <v>3877</v>
      </c>
      <c r="E249" s="80" t="s">
        <v>3878</v>
      </c>
      <c r="F249" s="80" t="s">
        <v>4319</v>
      </c>
      <c r="G249" s="80" t="s">
        <v>4302</v>
      </c>
      <c r="H249" s="80" t="s">
        <v>1258</v>
      </c>
      <c r="I249" s="81">
        <v>42828</v>
      </c>
      <c r="J249" s="81">
        <v>44230</v>
      </c>
      <c r="K249" s="56"/>
      <c r="L249" s="56"/>
      <c r="M249" s="56"/>
      <c r="N249" s="56"/>
      <c r="O249" s="56"/>
      <c r="P249" s="56"/>
      <c r="Q249" s="56"/>
      <c r="R249" s="56"/>
      <c r="S249" s="56"/>
      <c r="T249" s="56"/>
      <c r="U249" s="56"/>
      <c r="V249" s="56"/>
      <c r="W249" s="56"/>
      <c r="X249" s="56"/>
      <c r="Y249" s="56"/>
    </row>
    <row r="250" spans="1:25" ht="103.5">
      <c r="A250" s="79">
        <v>192</v>
      </c>
      <c r="B250" s="80">
        <v>2939</v>
      </c>
      <c r="C250" s="80" t="s">
        <v>4318</v>
      </c>
      <c r="D250" s="80" t="s">
        <v>3877</v>
      </c>
      <c r="E250" s="80" t="s">
        <v>3878</v>
      </c>
      <c r="F250" s="80" t="s">
        <v>4319</v>
      </c>
      <c r="G250" s="80" t="s">
        <v>4302</v>
      </c>
      <c r="H250" s="80" t="s">
        <v>4320</v>
      </c>
      <c r="I250" s="81">
        <v>42828</v>
      </c>
      <c r="J250" s="81">
        <v>44230</v>
      </c>
      <c r="K250" s="56"/>
      <c r="L250" s="56"/>
      <c r="M250" s="56"/>
      <c r="N250" s="56"/>
      <c r="O250" s="56"/>
      <c r="P250" s="56"/>
      <c r="Q250" s="56"/>
      <c r="R250" s="56"/>
      <c r="S250" s="56"/>
      <c r="T250" s="56"/>
      <c r="U250" s="56"/>
      <c r="V250" s="56"/>
      <c r="W250" s="56"/>
      <c r="X250" s="56"/>
      <c r="Y250" s="56"/>
    </row>
    <row r="251" spans="1:25" ht="103.5">
      <c r="A251" s="79">
        <v>192</v>
      </c>
      <c r="B251" s="80">
        <v>2939</v>
      </c>
      <c r="C251" s="80" t="s">
        <v>4318</v>
      </c>
      <c r="D251" s="80" t="s">
        <v>3877</v>
      </c>
      <c r="E251" s="80" t="s">
        <v>3878</v>
      </c>
      <c r="F251" s="80" t="s">
        <v>4319</v>
      </c>
      <c r="G251" s="80" t="s">
        <v>4302</v>
      </c>
      <c r="H251" s="80" t="s">
        <v>2013</v>
      </c>
      <c r="I251" s="81">
        <v>42828</v>
      </c>
      <c r="J251" s="81">
        <v>44230</v>
      </c>
      <c r="K251" s="56"/>
      <c r="L251" s="56"/>
      <c r="M251" s="56"/>
      <c r="N251" s="56"/>
      <c r="O251" s="56"/>
      <c r="P251" s="56"/>
      <c r="Q251" s="56"/>
      <c r="R251" s="56"/>
      <c r="S251" s="56"/>
      <c r="T251" s="56"/>
      <c r="U251" s="56"/>
      <c r="V251" s="56"/>
      <c r="W251" s="56"/>
      <c r="X251" s="56"/>
      <c r="Y251" s="56"/>
    </row>
    <row r="252" spans="1:25" ht="103.5">
      <c r="A252" s="79">
        <v>192</v>
      </c>
      <c r="B252" s="80">
        <v>2939</v>
      </c>
      <c r="C252" s="80" t="s">
        <v>4318</v>
      </c>
      <c r="D252" s="80" t="s">
        <v>3877</v>
      </c>
      <c r="E252" s="80" t="s">
        <v>3878</v>
      </c>
      <c r="F252" s="80" t="s">
        <v>4319</v>
      </c>
      <c r="G252" s="80" t="s">
        <v>4302</v>
      </c>
      <c r="H252" s="80" t="s">
        <v>1267</v>
      </c>
      <c r="I252" s="81">
        <v>42828</v>
      </c>
      <c r="J252" s="81">
        <v>44230</v>
      </c>
      <c r="K252" s="56"/>
      <c r="L252" s="56"/>
      <c r="M252" s="56"/>
      <c r="N252" s="56"/>
      <c r="O252" s="56"/>
      <c r="P252" s="56"/>
      <c r="Q252" s="56"/>
      <c r="R252" s="56"/>
      <c r="S252" s="56"/>
      <c r="T252" s="56"/>
      <c r="U252" s="56"/>
      <c r="V252" s="56"/>
      <c r="W252" s="56"/>
      <c r="X252" s="56"/>
      <c r="Y252" s="56"/>
    </row>
    <row r="253" spans="1:25" ht="92">
      <c r="A253" s="79">
        <v>193</v>
      </c>
      <c r="B253" s="80">
        <v>71086</v>
      </c>
      <c r="C253" s="80" t="s">
        <v>4321</v>
      </c>
      <c r="D253" s="80" t="s">
        <v>3877</v>
      </c>
      <c r="E253" s="80" t="s">
        <v>13</v>
      </c>
      <c r="F253" s="80" t="s">
        <v>4082</v>
      </c>
      <c r="G253" s="80" t="s">
        <v>4302</v>
      </c>
      <c r="H253" s="80" t="s">
        <v>1183</v>
      </c>
      <c r="I253" s="81">
        <v>42776</v>
      </c>
      <c r="J253" s="82">
        <v>44114</v>
      </c>
      <c r="K253" s="56"/>
      <c r="L253" s="56"/>
      <c r="M253" s="56"/>
      <c r="N253" s="56"/>
      <c r="O253" s="56"/>
      <c r="P253" s="56"/>
      <c r="Q253" s="56"/>
      <c r="R253" s="56"/>
      <c r="S253" s="56"/>
      <c r="T253" s="56"/>
      <c r="U253" s="56"/>
      <c r="V253" s="56"/>
      <c r="W253" s="56"/>
      <c r="X253" s="56"/>
      <c r="Y253" s="56"/>
    </row>
    <row r="254" spans="1:25" ht="57.5">
      <c r="A254" s="79">
        <v>194</v>
      </c>
      <c r="B254" s="80">
        <v>6184</v>
      </c>
      <c r="C254" s="80" t="s">
        <v>4322</v>
      </c>
      <c r="D254" s="80" t="s">
        <v>3877</v>
      </c>
      <c r="E254" s="80" t="s">
        <v>3884</v>
      </c>
      <c r="F254" s="80" t="s">
        <v>4323</v>
      </c>
      <c r="G254" s="80" t="s">
        <v>4244</v>
      </c>
      <c r="H254" s="80" t="s">
        <v>4298</v>
      </c>
      <c r="I254" s="81">
        <v>42551</v>
      </c>
      <c r="J254" s="81">
        <v>42855</v>
      </c>
      <c r="K254" s="56"/>
      <c r="L254" s="56"/>
      <c r="M254" s="56"/>
      <c r="N254" s="56"/>
      <c r="O254" s="56"/>
      <c r="P254" s="56"/>
      <c r="Q254" s="56"/>
      <c r="R254" s="56"/>
      <c r="S254" s="56"/>
      <c r="T254" s="56"/>
      <c r="U254" s="56"/>
      <c r="V254" s="56"/>
      <c r="W254" s="56"/>
      <c r="X254" s="56"/>
      <c r="Y254" s="56"/>
    </row>
    <row r="255" spans="1:25" ht="46">
      <c r="A255" s="79">
        <v>194</v>
      </c>
      <c r="B255" s="80">
        <v>6184</v>
      </c>
      <c r="C255" s="80" t="s">
        <v>4322</v>
      </c>
      <c r="D255" s="80" t="s">
        <v>3877</v>
      </c>
      <c r="E255" s="80" t="s">
        <v>3884</v>
      </c>
      <c r="F255" s="80" t="s">
        <v>4323</v>
      </c>
      <c r="G255" s="80" t="s">
        <v>4244</v>
      </c>
      <c r="H255" s="80" t="s">
        <v>4299</v>
      </c>
      <c r="I255" s="81">
        <v>42551</v>
      </c>
      <c r="J255" s="81">
        <v>42855</v>
      </c>
      <c r="K255" s="56"/>
      <c r="L255" s="56"/>
      <c r="M255" s="56"/>
      <c r="N255" s="56"/>
      <c r="O255" s="56"/>
      <c r="P255" s="56"/>
      <c r="Q255" s="56"/>
      <c r="R255" s="56"/>
      <c r="S255" s="56"/>
      <c r="T255" s="56"/>
      <c r="U255" s="56"/>
      <c r="V255" s="56"/>
      <c r="W255" s="56"/>
      <c r="X255" s="56"/>
      <c r="Y255" s="56"/>
    </row>
    <row r="256" spans="1:25" ht="46">
      <c r="A256" s="79">
        <v>195</v>
      </c>
      <c r="B256" s="80">
        <v>2938</v>
      </c>
      <c r="C256" s="80" t="s">
        <v>4324</v>
      </c>
      <c r="D256" s="80" t="s">
        <v>3877</v>
      </c>
      <c r="E256" s="80" t="s">
        <v>3878</v>
      </c>
      <c r="F256" s="80" t="s">
        <v>4325</v>
      </c>
      <c r="G256" s="80" t="s">
        <v>4244</v>
      </c>
      <c r="H256" s="80" t="s">
        <v>182</v>
      </c>
      <c r="I256" s="82">
        <v>42704</v>
      </c>
      <c r="J256" s="81">
        <v>43220</v>
      </c>
      <c r="K256" s="56"/>
      <c r="L256" s="56"/>
      <c r="M256" s="56"/>
      <c r="N256" s="56"/>
      <c r="O256" s="56"/>
      <c r="P256" s="56"/>
      <c r="Q256" s="56"/>
      <c r="R256" s="56"/>
      <c r="S256" s="56"/>
      <c r="T256" s="56"/>
      <c r="U256" s="56"/>
      <c r="V256" s="56"/>
      <c r="W256" s="56"/>
      <c r="X256" s="56"/>
      <c r="Y256" s="56"/>
    </row>
    <row r="257" spans="1:25" ht="80.5">
      <c r="A257" s="79">
        <v>196</v>
      </c>
      <c r="B257" s="80">
        <v>4365</v>
      </c>
      <c r="C257" s="80" t="s">
        <v>4326</v>
      </c>
      <c r="D257" s="80" t="s">
        <v>3889</v>
      </c>
      <c r="E257" s="80" t="s">
        <v>11</v>
      </c>
      <c r="F257" s="80" t="s">
        <v>4327</v>
      </c>
      <c r="G257" s="80" t="s">
        <v>3891</v>
      </c>
      <c r="H257" s="80" t="s">
        <v>1277</v>
      </c>
      <c r="I257" s="81">
        <v>42809</v>
      </c>
      <c r="J257" s="81">
        <v>43615</v>
      </c>
      <c r="K257" s="56"/>
      <c r="L257" s="56"/>
      <c r="M257" s="56"/>
      <c r="N257" s="56"/>
      <c r="O257" s="56"/>
      <c r="P257" s="56"/>
      <c r="Q257" s="56"/>
      <c r="R257" s="56"/>
      <c r="S257" s="56"/>
      <c r="T257" s="56"/>
      <c r="U257" s="56"/>
      <c r="V257" s="56"/>
      <c r="W257" s="56"/>
      <c r="X257" s="56"/>
      <c r="Y257" s="56"/>
    </row>
    <row r="258" spans="1:25" ht="103.5">
      <c r="A258" s="79">
        <v>197</v>
      </c>
      <c r="B258" s="80">
        <v>6189</v>
      </c>
      <c r="C258" s="80" t="s">
        <v>4328</v>
      </c>
      <c r="D258" s="80" t="s">
        <v>3883</v>
      </c>
      <c r="E258" s="80" t="s">
        <v>3884</v>
      </c>
      <c r="F258" s="80" t="s">
        <v>4329</v>
      </c>
      <c r="G258" s="80" t="s">
        <v>4330</v>
      </c>
      <c r="H258" s="80" t="s">
        <v>394</v>
      </c>
      <c r="I258" s="81">
        <v>42969</v>
      </c>
      <c r="J258" s="81">
        <v>43518</v>
      </c>
      <c r="K258" s="56"/>
      <c r="L258" s="56"/>
      <c r="M258" s="56"/>
      <c r="N258" s="56"/>
      <c r="O258" s="56"/>
      <c r="P258" s="56"/>
      <c r="Q258" s="56"/>
      <c r="R258" s="56"/>
      <c r="S258" s="56"/>
      <c r="T258" s="56"/>
      <c r="U258" s="56"/>
      <c r="V258" s="56"/>
      <c r="W258" s="56"/>
      <c r="X258" s="56"/>
      <c r="Y258" s="56"/>
    </row>
    <row r="259" spans="1:25" ht="103.5">
      <c r="A259" s="79">
        <v>197</v>
      </c>
      <c r="B259" s="80">
        <v>6189</v>
      </c>
      <c r="C259" s="80" t="s">
        <v>4328</v>
      </c>
      <c r="D259" s="80" t="s">
        <v>3883</v>
      </c>
      <c r="E259" s="80" t="s">
        <v>3884</v>
      </c>
      <c r="F259" s="80" t="s">
        <v>4329</v>
      </c>
      <c r="G259" s="80" t="s">
        <v>4330</v>
      </c>
      <c r="H259" s="80" t="s">
        <v>2045</v>
      </c>
      <c r="I259" s="81">
        <v>42969</v>
      </c>
      <c r="J259" s="81">
        <v>43518</v>
      </c>
      <c r="K259" s="56"/>
      <c r="L259" s="56"/>
      <c r="M259" s="56"/>
      <c r="N259" s="56"/>
      <c r="O259" s="56"/>
      <c r="P259" s="56"/>
      <c r="Q259" s="56"/>
      <c r="R259" s="56"/>
      <c r="S259" s="56"/>
      <c r="T259" s="56"/>
      <c r="U259" s="56"/>
      <c r="V259" s="56"/>
      <c r="W259" s="56"/>
      <c r="X259" s="56"/>
      <c r="Y259" s="56"/>
    </row>
    <row r="260" spans="1:25" ht="46">
      <c r="A260" s="79">
        <v>198</v>
      </c>
      <c r="B260" s="80">
        <v>71091</v>
      </c>
      <c r="C260" s="80" t="s">
        <v>4331</v>
      </c>
      <c r="D260" s="80" t="s">
        <v>3883</v>
      </c>
      <c r="E260" s="80" t="s">
        <v>13</v>
      </c>
      <c r="F260" s="80" t="s">
        <v>4025</v>
      </c>
      <c r="G260" s="80" t="s">
        <v>4332</v>
      </c>
      <c r="H260" s="80" t="s">
        <v>1149</v>
      </c>
      <c r="I260" s="81">
        <v>42901</v>
      </c>
      <c r="J260" s="81">
        <v>43266</v>
      </c>
      <c r="K260" s="56"/>
      <c r="L260" s="56"/>
      <c r="M260" s="56"/>
      <c r="N260" s="56"/>
      <c r="O260" s="56"/>
      <c r="P260" s="56"/>
      <c r="Q260" s="56"/>
      <c r="R260" s="56"/>
      <c r="S260" s="56"/>
      <c r="T260" s="56"/>
      <c r="U260" s="56"/>
      <c r="V260" s="56"/>
      <c r="W260" s="56"/>
      <c r="X260" s="56"/>
      <c r="Y260" s="56"/>
    </row>
    <row r="261" spans="1:25" ht="57.5">
      <c r="A261" s="79">
        <v>199</v>
      </c>
      <c r="B261" s="80">
        <v>3192</v>
      </c>
      <c r="C261" s="80" t="s">
        <v>4333</v>
      </c>
      <c r="D261" s="80" t="s">
        <v>3883</v>
      </c>
      <c r="E261" s="80" t="s">
        <v>10</v>
      </c>
      <c r="F261" s="80" t="s">
        <v>4334</v>
      </c>
      <c r="G261" s="80" t="s">
        <v>4335</v>
      </c>
      <c r="H261" s="80" t="s">
        <v>4336</v>
      </c>
      <c r="I261" s="81">
        <v>42969</v>
      </c>
      <c r="J261" s="81">
        <v>43334</v>
      </c>
      <c r="K261" s="56"/>
      <c r="L261" s="56"/>
      <c r="M261" s="56"/>
      <c r="N261" s="56"/>
      <c r="O261" s="56"/>
      <c r="P261" s="56"/>
      <c r="Q261" s="56"/>
      <c r="R261" s="56"/>
      <c r="S261" s="56"/>
      <c r="T261" s="56"/>
      <c r="U261" s="56"/>
      <c r="V261" s="56"/>
      <c r="W261" s="56"/>
      <c r="X261" s="56"/>
      <c r="Y261" s="56"/>
    </row>
    <row r="262" spans="1:25" ht="46">
      <c r="A262" s="79">
        <v>200</v>
      </c>
      <c r="B262" s="80">
        <v>3189</v>
      </c>
      <c r="C262" s="80" t="s">
        <v>4337</v>
      </c>
      <c r="D262" s="80" t="s">
        <v>3883</v>
      </c>
      <c r="E262" s="80" t="s">
        <v>10</v>
      </c>
      <c r="F262" s="80" t="s">
        <v>4334</v>
      </c>
      <c r="G262" s="80" t="s">
        <v>4332</v>
      </c>
      <c r="H262" s="80" t="s">
        <v>4336</v>
      </c>
      <c r="I262" s="81">
        <v>42901</v>
      </c>
      <c r="J262" s="81">
        <v>43266</v>
      </c>
      <c r="K262" s="56"/>
      <c r="L262" s="56"/>
      <c r="M262" s="56"/>
      <c r="N262" s="56"/>
      <c r="O262" s="56"/>
      <c r="P262" s="56"/>
      <c r="Q262" s="56"/>
      <c r="R262" s="56"/>
      <c r="S262" s="56"/>
      <c r="T262" s="56"/>
      <c r="U262" s="56"/>
      <c r="V262" s="56"/>
      <c r="W262" s="56"/>
      <c r="X262" s="56"/>
      <c r="Y262" s="56"/>
    </row>
    <row r="263" spans="1:25" ht="69">
      <c r="A263" s="79">
        <v>201</v>
      </c>
      <c r="B263" s="80">
        <v>1822</v>
      </c>
      <c r="C263" s="80" t="s">
        <v>4338</v>
      </c>
      <c r="D263" s="80" t="s">
        <v>3877</v>
      </c>
      <c r="E263" s="80" t="s">
        <v>3</v>
      </c>
      <c r="F263" s="80" t="s">
        <v>4339</v>
      </c>
      <c r="G263" s="80" t="s">
        <v>4340</v>
      </c>
      <c r="H263" s="80" t="s">
        <v>1782</v>
      </c>
      <c r="I263" s="81">
        <v>43213</v>
      </c>
      <c r="J263" s="82">
        <v>44188</v>
      </c>
      <c r="K263" s="56"/>
      <c r="L263" s="56"/>
      <c r="M263" s="56"/>
      <c r="N263" s="56"/>
      <c r="O263" s="56"/>
      <c r="P263" s="56"/>
      <c r="Q263" s="56"/>
      <c r="R263" s="56"/>
      <c r="S263" s="56"/>
      <c r="T263" s="56"/>
      <c r="U263" s="56"/>
      <c r="V263" s="56"/>
      <c r="W263" s="56"/>
      <c r="X263" s="56"/>
      <c r="Y263" s="56"/>
    </row>
    <row r="264" spans="1:25" ht="69">
      <c r="A264" s="79">
        <v>201</v>
      </c>
      <c r="B264" s="80">
        <v>1822</v>
      </c>
      <c r="C264" s="80" t="s">
        <v>4338</v>
      </c>
      <c r="D264" s="80" t="s">
        <v>3877</v>
      </c>
      <c r="E264" s="80" t="s">
        <v>3</v>
      </c>
      <c r="F264" s="80" t="s">
        <v>4339</v>
      </c>
      <c r="G264" s="80" t="s">
        <v>4340</v>
      </c>
      <c r="H264" s="80" t="s">
        <v>4341</v>
      </c>
      <c r="I264" s="81">
        <v>43213</v>
      </c>
      <c r="J264" s="82">
        <v>44188</v>
      </c>
      <c r="K264" s="56"/>
      <c r="L264" s="56"/>
      <c r="M264" s="56"/>
      <c r="N264" s="56"/>
      <c r="O264" s="56"/>
      <c r="P264" s="56"/>
      <c r="Q264" s="56"/>
      <c r="R264" s="56"/>
      <c r="S264" s="56"/>
      <c r="T264" s="56"/>
      <c r="U264" s="56"/>
      <c r="V264" s="56"/>
      <c r="W264" s="56"/>
      <c r="X264" s="56"/>
      <c r="Y264" s="56"/>
    </row>
    <row r="265" spans="1:25" ht="69">
      <c r="A265" s="79">
        <v>201</v>
      </c>
      <c r="B265" s="80">
        <v>1822</v>
      </c>
      <c r="C265" s="80" t="s">
        <v>4338</v>
      </c>
      <c r="D265" s="80" t="s">
        <v>3877</v>
      </c>
      <c r="E265" s="80" t="s">
        <v>3</v>
      </c>
      <c r="F265" s="80" t="s">
        <v>4339</v>
      </c>
      <c r="G265" s="80" t="s">
        <v>4340</v>
      </c>
      <c r="H265" s="80" t="s">
        <v>348</v>
      </c>
      <c r="I265" s="81">
        <v>43213</v>
      </c>
      <c r="J265" s="82">
        <v>44188</v>
      </c>
      <c r="K265" s="56"/>
      <c r="L265" s="56"/>
      <c r="M265" s="56"/>
      <c r="N265" s="56"/>
      <c r="O265" s="56"/>
      <c r="P265" s="56"/>
      <c r="Q265" s="56"/>
      <c r="R265" s="56"/>
      <c r="S265" s="56"/>
      <c r="T265" s="56"/>
      <c r="U265" s="56"/>
      <c r="V265" s="56"/>
      <c r="W265" s="56"/>
      <c r="X265" s="56"/>
      <c r="Y265" s="56"/>
    </row>
    <row r="266" spans="1:25" ht="46">
      <c r="A266" s="79">
        <v>202</v>
      </c>
      <c r="B266" s="80">
        <v>2940</v>
      </c>
      <c r="C266" s="80" t="s">
        <v>4342</v>
      </c>
      <c r="D266" s="80" t="s">
        <v>3883</v>
      </c>
      <c r="E266" s="80" t="s">
        <v>3878</v>
      </c>
      <c r="F266" s="80" t="s">
        <v>4143</v>
      </c>
      <c r="G266" s="80" t="s">
        <v>4332</v>
      </c>
      <c r="H266" s="80" t="s">
        <v>2053</v>
      </c>
      <c r="I266" s="81">
        <v>42901</v>
      </c>
      <c r="J266" s="81">
        <v>43266</v>
      </c>
      <c r="K266" s="56"/>
      <c r="L266" s="56"/>
      <c r="M266" s="56"/>
      <c r="N266" s="56"/>
      <c r="O266" s="56"/>
      <c r="P266" s="56"/>
      <c r="Q266" s="56"/>
      <c r="R266" s="56"/>
      <c r="S266" s="56"/>
      <c r="T266" s="56"/>
      <c r="U266" s="56"/>
      <c r="V266" s="56"/>
      <c r="W266" s="56"/>
      <c r="X266" s="56"/>
      <c r="Y266" s="56"/>
    </row>
    <row r="267" spans="1:25" ht="46">
      <c r="A267" s="79">
        <v>203</v>
      </c>
      <c r="B267" s="80">
        <v>71087</v>
      </c>
      <c r="C267" s="80" t="s">
        <v>4343</v>
      </c>
      <c r="D267" s="80" t="s">
        <v>3877</v>
      </c>
      <c r="E267" s="80" t="s">
        <v>13</v>
      </c>
      <c r="F267" s="80" t="s">
        <v>4344</v>
      </c>
      <c r="G267" s="80" t="s">
        <v>4279</v>
      </c>
      <c r="H267" s="80" t="s">
        <v>432</v>
      </c>
      <c r="I267" s="81">
        <v>42859</v>
      </c>
      <c r="J267" s="82">
        <v>44195</v>
      </c>
      <c r="K267" s="56"/>
      <c r="L267" s="56"/>
      <c r="M267" s="56"/>
      <c r="N267" s="56"/>
      <c r="O267" s="56"/>
      <c r="P267" s="56"/>
      <c r="Q267" s="56"/>
      <c r="R267" s="56"/>
      <c r="S267" s="56"/>
      <c r="T267" s="56"/>
      <c r="U267" s="56"/>
      <c r="V267" s="56"/>
      <c r="W267" s="56"/>
      <c r="X267" s="56"/>
      <c r="Y267" s="56"/>
    </row>
    <row r="268" spans="1:25" ht="69">
      <c r="A268" s="79">
        <v>204</v>
      </c>
      <c r="B268" s="80">
        <v>2941</v>
      </c>
      <c r="C268" s="80" t="s">
        <v>4345</v>
      </c>
      <c r="D268" s="80" t="s">
        <v>3883</v>
      </c>
      <c r="E268" s="80" t="s">
        <v>3878</v>
      </c>
      <c r="F268" s="80" t="s">
        <v>4313</v>
      </c>
      <c r="G268" s="80" t="s">
        <v>4332</v>
      </c>
      <c r="H268" s="80" t="s">
        <v>1782</v>
      </c>
      <c r="I268" s="81">
        <v>42901</v>
      </c>
      <c r="J268" s="81">
        <v>43266</v>
      </c>
      <c r="K268" s="56"/>
      <c r="L268" s="56"/>
      <c r="M268" s="56"/>
      <c r="N268" s="56"/>
      <c r="O268" s="56"/>
      <c r="P268" s="56"/>
      <c r="Q268" s="56"/>
      <c r="R268" s="56"/>
      <c r="S268" s="56"/>
      <c r="T268" s="56"/>
      <c r="U268" s="56"/>
      <c r="V268" s="56"/>
      <c r="W268" s="56"/>
      <c r="X268" s="56"/>
      <c r="Y268" s="56"/>
    </row>
    <row r="269" spans="1:25" ht="69">
      <c r="A269" s="79">
        <v>205</v>
      </c>
      <c r="B269" s="80">
        <v>71092</v>
      </c>
      <c r="C269" s="80" t="s">
        <v>4346</v>
      </c>
      <c r="D269" s="80" t="s">
        <v>3883</v>
      </c>
      <c r="E269" s="80" t="s">
        <v>13</v>
      </c>
      <c r="F269" s="80" t="s">
        <v>4036</v>
      </c>
      <c r="G269" s="80" t="s">
        <v>4332</v>
      </c>
      <c r="H269" s="80" t="s">
        <v>4347</v>
      </c>
      <c r="I269" s="81">
        <v>42901</v>
      </c>
      <c r="J269" s="81">
        <v>43266</v>
      </c>
      <c r="K269" s="56"/>
      <c r="L269" s="56"/>
      <c r="M269" s="56"/>
      <c r="N269" s="56"/>
      <c r="O269" s="56"/>
      <c r="P269" s="56"/>
      <c r="Q269" s="56"/>
      <c r="R269" s="56"/>
      <c r="S269" s="56"/>
      <c r="T269" s="56"/>
      <c r="U269" s="56"/>
      <c r="V269" s="56"/>
      <c r="W269" s="56"/>
      <c r="X269" s="56"/>
      <c r="Y269" s="56"/>
    </row>
    <row r="270" spans="1:25" ht="46">
      <c r="A270" s="79">
        <v>206</v>
      </c>
      <c r="B270" s="80">
        <v>71093</v>
      </c>
      <c r="C270" s="80" t="s">
        <v>4348</v>
      </c>
      <c r="D270" s="80" t="s">
        <v>3883</v>
      </c>
      <c r="E270" s="80" t="s">
        <v>13</v>
      </c>
      <c r="F270" s="80" t="s">
        <v>4228</v>
      </c>
      <c r="G270" s="80" t="s">
        <v>4332</v>
      </c>
      <c r="H270" s="80" t="s">
        <v>1149</v>
      </c>
      <c r="I270" s="81">
        <v>42901</v>
      </c>
      <c r="J270" s="81">
        <v>43266</v>
      </c>
      <c r="K270" s="56"/>
      <c r="L270" s="56"/>
      <c r="M270" s="56"/>
      <c r="N270" s="56"/>
      <c r="O270" s="56"/>
      <c r="P270" s="56"/>
      <c r="Q270" s="56"/>
      <c r="R270" s="56"/>
      <c r="S270" s="56"/>
      <c r="T270" s="56"/>
      <c r="U270" s="56"/>
      <c r="V270" s="56"/>
      <c r="W270" s="56"/>
      <c r="X270" s="56"/>
      <c r="Y270" s="56"/>
    </row>
    <row r="271" spans="1:25" ht="46">
      <c r="A271" s="79">
        <v>207</v>
      </c>
      <c r="B271" s="80">
        <v>2949</v>
      </c>
      <c r="C271" s="80" t="s">
        <v>4349</v>
      </c>
      <c r="D271" s="80" t="s">
        <v>3883</v>
      </c>
      <c r="E271" s="80" t="s">
        <v>3878</v>
      </c>
      <c r="F271" s="80" t="s">
        <v>4350</v>
      </c>
      <c r="G271" s="80" t="s">
        <v>4351</v>
      </c>
      <c r="H271" s="80" t="s">
        <v>1497</v>
      </c>
      <c r="I271" s="81">
        <v>42901</v>
      </c>
      <c r="J271" s="82">
        <v>43449</v>
      </c>
      <c r="K271" s="56"/>
      <c r="L271" s="56"/>
      <c r="M271" s="56"/>
      <c r="N271" s="56"/>
      <c r="O271" s="56"/>
      <c r="P271" s="56"/>
      <c r="Q271" s="56"/>
      <c r="R271" s="56"/>
      <c r="S271" s="56"/>
      <c r="T271" s="56"/>
      <c r="U271" s="56"/>
      <c r="V271" s="56"/>
      <c r="W271" s="56"/>
      <c r="X271" s="56"/>
      <c r="Y271" s="56"/>
    </row>
    <row r="272" spans="1:25" ht="80.5">
      <c r="A272" s="79">
        <v>208</v>
      </c>
      <c r="B272" s="80">
        <v>2942</v>
      </c>
      <c r="C272" s="80" t="s">
        <v>4352</v>
      </c>
      <c r="D272" s="80" t="s">
        <v>3883</v>
      </c>
      <c r="E272" s="80" t="s">
        <v>3878</v>
      </c>
      <c r="F272" s="80" t="s">
        <v>4023</v>
      </c>
      <c r="G272" s="80" t="s">
        <v>4332</v>
      </c>
      <c r="H272" s="80" t="s">
        <v>1782</v>
      </c>
      <c r="I272" s="81">
        <v>42901</v>
      </c>
      <c r="J272" s="81">
        <v>43266</v>
      </c>
      <c r="K272" s="56"/>
      <c r="L272" s="56"/>
      <c r="M272" s="56"/>
      <c r="N272" s="56"/>
      <c r="O272" s="56"/>
      <c r="P272" s="56"/>
      <c r="Q272" s="56"/>
      <c r="R272" s="56"/>
      <c r="S272" s="56"/>
      <c r="T272" s="56"/>
      <c r="U272" s="56"/>
      <c r="V272" s="56"/>
      <c r="W272" s="56"/>
      <c r="X272" s="56"/>
      <c r="Y272" s="56"/>
    </row>
    <row r="273" spans="1:25" ht="34.5">
      <c r="A273" s="79">
        <v>209</v>
      </c>
      <c r="B273" s="80">
        <v>2950</v>
      </c>
      <c r="C273" s="80" t="s">
        <v>4353</v>
      </c>
      <c r="D273" s="80" t="s">
        <v>3883</v>
      </c>
      <c r="E273" s="80" t="s">
        <v>3878</v>
      </c>
      <c r="F273" s="80" t="s">
        <v>4354</v>
      </c>
      <c r="G273" s="80" t="s">
        <v>4351</v>
      </c>
      <c r="H273" s="80" t="s">
        <v>2110</v>
      </c>
      <c r="I273" s="81">
        <v>42901</v>
      </c>
      <c r="J273" s="82">
        <v>43449</v>
      </c>
      <c r="K273" s="56"/>
      <c r="L273" s="56"/>
      <c r="M273" s="56"/>
      <c r="N273" s="56"/>
      <c r="O273" s="56"/>
      <c r="P273" s="56"/>
      <c r="Q273" s="56"/>
      <c r="R273" s="56"/>
      <c r="S273" s="56"/>
      <c r="T273" s="56"/>
      <c r="U273" s="56"/>
      <c r="V273" s="56"/>
      <c r="W273" s="56"/>
      <c r="X273" s="56"/>
      <c r="Y273" s="56"/>
    </row>
    <row r="274" spans="1:25" ht="46">
      <c r="A274" s="79">
        <v>210</v>
      </c>
      <c r="B274" s="80">
        <v>1819</v>
      </c>
      <c r="C274" s="80" t="s">
        <v>4355</v>
      </c>
      <c r="D274" s="80" t="s">
        <v>3883</v>
      </c>
      <c r="E274" s="80" t="s">
        <v>3</v>
      </c>
      <c r="F274" s="80" t="s">
        <v>4044</v>
      </c>
      <c r="G274" s="80" t="s">
        <v>4332</v>
      </c>
      <c r="H274" s="80" t="s">
        <v>1308</v>
      </c>
      <c r="I274" s="81">
        <v>42901</v>
      </c>
      <c r="J274" s="81">
        <v>43266</v>
      </c>
      <c r="K274" s="56"/>
      <c r="L274" s="56"/>
      <c r="M274" s="56"/>
      <c r="N274" s="56"/>
      <c r="O274" s="56"/>
      <c r="P274" s="56"/>
      <c r="Q274" s="56"/>
      <c r="R274" s="56"/>
      <c r="S274" s="56"/>
      <c r="T274" s="56"/>
      <c r="U274" s="56"/>
      <c r="V274" s="56"/>
      <c r="W274" s="56"/>
      <c r="X274" s="56"/>
      <c r="Y274" s="56"/>
    </row>
    <row r="275" spans="1:25" ht="46">
      <c r="A275" s="79">
        <v>211</v>
      </c>
      <c r="B275" s="80">
        <v>71094</v>
      </c>
      <c r="C275" s="80" t="s">
        <v>4356</v>
      </c>
      <c r="D275" s="80" t="s">
        <v>3883</v>
      </c>
      <c r="E275" s="80" t="s">
        <v>13</v>
      </c>
      <c r="F275" s="80" t="s">
        <v>4014</v>
      </c>
      <c r="G275" s="80" t="s">
        <v>4332</v>
      </c>
      <c r="H275" s="80" t="s">
        <v>830</v>
      </c>
      <c r="I275" s="81">
        <v>42901</v>
      </c>
      <c r="J275" s="81">
        <v>43358</v>
      </c>
      <c r="K275" s="56"/>
      <c r="L275" s="56"/>
      <c r="M275" s="56"/>
      <c r="N275" s="56"/>
      <c r="O275" s="56"/>
      <c r="P275" s="56"/>
      <c r="Q275" s="56"/>
      <c r="R275" s="56"/>
      <c r="S275" s="56"/>
      <c r="T275" s="56"/>
      <c r="U275" s="56"/>
      <c r="V275" s="56"/>
      <c r="W275" s="56"/>
      <c r="X275" s="56"/>
      <c r="Y275" s="56"/>
    </row>
    <row r="276" spans="1:25" ht="46">
      <c r="A276" s="79">
        <v>212</v>
      </c>
      <c r="B276" s="80">
        <v>8130</v>
      </c>
      <c r="C276" s="80" t="s">
        <v>4357</v>
      </c>
      <c r="D276" s="80" t="s">
        <v>3883</v>
      </c>
      <c r="E276" s="80" t="s">
        <v>3916</v>
      </c>
      <c r="F276" s="80" t="s">
        <v>4018</v>
      </c>
      <c r="G276" s="80" t="s">
        <v>4351</v>
      </c>
      <c r="H276" s="80" t="s">
        <v>348</v>
      </c>
      <c r="I276" s="81">
        <v>42901</v>
      </c>
      <c r="J276" s="82">
        <v>43449</v>
      </c>
      <c r="K276" s="56"/>
      <c r="L276" s="56"/>
      <c r="M276" s="56"/>
      <c r="N276" s="56"/>
      <c r="O276" s="56"/>
      <c r="P276" s="56"/>
      <c r="Q276" s="56"/>
      <c r="R276" s="56"/>
      <c r="S276" s="56"/>
      <c r="T276" s="56"/>
      <c r="U276" s="56"/>
      <c r="V276" s="56"/>
      <c r="W276" s="56"/>
      <c r="X276" s="56"/>
      <c r="Y276" s="56"/>
    </row>
    <row r="277" spans="1:25" ht="69">
      <c r="A277" s="79">
        <v>213</v>
      </c>
      <c r="B277" s="80">
        <v>2951</v>
      </c>
      <c r="C277" s="80" t="s">
        <v>4358</v>
      </c>
      <c r="D277" s="80" t="s">
        <v>3883</v>
      </c>
      <c r="E277" s="80" t="s">
        <v>3878</v>
      </c>
      <c r="F277" s="80" t="s">
        <v>3948</v>
      </c>
      <c r="G277" s="80" t="s">
        <v>4351</v>
      </c>
      <c r="H277" s="80" t="s">
        <v>3950</v>
      </c>
      <c r="I277" s="81">
        <v>42901</v>
      </c>
      <c r="J277" s="82">
        <v>43449</v>
      </c>
      <c r="K277" s="56"/>
      <c r="L277" s="56"/>
      <c r="M277" s="56"/>
      <c r="N277" s="56"/>
      <c r="O277" s="56"/>
      <c r="P277" s="56"/>
      <c r="Q277" s="56"/>
      <c r="R277" s="56"/>
      <c r="S277" s="56"/>
      <c r="T277" s="56"/>
      <c r="U277" s="56"/>
      <c r="V277" s="56"/>
      <c r="W277" s="56"/>
      <c r="X277" s="56"/>
      <c r="Y277" s="56"/>
    </row>
    <row r="278" spans="1:25" ht="92">
      <c r="A278" s="79">
        <v>214</v>
      </c>
      <c r="B278" s="80">
        <v>71098</v>
      </c>
      <c r="C278" s="80" t="s">
        <v>4359</v>
      </c>
      <c r="D278" s="80" t="s">
        <v>3883</v>
      </c>
      <c r="E278" s="80" t="s">
        <v>13</v>
      </c>
      <c r="F278" s="80" t="s">
        <v>4360</v>
      </c>
      <c r="G278" s="80" t="s">
        <v>4351</v>
      </c>
      <c r="H278" s="80" t="s">
        <v>4052</v>
      </c>
      <c r="I278" s="81">
        <v>42901</v>
      </c>
      <c r="J278" s="81">
        <v>43631</v>
      </c>
      <c r="K278" s="56"/>
      <c r="L278" s="56"/>
      <c r="M278" s="56"/>
      <c r="N278" s="56"/>
      <c r="O278" s="56"/>
      <c r="P278" s="56"/>
      <c r="Q278" s="56"/>
      <c r="R278" s="56"/>
      <c r="S278" s="56"/>
      <c r="T278" s="56"/>
      <c r="U278" s="56"/>
      <c r="V278" s="56"/>
      <c r="W278" s="56"/>
      <c r="X278" s="56"/>
      <c r="Y278" s="56"/>
    </row>
    <row r="279" spans="1:25" ht="57.5">
      <c r="A279" s="79">
        <v>215</v>
      </c>
      <c r="B279" s="80">
        <v>71099</v>
      </c>
      <c r="C279" s="80" t="s">
        <v>4361</v>
      </c>
      <c r="D279" s="80" t="s">
        <v>3883</v>
      </c>
      <c r="E279" s="80" t="s">
        <v>13</v>
      </c>
      <c r="F279" s="80" t="s">
        <v>4264</v>
      </c>
      <c r="G279" s="80" t="s">
        <v>4351</v>
      </c>
      <c r="H279" s="80" t="s">
        <v>4133</v>
      </c>
      <c r="I279" s="81">
        <v>42901</v>
      </c>
      <c r="J279" s="82">
        <v>43449</v>
      </c>
      <c r="K279" s="56"/>
      <c r="L279" s="56"/>
      <c r="M279" s="56"/>
      <c r="N279" s="56"/>
      <c r="O279" s="56"/>
      <c r="P279" s="56"/>
      <c r="Q279" s="56"/>
      <c r="R279" s="56"/>
      <c r="S279" s="56"/>
      <c r="T279" s="56"/>
      <c r="U279" s="56"/>
      <c r="V279" s="56"/>
      <c r="W279" s="56"/>
      <c r="X279" s="56"/>
      <c r="Y279" s="56"/>
    </row>
    <row r="280" spans="1:25" ht="92">
      <c r="A280" s="79">
        <v>216</v>
      </c>
      <c r="B280" s="80">
        <v>2952</v>
      </c>
      <c r="C280" s="80" t="s">
        <v>4362</v>
      </c>
      <c r="D280" s="80" t="s">
        <v>3883</v>
      </c>
      <c r="E280" s="80" t="s">
        <v>3878</v>
      </c>
      <c r="F280" s="80" t="s">
        <v>4363</v>
      </c>
      <c r="G280" s="80" t="s">
        <v>4351</v>
      </c>
      <c r="H280" s="80" t="s">
        <v>182</v>
      </c>
      <c r="I280" s="81">
        <v>42901</v>
      </c>
      <c r="J280" s="82">
        <v>43449</v>
      </c>
      <c r="K280" s="56"/>
      <c r="L280" s="56"/>
      <c r="M280" s="56"/>
      <c r="N280" s="56"/>
      <c r="O280" s="56"/>
      <c r="P280" s="56"/>
      <c r="Q280" s="56"/>
      <c r="R280" s="56"/>
      <c r="S280" s="56"/>
      <c r="T280" s="56"/>
      <c r="U280" s="56"/>
      <c r="V280" s="56"/>
      <c r="W280" s="56"/>
      <c r="X280" s="56"/>
      <c r="Y280" s="56"/>
    </row>
    <row r="281" spans="1:25" ht="57.5">
      <c r="A281" s="79">
        <v>217</v>
      </c>
      <c r="B281" s="80">
        <v>2953</v>
      </c>
      <c r="C281" s="80" t="s">
        <v>4364</v>
      </c>
      <c r="D281" s="80" t="s">
        <v>3883</v>
      </c>
      <c r="E281" s="80" t="s">
        <v>3878</v>
      </c>
      <c r="F281" s="80" t="s">
        <v>4365</v>
      </c>
      <c r="G281" s="80" t="s">
        <v>4351</v>
      </c>
      <c r="H281" s="80" t="s">
        <v>4119</v>
      </c>
      <c r="I281" s="81">
        <v>42901</v>
      </c>
      <c r="J281" s="82">
        <v>43449</v>
      </c>
      <c r="K281" s="56"/>
      <c r="L281" s="56"/>
      <c r="M281" s="56"/>
      <c r="N281" s="56"/>
      <c r="O281" s="56"/>
      <c r="P281" s="56"/>
      <c r="Q281" s="56"/>
      <c r="R281" s="56"/>
      <c r="S281" s="56"/>
      <c r="T281" s="56"/>
      <c r="U281" s="56"/>
      <c r="V281" s="56"/>
      <c r="W281" s="56"/>
      <c r="X281" s="56"/>
      <c r="Y281" s="56"/>
    </row>
    <row r="282" spans="1:25" ht="46">
      <c r="A282" s="79">
        <v>217</v>
      </c>
      <c r="B282" s="80">
        <v>2953</v>
      </c>
      <c r="C282" s="80" t="s">
        <v>4364</v>
      </c>
      <c r="D282" s="80" t="s">
        <v>3883</v>
      </c>
      <c r="E282" s="80" t="s">
        <v>3878</v>
      </c>
      <c r="F282" s="80" t="s">
        <v>4365</v>
      </c>
      <c r="G282" s="80" t="s">
        <v>4351</v>
      </c>
      <c r="H282" s="80" t="s">
        <v>3914</v>
      </c>
      <c r="I282" s="81">
        <v>42901</v>
      </c>
      <c r="J282" s="82">
        <v>43449</v>
      </c>
      <c r="K282" s="56"/>
      <c r="L282" s="56"/>
      <c r="M282" s="56"/>
      <c r="N282" s="56"/>
      <c r="O282" s="56"/>
      <c r="P282" s="56"/>
      <c r="Q282" s="56"/>
      <c r="R282" s="56"/>
      <c r="S282" s="56"/>
      <c r="T282" s="56"/>
      <c r="U282" s="56"/>
      <c r="V282" s="56"/>
      <c r="W282" s="56"/>
      <c r="X282" s="56"/>
      <c r="Y282" s="56"/>
    </row>
    <row r="283" spans="1:25" ht="69">
      <c r="A283" s="79">
        <v>218</v>
      </c>
      <c r="B283" s="80">
        <v>2943</v>
      </c>
      <c r="C283" s="80" t="s">
        <v>4366</v>
      </c>
      <c r="D283" s="80" t="s">
        <v>3883</v>
      </c>
      <c r="E283" s="80" t="s">
        <v>3878</v>
      </c>
      <c r="F283" s="80" t="s">
        <v>4325</v>
      </c>
      <c r="G283" s="80" t="s">
        <v>4332</v>
      </c>
      <c r="H283" s="80" t="s">
        <v>182</v>
      </c>
      <c r="I283" s="81">
        <v>42901</v>
      </c>
      <c r="J283" s="81">
        <v>43266</v>
      </c>
      <c r="K283" s="56"/>
      <c r="L283" s="56"/>
      <c r="M283" s="56"/>
      <c r="N283" s="56"/>
      <c r="O283" s="56"/>
      <c r="P283" s="56"/>
      <c r="Q283" s="56"/>
      <c r="R283" s="56"/>
      <c r="S283" s="56"/>
      <c r="T283" s="56"/>
      <c r="U283" s="56"/>
      <c r="V283" s="56"/>
      <c r="W283" s="56"/>
      <c r="X283" s="56"/>
      <c r="Y283" s="56"/>
    </row>
    <row r="284" spans="1:25" ht="92">
      <c r="A284" s="79">
        <v>219</v>
      </c>
      <c r="B284" s="80">
        <v>2968</v>
      </c>
      <c r="C284" s="80" t="s">
        <v>4367</v>
      </c>
      <c r="D284" s="80" t="s">
        <v>3883</v>
      </c>
      <c r="E284" s="80" t="s">
        <v>3878</v>
      </c>
      <c r="F284" s="80" t="s">
        <v>4368</v>
      </c>
      <c r="G284" s="80" t="s">
        <v>4369</v>
      </c>
      <c r="H284" s="80" t="s">
        <v>3977</v>
      </c>
      <c r="I284" s="81">
        <v>42969</v>
      </c>
      <c r="J284" s="81">
        <v>43699</v>
      </c>
      <c r="K284" s="56"/>
      <c r="L284" s="56"/>
      <c r="M284" s="56"/>
      <c r="N284" s="56"/>
      <c r="O284" s="56"/>
      <c r="P284" s="56"/>
      <c r="Q284" s="56"/>
      <c r="R284" s="56"/>
      <c r="S284" s="56"/>
      <c r="T284" s="56"/>
      <c r="U284" s="56"/>
      <c r="V284" s="56"/>
      <c r="W284" s="56"/>
      <c r="X284" s="56"/>
      <c r="Y284" s="56"/>
    </row>
    <row r="285" spans="1:25" ht="92">
      <c r="A285" s="79">
        <v>219</v>
      </c>
      <c r="B285" s="80">
        <v>2968</v>
      </c>
      <c r="C285" s="80" t="s">
        <v>4367</v>
      </c>
      <c r="D285" s="80" t="s">
        <v>3883</v>
      </c>
      <c r="E285" s="80" t="s">
        <v>3878</v>
      </c>
      <c r="F285" s="80" t="s">
        <v>4368</v>
      </c>
      <c r="G285" s="80" t="s">
        <v>4369</v>
      </c>
      <c r="H285" s="80" t="s">
        <v>2112</v>
      </c>
      <c r="I285" s="81">
        <v>42969</v>
      </c>
      <c r="J285" s="81">
        <v>43699</v>
      </c>
      <c r="K285" s="56"/>
      <c r="L285" s="56"/>
      <c r="M285" s="56"/>
      <c r="N285" s="56"/>
      <c r="O285" s="56"/>
      <c r="P285" s="56"/>
      <c r="Q285" s="56"/>
      <c r="R285" s="56"/>
      <c r="S285" s="56"/>
      <c r="T285" s="56"/>
      <c r="U285" s="56"/>
      <c r="V285" s="56"/>
      <c r="W285" s="56"/>
      <c r="X285" s="56"/>
      <c r="Y285" s="56"/>
    </row>
    <row r="286" spans="1:25" ht="69">
      <c r="A286" s="79">
        <v>220</v>
      </c>
      <c r="B286" s="80">
        <v>2954</v>
      </c>
      <c r="C286" s="80" t="s">
        <v>4370</v>
      </c>
      <c r="D286" s="80" t="s">
        <v>3883</v>
      </c>
      <c r="E286" s="80" t="s">
        <v>3878</v>
      </c>
      <c r="F286" s="80" t="s">
        <v>4371</v>
      </c>
      <c r="G286" s="80" t="s">
        <v>4351</v>
      </c>
      <c r="H286" s="80" t="s">
        <v>3950</v>
      </c>
      <c r="I286" s="81">
        <v>42901</v>
      </c>
      <c r="J286" s="82">
        <v>43449</v>
      </c>
      <c r="K286" s="56"/>
      <c r="L286" s="56"/>
      <c r="M286" s="56"/>
      <c r="N286" s="56"/>
      <c r="O286" s="56"/>
      <c r="P286" s="56"/>
      <c r="Q286" s="56"/>
      <c r="R286" s="56"/>
      <c r="S286" s="56"/>
      <c r="T286" s="56"/>
      <c r="U286" s="56"/>
      <c r="V286" s="56"/>
      <c r="W286" s="56"/>
      <c r="X286" s="56"/>
      <c r="Y286" s="56"/>
    </row>
    <row r="287" spans="1:25" ht="57.5">
      <c r="A287" s="79">
        <v>221</v>
      </c>
      <c r="B287" s="80">
        <v>2955</v>
      </c>
      <c r="C287" s="80" t="s">
        <v>4372</v>
      </c>
      <c r="D287" s="80" t="s">
        <v>3883</v>
      </c>
      <c r="E287" s="80" t="s">
        <v>3878</v>
      </c>
      <c r="F287" s="80" t="s">
        <v>4373</v>
      </c>
      <c r="G287" s="80" t="s">
        <v>4351</v>
      </c>
      <c r="H287" s="80" t="s">
        <v>203</v>
      </c>
      <c r="I287" s="81">
        <v>42901</v>
      </c>
      <c r="J287" s="82">
        <v>43449</v>
      </c>
      <c r="K287" s="56"/>
      <c r="L287" s="56"/>
      <c r="M287" s="56"/>
      <c r="N287" s="56"/>
      <c r="O287" s="56"/>
      <c r="P287" s="56"/>
      <c r="Q287" s="56"/>
      <c r="R287" s="56"/>
      <c r="S287" s="56"/>
      <c r="T287" s="56"/>
      <c r="U287" s="56"/>
      <c r="V287" s="56"/>
      <c r="W287" s="56"/>
      <c r="X287" s="56"/>
      <c r="Y287" s="56"/>
    </row>
    <row r="288" spans="1:25" ht="80.5">
      <c r="A288" s="79">
        <v>222</v>
      </c>
      <c r="B288" s="80">
        <v>2944</v>
      </c>
      <c r="C288" s="80" t="s">
        <v>4374</v>
      </c>
      <c r="D288" s="80" t="s">
        <v>3883</v>
      </c>
      <c r="E288" s="80" t="s">
        <v>3878</v>
      </c>
      <c r="F288" s="80" t="s">
        <v>4194</v>
      </c>
      <c r="G288" s="80" t="s">
        <v>4332</v>
      </c>
      <c r="H288" s="80" t="s">
        <v>1782</v>
      </c>
      <c r="I288" s="81">
        <v>42901</v>
      </c>
      <c r="J288" s="81">
        <v>43266</v>
      </c>
      <c r="K288" s="56"/>
      <c r="L288" s="56"/>
      <c r="M288" s="56"/>
      <c r="N288" s="56"/>
      <c r="O288" s="56"/>
      <c r="P288" s="56"/>
      <c r="Q288" s="56"/>
      <c r="R288" s="56"/>
      <c r="S288" s="56"/>
      <c r="T288" s="56"/>
      <c r="U288" s="56"/>
      <c r="V288" s="56"/>
      <c r="W288" s="56"/>
      <c r="X288" s="56"/>
      <c r="Y288" s="56"/>
    </row>
    <row r="289" spans="1:25" ht="57.5">
      <c r="A289" s="79">
        <v>223</v>
      </c>
      <c r="B289" s="80">
        <v>5294</v>
      </c>
      <c r="C289" s="80" t="s">
        <v>4375</v>
      </c>
      <c r="D289" s="80" t="s">
        <v>3883</v>
      </c>
      <c r="E289" s="80" t="s">
        <v>3923</v>
      </c>
      <c r="F289" s="80" t="s">
        <v>4376</v>
      </c>
      <c r="G289" s="80" t="s">
        <v>4332</v>
      </c>
      <c r="H289" s="80" t="s">
        <v>4175</v>
      </c>
      <c r="I289" s="81">
        <v>42901</v>
      </c>
      <c r="J289" s="82">
        <v>43449</v>
      </c>
      <c r="K289" s="56"/>
      <c r="L289" s="56"/>
      <c r="M289" s="56"/>
      <c r="N289" s="56"/>
      <c r="O289" s="56"/>
      <c r="P289" s="56"/>
      <c r="Q289" s="56"/>
      <c r="R289" s="56"/>
      <c r="S289" s="56"/>
      <c r="T289" s="56"/>
      <c r="U289" s="56"/>
      <c r="V289" s="56"/>
      <c r="W289" s="56"/>
      <c r="X289" s="56"/>
      <c r="Y289" s="56"/>
    </row>
    <row r="290" spans="1:25" ht="57.5">
      <c r="A290" s="79">
        <v>224</v>
      </c>
      <c r="B290" s="80">
        <v>2945</v>
      </c>
      <c r="C290" s="80" t="s">
        <v>4377</v>
      </c>
      <c r="D290" s="80" t="s">
        <v>3883</v>
      </c>
      <c r="E290" s="80" t="s">
        <v>3878</v>
      </c>
      <c r="F290" s="80" t="s">
        <v>4378</v>
      </c>
      <c r="G290" s="80" t="s">
        <v>4332</v>
      </c>
      <c r="H290" s="80" t="s">
        <v>4379</v>
      </c>
      <c r="I290" s="81">
        <v>42901</v>
      </c>
      <c r="J290" s="81">
        <v>43266</v>
      </c>
      <c r="K290" s="56"/>
      <c r="L290" s="56"/>
      <c r="M290" s="56"/>
      <c r="N290" s="56"/>
      <c r="O290" s="56"/>
      <c r="P290" s="56"/>
      <c r="Q290" s="56"/>
      <c r="R290" s="56"/>
      <c r="S290" s="56"/>
      <c r="T290" s="56"/>
      <c r="U290" s="56"/>
      <c r="V290" s="56"/>
      <c r="W290" s="56"/>
      <c r="X290" s="56"/>
      <c r="Y290" s="56"/>
    </row>
    <row r="291" spans="1:25" ht="46">
      <c r="A291" s="79">
        <v>225</v>
      </c>
      <c r="B291" s="80">
        <v>71100</v>
      </c>
      <c r="C291" s="80" t="s">
        <v>4380</v>
      </c>
      <c r="D291" s="80" t="s">
        <v>3883</v>
      </c>
      <c r="E291" s="80" t="s">
        <v>13</v>
      </c>
      <c r="F291" s="80" t="s">
        <v>4381</v>
      </c>
      <c r="G291" s="80" t="s">
        <v>4351</v>
      </c>
      <c r="H291" s="80" t="s">
        <v>4107</v>
      </c>
      <c r="I291" s="81">
        <v>42901</v>
      </c>
      <c r="J291" s="82">
        <v>43449</v>
      </c>
      <c r="K291" s="56"/>
      <c r="L291" s="56"/>
      <c r="M291" s="56"/>
      <c r="N291" s="56"/>
      <c r="O291" s="56"/>
      <c r="P291" s="56"/>
      <c r="Q291" s="56"/>
      <c r="R291" s="56"/>
      <c r="S291" s="56"/>
      <c r="T291" s="56"/>
      <c r="U291" s="56"/>
      <c r="V291" s="56"/>
      <c r="W291" s="56"/>
      <c r="X291" s="56"/>
      <c r="Y291" s="56"/>
    </row>
    <row r="292" spans="1:25" ht="46">
      <c r="A292" s="79">
        <v>226</v>
      </c>
      <c r="B292" s="80">
        <v>71101</v>
      </c>
      <c r="C292" s="80" t="s">
        <v>4382</v>
      </c>
      <c r="D292" s="80" t="s">
        <v>3883</v>
      </c>
      <c r="E292" s="80" t="s">
        <v>13</v>
      </c>
      <c r="F292" s="80" t="s">
        <v>4383</v>
      </c>
      <c r="G292" s="80" t="s">
        <v>4351</v>
      </c>
      <c r="H292" s="80" t="s">
        <v>4384</v>
      </c>
      <c r="I292" s="81">
        <v>42901</v>
      </c>
      <c r="J292" s="81">
        <v>43539</v>
      </c>
      <c r="K292" s="56"/>
      <c r="L292" s="56"/>
      <c r="M292" s="56"/>
      <c r="N292" s="56"/>
      <c r="O292" s="56"/>
      <c r="P292" s="56"/>
      <c r="Q292" s="56"/>
      <c r="R292" s="56"/>
      <c r="S292" s="56"/>
      <c r="T292" s="56"/>
      <c r="U292" s="56"/>
      <c r="V292" s="56"/>
      <c r="W292" s="56"/>
      <c r="X292" s="56"/>
      <c r="Y292" s="56"/>
    </row>
    <row r="293" spans="1:25" ht="46">
      <c r="A293" s="79">
        <v>227</v>
      </c>
      <c r="B293" s="80">
        <v>71102</v>
      </c>
      <c r="C293" s="80" t="s">
        <v>4385</v>
      </c>
      <c r="D293" s="80" t="s">
        <v>3883</v>
      </c>
      <c r="E293" s="80" t="s">
        <v>13</v>
      </c>
      <c r="F293" s="80" t="s">
        <v>4386</v>
      </c>
      <c r="G293" s="80" t="s">
        <v>4351</v>
      </c>
      <c r="H293" s="80" t="s">
        <v>463</v>
      </c>
      <c r="I293" s="81">
        <v>42901</v>
      </c>
      <c r="J293" s="81">
        <v>43631</v>
      </c>
      <c r="K293" s="56"/>
      <c r="L293" s="56"/>
      <c r="M293" s="56"/>
      <c r="N293" s="56"/>
      <c r="O293" s="56"/>
      <c r="P293" s="56"/>
      <c r="Q293" s="56"/>
      <c r="R293" s="56"/>
      <c r="S293" s="56"/>
      <c r="T293" s="56"/>
      <c r="U293" s="56"/>
      <c r="V293" s="56"/>
      <c r="W293" s="56"/>
      <c r="X293" s="56"/>
      <c r="Y293" s="56"/>
    </row>
    <row r="294" spans="1:25" ht="69">
      <c r="A294" s="79">
        <v>228</v>
      </c>
      <c r="B294" s="80">
        <v>2956</v>
      </c>
      <c r="C294" s="80" t="s">
        <v>4387</v>
      </c>
      <c r="D294" s="80" t="s">
        <v>3883</v>
      </c>
      <c r="E294" s="80" t="s">
        <v>3878</v>
      </c>
      <c r="F294" s="80" t="s">
        <v>4046</v>
      </c>
      <c r="G294" s="80" t="s">
        <v>4351</v>
      </c>
      <c r="H294" s="80" t="s">
        <v>3950</v>
      </c>
      <c r="I294" s="81">
        <v>42901</v>
      </c>
      <c r="J294" s="82">
        <v>43449</v>
      </c>
      <c r="K294" s="56"/>
      <c r="L294" s="56"/>
      <c r="M294" s="56"/>
      <c r="N294" s="56"/>
      <c r="O294" s="56"/>
      <c r="P294" s="56"/>
      <c r="Q294" s="56"/>
      <c r="R294" s="56"/>
      <c r="S294" s="56"/>
      <c r="T294" s="56"/>
      <c r="U294" s="56"/>
      <c r="V294" s="56"/>
      <c r="W294" s="56"/>
      <c r="X294" s="56"/>
      <c r="Y294" s="56"/>
    </row>
    <row r="295" spans="1:25" ht="57.5">
      <c r="A295" s="79">
        <v>229</v>
      </c>
      <c r="B295" s="80">
        <v>4366</v>
      </c>
      <c r="C295" s="80" t="s">
        <v>4388</v>
      </c>
      <c r="D295" s="80" t="s">
        <v>3883</v>
      </c>
      <c r="E295" s="80" t="s">
        <v>11</v>
      </c>
      <c r="F295" s="80" t="s">
        <v>4389</v>
      </c>
      <c r="G295" s="80" t="s">
        <v>4351</v>
      </c>
      <c r="H295" s="80" t="s">
        <v>71</v>
      </c>
      <c r="I295" s="81">
        <v>42901</v>
      </c>
      <c r="J295" s="82">
        <v>43449</v>
      </c>
      <c r="K295" s="56"/>
      <c r="L295" s="56"/>
      <c r="M295" s="56"/>
      <c r="N295" s="56"/>
      <c r="O295" s="56"/>
      <c r="P295" s="56"/>
      <c r="Q295" s="56"/>
      <c r="R295" s="56"/>
      <c r="S295" s="56"/>
      <c r="T295" s="56"/>
      <c r="U295" s="56"/>
      <c r="V295" s="56"/>
      <c r="W295" s="56"/>
      <c r="X295" s="56"/>
      <c r="Y295" s="56"/>
    </row>
    <row r="296" spans="1:25" ht="46">
      <c r="A296" s="79">
        <v>230</v>
      </c>
      <c r="B296" s="80">
        <v>2957</v>
      </c>
      <c r="C296" s="80" t="s">
        <v>4390</v>
      </c>
      <c r="D296" s="80" t="s">
        <v>3883</v>
      </c>
      <c r="E296" s="80" t="s">
        <v>3878</v>
      </c>
      <c r="F296" s="80" t="s">
        <v>3912</v>
      </c>
      <c r="G296" s="80" t="s">
        <v>4351</v>
      </c>
      <c r="H296" s="80" t="s">
        <v>3914</v>
      </c>
      <c r="I296" s="81">
        <v>43122</v>
      </c>
      <c r="J296" s="81">
        <v>43668</v>
      </c>
      <c r="K296" s="56"/>
      <c r="L296" s="56"/>
      <c r="M296" s="56"/>
      <c r="N296" s="56"/>
      <c r="O296" s="56"/>
      <c r="P296" s="56"/>
      <c r="Q296" s="56"/>
      <c r="R296" s="56"/>
      <c r="S296" s="56"/>
      <c r="T296" s="56"/>
      <c r="U296" s="56"/>
      <c r="V296" s="56"/>
      <c r="W296" s="56"/>
      <c r="X296" s="56"/>
      <c r="Y296" s="56"/>
    </row>
    <row r="297" spans="1:25" ht="57.5">
      <c r="A297" s="79">
        <v>231</v>
      </c>
      <c r="B297" s="80">
        <v>6185</v>
      </c>
      <c r="C297" s="80" t="s">
        <v>4391</v>
      </c>
      <c r="D297" s="80" t="s">
        <v>3883</v>
      </c>
      <c r="E297" s="80" t="s">
        <v>3884</v>
      </c>
      <c r="F297" s="80" t="s">
        <v>4392</v>
      </c>
      <c r="G297" s="80" t="s">
        <v>4332</v>
      </c>
      <c r="H297" s="80" t="s">
        <v>4298</v>
      </c>
      <c r="I297" s="81">
        <v>42901</v>
      </c>
      <c r="J297" s="81">
        <v>43266</v>
      </c>
      <c r="K297" s="56"/>
      <c r="L297" s="56"/>
      <c r="M297" s="56"/>
      <c r="N297" s="56"/>
      <c r="O297" s="56"/>
      <c r="P297" s="56"/>
      <c r="Q297" s="56"/>
      <c r="R297" s="56"/>
      <c r="S297" s="56"/>
      <c r="T297" s="56"/>
      <c r="U297" s="56"/>
      <c r="V297" s="56"/>
      <c r="W297" s="56"/>
      <c r="X297" s="56"/>
      <c r="Y297" s="56"/>
    </row>
    <row r="298" spans="1:25" ht="80.5">
      <c r="A298" s="79">
        <v>232</v>
      </c>
      <c r="B298" s="80">
        <v>2946</v>
      </c>
      <c r="C298" s="80" t="s">
        <v>4393</v>
      </c>
      <c r="D298" s="80" t="s">
        <v>3883</v>
      </c>
      <c r="E298" s="80" t="s">
        <v>3878</v>
      </c>
      <c r="F298" s="80" t="s">
        <v>4394</v>
      </c>
      <c r="G298" s="80" t="s">
        <v>4332</v>
      </c>
      <c r="H298" s="80" t="s">
        <v>4224</v>
      </c>
      <c r="I298" s="81">
        <v>42901</v>
      </c>
      <c r="J298" s="81">
        <v>43266</v>
      </c>
      <c r="K298" s="56"/>
      <c r="L298" s="56"/>
      <c r="M298" s="56"/>
      <c r="N298" s="56"/>
      <c r="O298" s="56"/>
      <c r="P298" s="56"/>
      <c r="Q298" s="56"/>
      <c r="R298" s="56"/>
      <c r="S298" s="56"/>
      <c r="T298" s="56"/>
      <c r="U298" s="56"/>
      <c r="V298" s="56"/>
      <c r="W298" s="56"/>
      <c r="X298" s="56"/>
      <c r="Y298" s="56"/>
    </row>
    <row r="299" spans="1:25" ht="46">
      <c r="A299" s="79">
        <v>233</v>
      </c>
      <c r="B299" s="80">
        <v>2947</v>
      </c>
      <c r="C299" s="80" t="s">
        <v>4395</v>
      </c>
      <c r="D299" s="80" t="s">
        <v>3883</v>
      </c>
      <c r="E299" s="80" t="s">
        <v>3878</v>
      </c>
      <c r="F299" s="80" t="s">
        <v>4031</v>
      </c>
      <c r="G299" s="80" t="s">
        <v>4332</v>
      </c>
      <c r="H299" s="80" t="s">
        <v>2101</v>
      </c>
      <c r="I299" s="81">
        <v>42901</v>
      </c>
      <c r="J299" s="81">
        <v>43266</v>
      </c>
      <c r="K299" s="56"/>
      <c r="L299" s="56"/>
      <c r="M299" s="56"/>
      <c r="N299" s="56"/>
      <c r="O299" s="56"/>
      <c r="P299" s="56"/>
      <c r="Q299" s="56"/>
      <c r="R299" s="56"/>
      <c r="S299" s="56"/>
      <c r="T299" s="56"/>
      <c r="U299" s="56"/>
      <c r="V299" s="56"/>
      <c r="W299" s="56"/>
      <c r="X299" s="56"/>
      <c r="Y299" s="56"/>
    </row>
    <row r="300" spans="1:25" ht="46">
      <c r="A300" s="79">
        <v>234</v>
      </c>
      <c r="B300" s="80">
        <v>71095</v>
      </c>
      <c r="C300" s="80" t="s">
        <v>4396</v>
      </c>
      <c r="D300" s="80" t="s">
        <v>3883</v>
      </c>
      <c r="E300" s="80" t="s">
        <v>13</v>
      </c>
      <c r="F300" s="80" t="s">
        <v>4177</v>
      </c>
      <c r="G300" s="80" t="s">
        <v>4332</v>
      </c>
      <c r="H300" s="80" t="s">
        <v>4052</v>
      </c>
      <c r="I300" s="81">
        <v>42901</v>
      </c>
      <c r="J300" s="82">
        <v>43388</v>
      </c>
      <c r="K300" s="56"/>
      <c r="L300" s="56"/>
      <c r="M300" s="56"/>
      <c r="N300" s="56"/>
      <c r="O300" s="56"/>
      <c r="P300" s="56"/>
      <c r="Q300" s="56"/>
      <c r="R300" s="56"/>
      <c r="S300" s="56"/>
      <c r="T300" s="56"/>
      <c r="U300" s="56"/>
      <c r="V300" s="56"/>
      <c r="W300" s="56"/>
      <c r="X300" s="56"/>
      <c r="Y300" s="56"/>
    </row>
    <row r="301" spans="1:25" ht="80.5">
      <c r="A301" s="79">
        <v>235</v>
      </c>
      <c r="B301" s="80">
        <v>2948</v>
      </c>
      <c r="C301" s="80" t="s">
        <v>4397</v>
      </c>
      <c r="D301" s="80" t="s">
        <v>3883</v>
      </c>
      <c r="E301" s="80" t="s">
        <v>3878</v>
      </c>
      <c r="F301" s="80" t="s">
        <v>4398</v>
      </c>
      <c r="G301" s="80" t="s">
        <v>4332</v>
      </c>
      <c r="H301" s="80" t="s">
        <v>1775</v>
      </c>
      <c r="I301" s="81">
        <v>42901</v>
      </c>
      <c r="J301" s="81">
        <v>43266</v>
      </c>
      <c r="K301" s="56"/>
      <c r="L301" s="56"/>
      <c r="M301" s="56"/>
      <c r="N301" s="56"/>
      <c r="O301" s="56"/>
      <c r="P301" s="56"/>
      <c r="Q301" s="56"/>
      <c r="R301" s="56"/>
      <c r="S301" s="56"/>
      <c r="T301" s="56"/>
      <c r="U301" s="56"/>
      <c r="V301" s="56"/>
      <c r="W301" s="56"/>
      <c r="X301" s="56"/>
      <c r="Y301" s="56"/>
    </row>
    <row r="302" spans="1:25" ht="80.5">
      <c r="A302" s="79">
        <v>236</v>
      </c>
      <c r="B302" s="80">
        <v>3190</v>
      </c>
      <c r="C302" s="80" t="s">
        <v>4399</v>
      </c>
      <c r="D302" s="80" t="s">
        <v>3883</v>
      </c>
      <c r="E302" s="80" t="s">
        <v>10</v>
      </c>
      <c r="F302" s="80" t="s">
        <v>4400</v>
      </c>
      <c r="G302" s="80" t="s">
        <v>4401</v>
      </c>
      <c r="H302" s="80" t="s">
        <v>4384</v>
      </c>
      <c r="I302" s="81">
        <v>42969</v>
      </c>
      <c r="J302" s="81">
        <v>43334</v>
      </c>
      <c r="K302" s="56"/>
      <c r="L302" s="56"/>
      <c r="M302" s="56"/>
      <c r="N302" s="56"/>
      <c r="O302" s="56"/>
      <c r="P302" s="56"/>
      <c r="Q302" s="56"/>
      <c r="R302" s="56"/>
      <c r="S302" s="56"/>
      <c r="T302" s="56"/>
      <c r="U302" s="56"/>
      <c r="V302" s="56"/>
      <c r="W302" s="56"/>
      <c r="X302" s="56"/>
      <c r="Y302" s="56"/>
    </row>
    <row r="303" spans="1:25" ht="46">
      <c r="A303" s="79">
        <v>237</v>
      </c>
      <c r="B303" s="80">
        <v>71096</v>
      </c>
      <c r="C303" s="80" t="s">
        <v>4402</v>
      </c>
      <c r="D303" s="80" t="s">
        <v>3883</v>
      </c>
      <c r="E303" s="80" t="s">
        <v>13</v>
      </c>
      <c r="F303" s="80" t="s">
        <v>4132</v>
      </c>
      <c r="G303" s="80" t="s">
        <v>4332</v>
      </c>
      <c r="H303" s="80" t="s">
        <v>4133</v>
      </c>
      <c r="I303" s="81">
        <v>42901</v>
      </c>
      <c r="J303" s="82">
        <v>43449</v>
      </c>
      <c r="K303" s="56"/>
      <c r="L303" s="56"/>
      <c r="M303" s="56"/>
      <c r="N303" s="56"/>
      <c r="O303" s="56"/>
      <c r="P303" s="56"/>
      <c r="Q303" s="56"/>
      <c r="R303" s="56"/>
      <c r="S303" s="56"/>
      <c r="T303" s="56"/>
      <c r="U303" s="56"/>
      <c r="V303" s="56"/>
      <c r="W303" s="56"/>
      <c r="X303" s="56"/>
      <c r="Y303" s="56"/>
    </row>
    <row r="304" spans="1:25" ht="46">
      <c r="A304" s="79">
        <v>238</v>
      </c>
      <c r="B304" s="80">
        <v>1821</v>
      </c>
      <c r="C304" s="80" t="s">
        <v>4403</v>
      </c>
      <c r="D304" s="80" t="s">
        <v>3883</v>
      </c>
      <c r="E304" s="80" t="s">
        <v>3</v>
      </c>
      <c r="F304" s="80" t="s">
        <v>4049</v>
      </c>
      <c r="G304" s="80" t="s">
        <v>4351</v>
      </c>
      <c r="H304" s="80" t="s">
        <v>1354</v>
      </c>
      <c r="I304" s="81">
        <v>42901</v>
      </c>
      <c r="J304" s="82">
        <v>43449</v>
      </c>
      <c r="K304" s="56"/>
      <c r="L304" s="56"/>
      <c r="M304" s="56"/>
      <c r="N304" s="56"/>
      <c r="O304" s="56"/>
      <c r="P304" s="56"/>
      <c r="Q304" s="56"/>
      <c r="R304" s="56"/>
      <c r="S304" s="56"/>
      <c r="T304" s="56"/>
      <c r="U304" s="56"/>
      <c r="V304" s="56"/>
      <c r="W304" s="56"/>
      <c r="X304" s="56"/>
      <c r="Y304" s="56"/>
    </row>
    <row r="305" spans="1:25" ht="34.5">
      <c r="A305" s="79">
        <v>239</v>
      </c>
      <c r="B305" s="80">
        <v>5295</v>
      </c>
      <c r="C305" s="80" t="s">
        <v>4404</v>
      </c>
      <c r="D305" s="80" t="s">
        <v>3883</v>
      </c>
      <c r="E305" s="80" t="s">
        <v>3923</v>
      </c>
      <c r="F305" s="80" t="s">
        <v>4405</v>
      </c>
      <c r="G305" s="80" t="s">
        <v>4332</v>
      </c>
      <c r="H305" s="80" t="s">
        <v>4384</v>
      </c>
      <c r="I305" s="81">
        <v>42901</v>
      </c>
      <c r="J305" s="82">
        <v>43388</v>
      </c>
      <c r="K305" s="56"/>
      <c r="L305" s="56"/>
      <c r="M305" s="56"/>
      <c r="N305" s="56"/>
      <c r="O305" s="56"/>
      <c r="P305" s="56"/>
      <c r="Q305" s="56"/>
      <c r="R305" s="56"/>
      <c r="S305" s="56"/>
      <c r="T305" s="56"/>
      <c r="U305" s="56"/>
      <c r="V305" s="56"/>
      <c r="W305" s="56"/>
      <c r="X305" s="56"/>
      <c r="Y305" s="56"/>
    </row>
    <row r="306" spans="1:25" ht="92">
      <c r="A306" s="79">
        <v>240</v>
      </c>
      <c r="B306" s="80">
        <v>71097</v>
      </c>
      <c r="C306" s="80" t="s">
        <v>4406</v>
      </c>
      <c r="D306" s="80" t="s">
        <v>3883</v>
      </c>
      <c r="E306" s="80" t="s">
        <v>13</v>
      </c>
      <c r="F306" s="80" t="s">
        <v>3896</v>
      </c>
      <c r="G306" s="80" t="s">
        <v>4332</v>
      </c>
      <c r="H306" s="80" t="s">
        <v>3898</v>
      </c>
      <c r="I306" s="81">
        <v>42901</v>
      </c>
      <c r="J306" s="81">
        <v>43358</v>
      </c>
      <c r="K306" s="56"/>
      <c r="L306" s="56"/>
      <c r="M306" s="56"/>
      <c r="N306" s="56"/>
      <c r="O306" s="56"/>
      <c r="P306" s="56"/>
      <c r="Q306" s="56"/>
      <c r="R306" s="56"/>
      <c r="S306" s="56"/>
      <c r="T306" s="56"/>
      <c r="U306" s="56"/>
      <c r="V306" s="56"/>
      <c r="W306" s="56"/>
      <c r="X306" s="56"/>
      <c r="Y306" s="56"/>
    </row>
    <row r="307" spans="1:25" ht="46">
      <c r="A307" s="79">
        <v>241</v>
      </c>
      <c r="B307" s="80">
        <v>1820</v>
      </c>
      <c r="C307" s="80" t="s">
        <v>4407</v>
      </c>
      <c r="D307" s="80" t="s">
        <v>3883</v>
      </c>
      <c r="E307" s="80" t="s">
        <v>3</v>
      </c>
      <c r="F307" s="80" t="s">
        <v>3993</v>
      </c>
      <c r="G307" s="80" t="s">
        <v>4332</v>
      </c>
      <c r="H307" s="80" t="s">
        <v>557</v>
      </c>
      <c r="I307" s="81">
        <v>43122</v>
      </c>
      <c r="J307" s="81">
        <v>43487</v>
      </c>
      <c r="K307" s="56"/>
      <c r="L307" s="56"/>
      <c r="M307" s="56"/>
      <c r="N307" s="56"/>
      <c r="O307" s="56"/>
      <c r="P307" s="56"/>
      <c r="Q307" s="56"/>
      <c r="R307" s="56"/>
      <c r="S307" s="56"/>
      <c r="T307" s="56"/>
      <c r="U307" s="56"/>
      <c r="V307" s="56"/>
      <c r="W307" s="56"/>
      <c r="X307" s="56"/>
      <c r="Y307" s="56"/>
    </row>
    <row r="308" spans="1:25" ht="80.5">
      <c r="A308" s="79">
        <v>242</v>
      </c>
      <c r="B308" s="80">
        <v>71105</v>
      </c>
      <c r="C308" s="80" t="s">
        <v>4408</v>
      </c>
      <c r="D308" s="80" t="s">
        <v>3883</v>
      </c>
      <c r="E308" s="80" t="s">
        <v>13</v>
      </c>
      <c r="F308" s="80" t="s">
        <v>4409</v>
      </c>
      <c r="G308" s="80" t="s">
        <v>4401</v>
      </c>
      <c r="H308" s="80" t="s">
        <v>4107</v>
      </c>
      <c r="I308" s="81">
        <v>42969</v>
      </c>
      <c r="J308" s="81">
        <v>43334</v>
      </c>
      <c r="K308" s="56"/>
      <c r="L308" s="56"/>
      <c r="M308" s="56"/>
      <c r="N308" s="56"/>
      <c r="O308" s="56"/>
      <c r="P308" s="56"/>
      <c r="Q308" s="56"/>
      <c r="R308" s="56"/>
      <c r="S308" s="56"/>
      <c r="T308" s="56"/>
      <c r="U308" s="56"/>
      <c r="V308" s="56"/>
      <c r="W308" s="56"/>
      <c r="X308" s="56"/>
      <c r="Y308" s="56"/>
    </row>
    <row r="309" spans="1:25" ht="80.5">
      <c r="A309" s="79">
        <v>243</v>
      </c>
      <c r="B309" s="80">
        <v>71111</v>
      </c>
      <c r="C309" s="80" t="s">
        <v>4410</v>
      </c>
      <c r="D309" s="80" t="s">
        <v>3883</v>
      </c>
      <c r="E309" s="80" t="s">
        <v>13</v>
      </c>
      <c r="F309" s="80" t="s">
        <v>4073</v>
      </c>
      <c r="G309" s="80" t="s">
        <v>4369</v>
      </c>
      <c r="H309" s="80" t="s">
        <v>1801</v>
      </c>
      <c r="I309" s="81">
        <v>42969</v>
      </c>
      <c r="J309" s="81">
        <v>43638</v>
      </c>
      <c r="K309" s="56"/>
      <c r="L309" s="56"/>
      <c r="M309" s="56"/>
      <c r="N309" s="56"/>
      <c r="O309" s="56"/>
      <c r="P309" s="56"/>
      <c r="Q309" s="56"/>
      <c r="R309" s="56"/>
      <c r="S309" s="56"/>
      <c r="T309" s="56"/>
      <c r="U309" s="56"/>
      <c r="V309" s="56"/>
      <c r="W309" s="56"/>
      <c r="X309" s="56"/>
      <c r="Y309" s="56"/>
    </row>
    <row r="310" spans="1:25" ht="80.5">
      <c r="A310" s="79">
        <v>243</v>
      </c>
      <c r="B310" s="80">
        <v>71111</v>
      </c>
      <c r="C310" s="80" t="s">
        <v>4410</v>
      </c>
      <c r="D310" s="80" t="s">
        <v>3883</v>
      </c>
      <c r="E310" s="80" t="s">
        <v>13</v>
      </c>
      <c r="F310" s="80" t="s">
        <v>4073</v>
      </c>
      <c r="G310" s="80" t="s">
        <v>4369</v>
      </c>
      <c r="H310" s="80" t="s">
        <v>593</v>
      </c>
      <c r="I310" s="81">
        <v>42969</v>
      </c>
      <c r="J310" s="81">
        <v>43638</v>
      </c>
      <c r="K310" s="56"/>
      <c r="L310" s="56"/>
      <c r="M310" s="56"/>
      <c r="N310" s="56"/>
      <c r="O310" s="56"/>
      <c r="P310" s="56"/>
      <c r="Q310" s="56"/>
      <c r="R310" s="56"/>
      <c r="S310" s="56"/>
      <c r="T310" s="56"/>
      <c r="U310" s="56"/>
      <c r="V310" s="56"/>
      <c r="W310" s="56"/>
      <c r="X310" s="56"/>
      <c r="Y310" s="56"/>
    </row>
    <row r="311" spans="1:25" ht="46">
      <c r="A311" s="79">
        <v>244</v>
      </c>
      <c r="B311" s="80">
        <v>4370</v>
      </c>
      <c r="C311" s="80" t="s">
        <v>4411</v>
      </c>
      <c r="D311" s="80" t="s">
        <v>3889</v>
      </c>
      <c r="E311" s="80" t="s">
        <v>11</v>
      </c>
      <c r="F311" s="80" t="s">
        <v>4412</v>
      </c>
      <c r="G311" s="80" t="s">
        <v>3891</v>
      </c>
      <c r="H311" s="80" t="s">
        <v>81</v>
      </c>
      <c r="I311" s="81">
        <v>43136</v>
      </c>
      <c r="J311" s="81">
        <v>43501</v>
      </c>
      <c r="K311" s="56"/>
      <c r="L311" s="56"/>
      <c r="M311" s="56"/>
      <c r="N311" s="56"/>
      <c r="O311" s="56"/>
      <c r="P311" s="56"/>
      <c r="Q311" s="56"/>
      <c r="R311" s="56"/>
      <c r="S311" s="56"/>
      <c r="T311" s="56"/>
      <c r="U311" s="56"/>
      <c r="V311" s="56"/>
      <c r="W311" s="56"/>
      <c r="X311" s="56"/>
      <c r="Y311" s="56"/>
    </row>
    <row r="312" spans="1:25" ht="80.5">
      <c r="A312" s="79">
        <v>245</v>
      </c>
      <c r="B312" s="80">
        <v>8132</v>
      </c>
      <c r="C312" s="80" t="s">
        <v>4413</v>
      </c>
      <c r="D312" s="80" t="s">
        <v>3883</v>
      </c>
      <c r="E312" s="80" t="s">
        <v>3916</v>
      </c>
      <c r="F312" s="80" t="s">
        <v>4414</v>
      </c>
      <c r="G312" s="80" t="s">
        <v>4369</v>
      </c>
      <c r="H312" s="80" t="s">
        <v>368</v>
      </c>
      <c r="I312" s="81">
        <v>42969</v>
      </c>
      <c r="J312" s="81">
        <v>43699</v>
      </c>
      <c r="K312" s="56"/>
      <c r="L312" s="56"/>
      <c r="M312" s="56"/>
      <c r="N312" s="56"/>
      <c r="O312" s="56"/>
      <c r="P312" s="56"/>
      <c r="Q312" s="56"/>
      <c r="R312" s="56"/>
      <c r="S312" s="56"/>
      <c r="T312" s="56"/>
      <c r="U312" s="56"/>
      <c r="V312" s="56"/>
      <c r="W312" s="56"/>
      <c r="X312" s="56"/>
      <c r="Y312" s="56"/>
    </row>
    <row r="313" spans="1:25" ht="80.5">
      <c r="A313" s="79">
        <v>245</v>
      </c>
      <c r="B313" s="80">
        <v>8132</v>
      </c>
      <c r="C313" s="80" t="s">
        <v>4413</v>
      </c>
      <c r="D313" s="80" t="s">
        <v>3883</v>
      </c>
      <c r="E313" s="80" t="s">
        <v>3916</v>
      </c>
      <c r="F313" s="80" t="s">
        <v>4414</v>
      </c>
      <c r="G313" s="80" t="s">
        <v>4369</v>
      </c>
      <c r="H313" s="80" t="s">
        <v>343</v>
      </c>
      <c r="I313" s="81">
        <v>42969</v>
      </c>
      <c r="J313" s="81">
        <v>43699</v>
      </c>
      <c r="K313" s="56"/>
      <c r="L313" s="56"/>
      <c r="M313" s="56"/>
      <c r="N313" s="56"/>
      <c r="O313" s="56"/>
      <c r="P313" s="56"/>
      <c r="Q313" s="56"/>
      <c r="R313" s="56"/>
      <c r="S313" s="56"/>
      <c r="T313" s="56"/>
      <c r="U313" s="56"/>
      <c r="V313" s="56"/>
      <c r="W313" s="56"/>
      <c r="X313" s="56"/>
      <c r="Y313" s="56"/>
    </row>
    <row r="314" spans="1:25" ht="80.5">
      <c r="A314" s="79">
        <v>245</v>
      </c>
      <c r="B314" s="80">
        <v>8132</v>
      </c>
      <c r="C314" s="80" t="s">
        <v>4413</v>
      </c>
      <c r="D314" s="80" t="s">
        <v>3883</v>
      </c>
      <c r="E314" s="80" t="s">
        <v>3916</v>
      </c>
      <c r="F314" s="80" t="s">
        <v>4414</v>
      </c>
      <c r="G314" s="80" t="s">
        <v>4369</v>
      </c>
      <c r="H314" s="80" t="s">
        <v>348</v>
      </c>
      <c r="I314" s="81">
        <v>42969</v>
      </c>
      <c r="J314" s="81">
        <v>43699</v>
      </c>
      <c r="K314" s="56"/>
      <c r="L314" s="56"/>
      <c r="M314" s="56"/>
      <c r="N314" s="56"/>
      <c r="O314" s="56"/>
      <c r="P314" s="56"/>
      <c r="Q314" s="56"/>
      <c r="R314" s="56"/>
      <c r="S314" s="56"/>
      <c r="T314" s="56"/>
      <c r="U314" s="56"/>
      <c r="V314" s="56"/>
      <c r="W314" s="56"/>
      <c r="X314" s="56"/>
      <c r="Y314" s="56"/>
    </row>
    <row r="315" spans="1:25" ht="80.5">
      <c r="A315" s="79">
        <v>246</v>
      </c>
      <c r="B315" s="80">
        <v>4368</v>
      </c>
      <c r="C315" s="80" t="s">
        <v>4415</v>
      </c>
      <c r="D315" s="80" t="s">
        <v>3883</v>
      </c>
      <c r="E315" s="80" t="s">
        <v>11</v>
      </c>
      <c r="F315" s="80" t="s">
        <v>4416</v>
      </c>
      <c r="G315" s="80" t="s">
        <v>4369</v>
      </c>
      <c r="H315" s="80" t="s">
        <v>110</v>
      </c>
      <c r="I315" s="81">
        <v>42969</v>
      </c>
      <c r="J315" s="81">
        <v>43699</v>
      </c>
      <c r="K315" s="56"/>
      <c r="L315" s="56"/>
      <c r="M315" s="56"/>
      <c r="N315" s="56"/>
      <c r="O315" s="56"/>
      <c r="P315" s="56"/>
      <c r="Q315" s="56"/>
      <c r="R315" s="56"/>
      <c r="S315" s="56"/>
      <c r="T315" s="56"/>
      <c r="U315" s="56"/>
      <c r="V315" s="56"/>
      <c r="W315" s="56"/>
      <c r="X315" s="56"/>
      <c r="Y315" s="56"/>
    </row>
    <row r="316" spans="1:25" ht="80.5">
      <c r="A316" s="79">
        <v>246</v>
      </c>
      <c r="B316" s="80">
        <v>4368</v>
      </c>
      <c r="C316" s="80" t="s">
        <v>4415</v>
      </c>
      <c r="D316" s="80" t="s">
        <v>3883</v>
      </c>
      <c r="E316" s="80" t="s">
        <v>11</v>
      </c>
      <c r="F316" s="80" t="s">
        <v>4416</v>
      </c>
      <c r="G316" s="80" t="s">
        <v>4369</v>
      </c>
      <c r="H316" s="80" t="s">
        <v>90</v>
      </c>
      <c r="I316" s="81">
        <v>42969</v>
      </c>
      <c r="J316" s="81">
        <v>43699</v>
      </c>
      <c r="K316" s="56"/>
      <c r="L316" s="56"/>
      <c r="M316" s="56"/>
      <c r="N316" s="56"/>
      <c r="O316" s="56"/>
      <c r="P316" s="56"/>
      <c r="Q316" s="56"/>
      <c r="R316" s="56"/>
      <c r="S316" s="56"/>
      <c r="T316" s="56"/>
      <c r="U316" s="56"/>
      <c r="V316" s="56"/>
      <c r="W316" s="56"/>
      <c r="X316" s="56"/>
      <c r="Y316" s="56"/>
    </row>
    <row r="317" spans="1:25" ht="46">
      <c r="A317" s="79">
        <v>247</v>
      </c>
      <c r="B317" s="80">
        <v>3199</v>
      </c>
      <c r="C317" s="80" t="s">
        <v>4417</v>
      </c>
      <c r="D317" s="80" t="s">
        <v>3883</v>
      </c>
      <c r="E317" s="80" t="s">
        <v>10</v>
      </c>
      <c r="F317" s="80" t="s">
        <v>4418</v>
      </c>
      <c r="G317" s="80" t="s">
        <v>4335</v>
      </c>
      <c r="H317" s="80" t="s">
        <v>4384</v>
      </c>
      <c r="I317" s="81">
        <v>42969</v>
      </c>
      <c r="J317" s="81">
        <v>43334</v>
      </c>
      <c r="K317" s="56"/>
      <c r="L317" s="56"/>
      <c r="M317" s="56"/>
      <c r="N317" s="56"/>
      <c r="O317" s="56"/>
      <c r="P317" s="56"/>
      <c r="Q317" s="56"/>
      <c r="R317" s="56"/>
      <c r="S317" s="56"/>
      <c r="T317" s="56"/>
      <c r="U317" s="56"/>
      <c r="V317" s="56"/>
      <c r="W317" s="56"/>
      <c r="X317" s="56"/>
      <c r="Y317" s="56"/>
    </row>
    <row r="318" spans="1:25" ht="80.5">
      <c r="A318" s="79">
        <v>248</v>
      </c>
      <c r="B318" s="80">
        <v>2967</v>
      </c>
      <c r="C318" s="80" t="s">
        <v>4419</v>
      </c>
      <c r="D318" s="80" t="s">
        <v>3883</v>
      </c>
      <c r="E318" s="80" t="s">
        <v>3878</v>
      </c>
      <c r="F318" s="80" t="s">
        <v>3948</v>
      </c>
      <c r="G318" s="80" t="s">
        <v>4369</v>
      </c>
      <c r="H318" s="80" t="s">
        <v>3950</v>
      </c>
      <c r="I318" s="81">
        <v>42969</v>
      </c>
      <c r="J318" s="81">
        <v>43518</v>
      </c>
      <c r="K318" s="56"/>
      <c r="L318" s="56"/>
      <c r="M318" s="56"/>
      <c r="N318" s="56"/>
      <c r="O318" s="56"/>
      <c r="P318" s="56"/>
      <c r="Q318" s="56"/>
      <c r="R318" s="56"/>
      <c r="S318" s="56"/>
      <c r="T318" s="56"/>
      <c r="U318" s="56"/>
      <c r="V318" s="56"/>
      <c r="W318" s="56"/>
      <c r="X318" s="56"/>
      <c r="Y318" s="56"/>
    </row>
    <row r="319" spans="1:25" ht="80.5">
      <c r="A319" s="79">
        <v>248</v>
      </c>
      <c r="B319" s="80">
        <v>2967</v>
      </c>
      <c r="C319" s="80" t="s">
        <v>4419</v>
      </c>
      <c r="D319" s="80" t="s">
        <v>3883</v>
      </c>
      <c r="E319" s="80" t="s">
        <v>3878</v>
      </c>
      <c r="F319" s="80" t="s">
        <v>3948</v>
      </c>
      <c r="G319" s="80" t="s">
        <v>4369</v>
      </c>
      <c r="H319" s="80" t="s">
        <v>4052</v>
      </c>
      <c r="I319" s="81">
        <v>42969</v>
      </c>
      <c r="J319" s="81">
        <v>43518</v>
      </c>
      <c r="K319" s="56"/>
      <c r="L319" s="56"/>
      <c r="M319" s="56"/>
      <c r="N319" s="56"/>
      <c r="O319" s="56"/>
      <c r="P319" s="56"/>
      <c r="Q319" s="56"/>
      <c r="R319" s="56"/>
      <c r="S319" s="56"/>
      <c r="T319" s="56"/>
      <c r="U319" s="56"/>
      <c r="V319" s="56"/>
      <c r="W319" s="56"/>
      <c r="X319" s="56"/>
      <c r="Y319" s="56"/>
    </row>
    <row r="320" spans="1:25" ht="80.5">
      <c r="A320" s="79">
        <v>249</v>
      </c>
      <c r="B320" s="80">
        <v>71107</v>
      </c>
      <c r="C320" s="80" t="s">
        <v>4420</v>
      </c>
      <c r="D320" s="80" t="s">
        <v>3883</v>
      </c>
      <c r="E320" s="80" t="s">
        <v>13</v>
      </c>
      <c r="F320" s="80" t="s">
        <v>4421</v>
      </c>
      <c r="G320" s="80" t="s">
        <v>4401</v>
      </c>
      <c r="H320" s="80" t="s">
        <v>4092</v>
      </c>
      <c r="I320" s="81">
        <v>42969</v>
      </c>
      <c r="J320" s="81">
        <v>43334</v>
      </c>
      <c r="K320" s="56"/>
      <c r="L320" s="56"/>
      <c r="M320" s="56"/>
      <c r="N320" s="56"/>
      <c r="O320" s="56"/>
      <c r="P320" s="56"/>
      <c r="Q320" s="56"/>
      <c r="R320" s="56"/>
      <c r="S320" s="56"/>
      <c r="T320" s="56"/>
      <c r="U320" s="56"/>
      <c r="V320" s="56"/>
      <c r="W320" s="56"/>
      <c r="X320" s="56"/>
      <c r="Y320" s="56"/>
    </row>
    <row r="321" spans="1:25" ht="46">
      <c r="A321" s="79">
        <v>250</v>
      </c>
      <c r="B321" s="80">
        <v>3193</v>
      </c>
      <c r="C321" s="80" t="s">
        <v>4422</v>
      </c>
      <c r="D321" s="80" t="s">
        <v>3883</v>
      </c>
      <c r="E321" s="80" t="s">
        <v>10</v>
      </c>
      <c r="F321" s="80" t="s">
        <v>4423</v>
      </c>
      <c r="G321" s="80" t="s">
        <v>4335</v>
      </c>
      <c r="H321" s="80" t="s">
        <v>4384</v>
      </c>
      <c r="I321" s="81">
        <v>42969</v>
      </c>
      <c r="J321" s="82">
        <v>43426</v>
      </c>
      <c r="K321" s="56"/>
      <c r="L321" s="56"/>
      <c r="M321" s="56"/>
      <c r="N321" s="56"/>
      <c r="O321" s="56"/>
      <c r="P321" s="56"/>
      <c r="Q321" s="56"/>
      <c r="R321" s="56"/>
      <c r="S321" s="56"/>
      <c r="T321" s="56"/>
      <c r="U321" s="56"/>
      <c r="V321" s="56"/>
      <c r="W321" s="56"/>
      <c r="X321" s="56"/>
      <c r="Y321" s="56"/>
    </row>
    <row r="322" spans="1:25" ht="80.5">
      <c r="A322" s="79">
        <v>251</v>
      </c>
      <c r="B322" s="80">
        <v>71104</v>
      </c>
      <c r="C322" s="80" t="s">
        <v>4424</v>
      </c>
      <c r="D322" s="80" t="s">
        <v>3883</v>
      </c>
      <c r="E322" s="80" t="s">
        <v>13</v>
      </c>
      <c r="F322" s="80" t="s">
        <v>4425</v>
      </c>
      <c r="G322" s="80" t="s">
        <v>4401</v>
      </c>
      <c r="H322" s="80" t="s">
        <v>4229</v>
      </c>
      <c r="I322" s="81">
        <v>42969</v>
      </c>
      <c r="J322" s="81">
        <v>43518</v>
      </c>
      <c r="K322" s="56"/>
      <c r="L322" s="56"/>
      <c r="M322" s="56"/>
      <c r="N322" s="56"/>
      <c r="O322" s="56"/>
      <c r="P322" s="56"/>
      <c r="Q322" s="56"/>
      <c r="R322" s="56"/>
      <c r="S322" s="56"/>
      <c r="T322" s="56"/>
      <c r="U322" s="56"/>
      <c r="V322" s="56"/>
      <c r="W322" s="56"/>
      <c r="X322" s="56"/>
      <c r="Y322" s="56"/>
    </row>
    <row r="323" spans="1:25" ht="80.5">
      <c r="A323" s="79">
        <v>251</v>
      </c>
      <c r="B323" s="80">
        <v>71104</v>
      </c>
      <c r="C323" s="80" t="s">
        <v>4424</v>
      </c>
      <c r="D323" s="80" t="s">
        <v>3883</v>
      </c>
      <c r="E323" s="80" t="s">
        <v>13</v>
      </c>
      <c r="F323" s="80" t="s">
        <v>4425</v>
      </c>
      <c r="G323" s="80" t="s">
        <v>4401</v>
      </c>
      <c r="H323" s="80" t="s">
        <v>4112</v>
      </c>
      <c r="I323" s="81">
        <v>42969</v>
      </c>
      <c r="J323" s="81">
        <v>43518</v>
      </c>
      <c r="K323" s="56"/>
      <c r="L323" s="56"/>
      <c r="M323" s="56"/>
      <c r="N323" s="56"/>
      <c r="O323" s="56"/>
      <c r="P323" s="56"/>
      <c r="Q323" s="56"/>
      <c r="R323" s="56"/>
      <c r="S323" s="56"/>
      <c r="T323" s="56"/>
      <c r="U323" s="56"/>
      <c r="V323" s="56"/>
      <c r="W323" s="56"/>
      <c r="X323" s="56"/>
      <c r="Y323" s="56"/>
    </row>
    <row r="324" spans="1:25" ht="80.5">
      <c r="A324" s="79">
        <v>252</v>
      </c>
      <c r="B324" s="80">
        <v>71113</v>
      </c>
      <c r="C324" s="80" t="s">
        <v>4426</v>
      </c>
      <c r="D324" s="80" t="s">
        <v>3883</v>
      </c>
      <c r="E324" s="80" t="s">
        <v>13</v>
      </c>
      <c r="F324" s="80" t="s">
        <v>4427</v>
      </c>
      <c r="G324" s="80" t="s">
        <v>4369</v>
      </c>
      <c r="H324" s="80" t="s">
        <v>4229</v>
      </c>
      <c r="I324" s="81">
        <v>42969</v>
      </c>
      <c r="J324" s="81">
        <v>43699</v>
      </c>
      <c r="K324" s="56"/>
      <c r="L324" s="56"/>
      <c r="M324" s="56"/>
      <c r="N324" s="56"/>
      <c r="O324" s="56"/>
      <c r="P324" s="56"/>
      <c r="Q324" s="56"/>
      <c r="R324" s="56"/>
      <c r="S324" s="56"/>
      <c r="T324" s="56"/>
      <c r="U324" s="56"/>
      <c r="V324" s="56"/>
      <c r="W324" s="56"/>
      <c r="X324" s="56"/>
      <c r="Y324" s="56"/>
    </row>
    <row r="325" spans="1:25" ht="80.5">
      <c r="A325" s="79">
        <v>252</v>
      </c>
      <c r="B325" s="80">
        <v>71113</v>
      </c>
      <c r="C325" s="80" t="s">
        <v>4426</v>
      </c>
      <c r="D325" s="80" t="s">
        <v>3883</v>
      </c>
      <c r="E325" s="80" t="s">
        <v>13</v>
      </c>
      <c r="F325" s="80" t="s">
        <v>4427</v>
      </c>
      <c r="G325" s="80" t="s">
        <v>4369</v>
      </c>
      <c r="H325" s="80" t="s">
        <v>4428</v>
      </c>
      <c r="I325" s="81">
        <v>42969</v>
      </c>
      <c r="J325" s="81">
        <v>43699</v>
      </c>
      <c r="K325" s="56"/>
      <c r="L325" s="56"/>
      <c r="M325" s="56"/>
      <c r="N325" s="56"/>
      <c r="O325" s="56"/>
      <c r="P325" s="56"/>
      <c r="Q325" s="56"/>
      <c r="R325" s="56"/>
      <c r="S325" s="56"/>
      <c r="T325" s="56"/>
      <c r="U325" s="56"/>
      <c r="V325" s="56"/>
      <c r="W325" s="56"/>
      <c r="X325" s="56"/>
      <c r="Y325" s="56"/>
    </row>
    <row r="326" spans="1:25" ht="80.5">
      <c r="A326" s="79">
        <v>253</v>
      </c>
      <c r="B326" s="80">
        <v>2969</v>
      </c>
      <c r="C326" s="80" t="s">
        <v>4429</v>
      </c>
      <c r="D326" s="80" t="s">
        <v>3883</v>
      </c>
      <c r="E326" s="80" t="s">
        <v>3878</v>
      </c>
      <c r="F326" s="80" t="s">
        <v>4281</v>
      </c>
      <c r="G326" s="80" t="s">
        <v>4369</v>
      </c>
      <c r="H326" s="80" t="s">
        <v>2112</v>
      </c>
      <c r="I326" s="81">
        <v>42969</v>
      </c>
      <c r="J326" s="81">
        <v>43699</v>
      </c>
      <c r="K326" s="56"/>
      <c r="L326" s="56"/>
      <c r="M326" s="56"/>
      <c r="N326" s="56"/>
      <c r="O326" s="56"/>
      <c r="P326" s="56"/>
      <c r="Q326" s="56"/>
      <c r="R326" s="56"/>
      <c r="S326" s="56"/>
      <c r="T326" s="56"/>
      <c r="U326" s="56"/>
      <c r="V326" s="56"/>
      <c r="W326" s="56"/>
      <c r="X326" s="56"/>
      <c r="Y326" s="56"/>
    </row>
    <row r="327" spans="1:25" ht="80.5">
      <c r="A327" s="79">
        <v>253</v>
      </c>
      <c r="B327" s="80">
        <v>2969</v>
      </c>
      <c r="C327" s="80" t="s">
        <v>4429</v>
      </c>
      <c r="D327" s="80" t="s">
        <v>3883</v>
      </c>
      <c r="E327" s="80" t="s">
        <v>3878</v>
      </c>
      <c r="F327" s="80" t="s">
        <v>4281</v>
      </c>
      <c r="G327" s="80" t="s">
        <v>4369</v>
      </c>
      <c r="H327" s="80" t="s">
        <v>182</v>
      </c>
      <c r="I327" s="81">
        <v>42969</v>
      </c>
      <c r="J327" s="81">
        <v>43699</v>
      </c>
      <c r="K327" s="56"/>
      <c r="L327" s="56"/>
      <c r="M327" s="56"/>
      <c r="N327" s="56"/>
      <c r="O327" s="56"/>
      <c r="P327" s="56"/>
      <c r="Q327" s="56"/>
      <c r="R327" s="56"/>
      <c r="S327" s="56"/>
      <c r="T327" s="56"/>
      <c r="U327" s="56"/>
      <c r="V327" s="56"/>
      <c r="W327" s="56"/>
      <c r="X327" s="56"/>
      <c r="Y327" s="56"/>
    </row>
    <row r="328" spans="1:25" ht="80.5">
      <c r="A328" s="79">
        <v>254</v>
      </c>
      <c r="B328" s="80">
        <v>2961</v>
      </c>
      <c r="C328" s="80" t="s">
        <v>4430</v>
      </c>
      <c r="D328" s="80" t="s">
        <v>3883</v>
      </c>
      <c r="E328" s="80" t="s">
        <v>3878</v>
      </c>
      <c r="F328" s="80" t="s">
        <v>4031</v>
      </c>
      <c r="G328" s="80" t="s">
        <v>4369</v>
      </c>
      <c r="H328" s="80" t="s">
        <v>2101</v>
      </c>
      <c r="I328" s="81">
        <v>42969</v>
      </c>
      <c r="J328" s="81">
        <v>43699</v>
      </c>
      <c r="K328" s="56"/>
      <c r="L328" s="56"/>
      <c r="M328" s="56"/>
      <c r="N328" s="56"/>
      <c r="O328" s="56"/>
      <c r="P328" s="56"/>
      <c r="Q328" s="56"/>
      <c r="R328" s="56"/>
      <c r="S328" s="56"/>
      <c r="T328" s="56"/>
      <c r="U328" s="56"/>
      <c r="V328" s="56"/>
      <c r="W328" s="56"/>
      <c r="X328" s="56"/>
      <c r="Y328" s="56"/>
    </row>
    <row r="329" spans="1:25" ht="80.5">
      <c r="A329" s="79">
        <v>254</v>
      </c>
      <c r="B329" s="80">
        <v>2961</v>
      </c>
      <c r="C329" s="80" t="s">
        <v>4430</v>
      </c>
      <c r="D329" s="80" t="s">
        <v>3883</v>
      </c>
      <c r="E329" s="80" t="s">
        <v>3878</v>
      </c>
      <c r="F329" s="80" t="s">
        <v>4031</v>
      </c>
      <c r="G329" s="80" t="s">
        <v>4369</v>
      </c>
      <c r="H329" s="80" t="s">
        <v>458</v>
      </c>
      <c r="I329" s="81">
        <v>42969</v>
      </c>
      <c r="J329" s="81">
        <v>43699</v>
      </c>
      <c r="K329" s="56"/>
      <c r="L329" s="56"/>
      <c r="M329" s="56"/>
      <c r="N329" s="56"/>
      <c r="O329" s="56"/>
      <c r="P329" s="56"/>
      <c r="Q329" s="56"/>
      <c r="R329" s="56"/>
      <c r="S329" s="56"/>
      <c r="T329" s="56"/>
      <c r="U329" s="56"/>
      <c r="V329" s="56"/>
      <c r="W329" s="56"/>
      <c r="X329" s="56"/>
      <c r="Y329" s="56"/>
    </row>
    <row r="330" spans="1:25" ht="80.5">
      <c r="A330" s="79">
        <v>254</v>
      </c>
      <c r="B330" s="80">
        <v>2961</v>
      </c>
      <c r="C330" s="80" t="s">
        <v>4430</v>
      </c>
      <c r="D330" s="80" t="s">
        <v>3883</v>
      </c>
      <c r="E330" s="80" t="s">
        <v>3878</v>
      </c>
      <c r="F330" s="80" t="s">
        <v>4031</v>
      </c>
      <c r="G330" s="80" t="s">
        <v>4369</v>
      </c>
      <c r="H330" s="80" t="s">
        <v>2053</v>
      </c>
      <c r="I330" s="81">
        <v>42969</v>
      </c>
      <c r="J330" s="81">
        <v>43699</v>
      </c>
      <c r="K330" s="56"/>
      <c r="L330" s="56"/>
      <c r="M330" s="56"/>
      <c r="N330" s="56"/>
      <c r="O330" s="56"/>
      <c r="P330" s="56"/>
      <c r="Q330" s="56"/>
      <c r="R330" s="56"/>
      <c r="S330" s="56"/>
      <c r="T330" s="56"/>
      <c r="U330" s="56"/>
      <c r="V330" s="56"/>
      <c r="W330" s="56"/>
      <c r="X330" s="56"/>
      <c r="Y330" s="56"/>
    </row>
    <row r="331" spans="1:25" ht="80.5">
      <c r="A331" s="79">
        <v>254</v>
      </c>
      <c r="B331" s="80">
        <v>2961</v>
      </c>
      <c r="C331" s="80" t="s">
        <v>4430</v>
      </c>
      <c r="D331" s="80" t="s">
        <v>3883</v>
      </c>
      <c r="E331" s="80" t="s">
        <v>3878</v>
      </c>
      <c r="F331" s="80" t="s">
        <v>4031</v>
      </c>
      <c r="G331" s="80" t="s">
        <v>4369</v>
      </c>
      <c r="H331" s="80" t="s">
        <v>4431</v>
      </c>
      <c r="I331" s="81">
        <v>42969</v>
      </c>
      <c r="J331" s="81">
        <v>43699</v>
      </c>
      <c r="K331" s="56"/>
      <c r="L331" s="56"/>
      <c r="M331" s="56"/>
      <c r="N331" s="56"/>
      <c r="O331" s="56"/>
      <c r="P331" s="56"/>
      <c r="Q331" s="56"/>
      <c r="R331" s="56"/>
      <c r="S331" s="56"/>
      <c r="T331" s="56"/>
      <c r="U331" s="56"/>
      <c r="V331" s="56"/>
      <c r="W331" s="56"/>
      <c r="X331" s="56"/>
      <c r="Y331" s="56"/>
    </row>
    <row r="332" spans="1:25" ht="80.5">
      <c r="A332" s="79">
        <v>255</v>
      </c>
      <c r="B332" s="80">
        <v>2966</v>
      </c>
      <c r="C332" s="80" t="s">
        <v>4432</v>
      </c>
      <c r="D332" s="80" t="s">
        <v>3883</v>
      </c>
      <c r="E332" s="80" t="s">
        <v>3878</v>
      </c>
      <c r="F332" s="80" t="s">
        <v>3999</v>
      </c>
      <c r="G332" s="80" t="s">
        <v>4369</v>
      </c>
      <c r="H332" s="80" t="s">
        <v>191</v>
      </c>
      <c r="I332" s="81">
        <v>42969</v>
      </c>
      <c r="J332" s="81">
        <v>43699</v>
      </c>
      <c r="K332" s="56"/>
      <c r="L332" s="56"/>
      <c r="M332" s="56"/>
      <c r="N332" s="56"/>
      <c r="O332" s="56"/>
      <c r="P332" s="56"/>
      <c r="Q332" s="56"/>
      <c r="R332" s="56"/>
      <c r="S332" s="56"/>
      <c r="T332" s="56"/>
      <c r="U332" s="56"/>
      <c r="V332" s="56"/>
      <c r="W332" s="56"/>
      <c r="X332" s="56"/>
      <c r="Y332" s="56"/>
    </row>
    <row r="333" spans="1:25" ht="80.5">
      <c r="A333" s="79">
        <v>255</v>
      </c>
      <c r="B333" s="80">
        <v>2966</v>
      </c>
      <c r="C333" s="80" t="s">
        <v>4432</v>
      </c>
      <c r="D333" s="80" t="s">
        <v>3883</v>
      </c>
      <c r="E333" s="80" t="s">
        <v>3878</v>
      </c>
      <c r="F333" s="80" t="s">
        <v>3999</v>
      </c>
      <c r="G333" s="80" t="s">
        <v>4369</v>
      </c>
      <c r="H333" s="80" t="s">
        <v>4067</v>
      </c>
      <c r="I333" s="81">
        <v>42969</v>
      </c>
      <c r="J333" s="81">
        <v>43699</v>
      </c>
      <c r="K333" s="56"/>
      <c r="L333" s="56"/>
      <c r="M333" s="56"/>
      <c r="N333" s="56"/>
      <c r="O333" s="56"/>
      <c r="P333" s="56"/>
      <c r="Q333" s="56"/>
      <c r="R333" s="56"/>
      <c r="S333" s="56"/>
      <c r="T333" s="56"/>
      <c r="U333" s="56"/>
      <c r="V333" s="56"/>
      <c r="W333" s="56"/>
      <c r="X333" s="56"/>
      <c r="Y333" s="56"/>
    </row>
    <row r="334" spans="1:25" ht="80.5">
      <c r="A334" s="79">
        <v>256</v>
      </c>
      <c r="B334" s="80">
        <v>6188</v>
      </c>
      <c r="C334" s="80" t="s">
        <v>4433</v>
      </c>
      <c r="D334" s="80" t="s">
        <v>3883</v>
      </c>
      <c r="E334" s="80" t="s">
        <v>3884</v>
      </c>
      <c r="F334" s="80" t="s">
        <v>4434</v>
      </c>
      <c r="G334" s="80" t="s">
        <v>4401</v>
      </c>
      <c r="H334" s="80" t="s">
        <v>4435</v>
      </c>
      <c r="I334" s="81">
        <v>42969</v>
      </c>
      <c r="J334" s="81">
        <v>43334</v>
      </c>
      <c r="K334" s="56"/>
      <c r="L334" s="56"/>
      <c r="M334" s="56"/>
      <c r="N334" s="56"/>
      <c r="O334" s="56"/>
      <c r="P334" s="56"/>
      <c r="Q334" s="56"/>
      <c r="R334" s="56"/>
      <c r="S334" s="56"/>
      <c r="T334" s="56"/>
      <c r="U334" s="56"/>
      <c r="V334" s="56"/>
      <c r="W334" s="56"/>
      <c r="X334" s="56"/>
      <c r="Y334" s="56"/>
    </row>
    <row r="335" spans="1:25" ht="80.5">
      <c r="A335" s="79">
        <v>257</v>
      </c>
      <c r="B335" s="80">
        <v>1825</v>
      </c>
      <c r="C335" s="80" t="s">
        <v>4436</v>
      </c>
      <c r="D335" s="80" t="s">
        <v>3883</v>
      </c>
      <c r="E335" s="80" t="s">
        <v>3</v>
      </c>
      <c r="F335" s="80" t="s">
        <v>4437</v>
      </c>
      <c r="G335" s="80" t="s">
        <v>4401</v>
      </c>
      <c r="H335" s="80" t="s">
        <v>638</v>
      </c>
      <c r="I335" s="81">
        <v>42969</v>
      </c>
      <c r="J335" s="81">
        <v>43518</v>
      </c>
      <c r="K335" s="56"/>
      <c r="L335" s="56"/>
      <c r="M335" s="56"/>
      <c r="N335" s="56"/>
      <c r="O335" s="56"/>
      <c r="P335" s="56"/>
      <c r="Q335" s="56"/>
      <c r="R335" s="56"/>
      <c r="S335" s="56"/>
      <c r="T335" s="56"/>
      <c r="U335" s="56"/>
      <c r="V335" s="56"/>
      <c r="W335" s="56"/>
      <c r="X335" s="56"/>
      <c r="Y335" s="56"/>
    </row>
    <row r="336" spans="1:25" ht="80.5">
      <c r="A336" s="79">
        <v>258</v>
      </c>
      <c r="B336" s="80">
        <v>2963</v>
      </c>
      <c r="C336" s="80" t="s">
        <v>4438</v>
      </c>
      <c r="D336" s="80" t="s">
        <v>3883</v>
      </c>
      <c r="E336" s="80" t="s">
        <v>3878</v>
      </c>
      <c r="F336" s="80" t="s">
        <v>4439</v>
      </c>
      <c r="G336" s="80" t="s">
        <v>4369</v>
      </c>
      <c r="H336" s="80" t="s">
        <v>3914</v>
      </c>
      <c r="I336" s="81">
        <v>42969</v>
      </c>
      <c r="J336" s="81">
        <v>43699</v>
      </c>
      <c r="K336" s="56"/>
      <c r="L336" s="56"/>
      <c r="M336" s="56"/>
      <c r="N336" s="56"/>
      <c r="O336" s="56"/>
      <c r="P336" s="56"/>
      <c r="Q336" s="56"/>
      <c r="R336" s="56"/>
      <c r="S336" s="56"/>
      <c r="T336" s="56"/>
      <c r="U336" s="56"/>
      <c r="V336" s="56"/>
      <c r="W336" s="56"/>
      <c r="X336" s="56"/>
      <c r="Y336" s="56"/>
    </row>
    <row r="337" spans="1:25" ht="80.5">
      <c r="A337" s="79">
        <v>258</v>
      </c>
      <c r="B337" s="80">
        <v>2963</v>
      </c>
      <c r="C337" s="80" t="s">
        <v>4438</v>
      </c>
      <c r="D337" s="80" t="s">
        <v>3883</v>
      </c>
      <c r="E337" s="80" t="s">
        <v>3878</v>
      </c>
      <c r="F337" s="80" t="s">
        <v>4439</v>
      </c>
      <c r="G337" s="80" t="s">
        <v>4369</v>
      </c>
      <c r="H337" s="80" t="s">
        <v>4229</v>
      </c>
      <c r="I337" s="81">
        <v>42969</v>
      </c>
      <c r="J337" s="81">
        <v>43699</v>
      </c>
      <c r="K337" s="56"/>
      <c r="L337" s="56"/>
      <c r="M337" s="56"/>
      <c r="N337" s="56"/>
      <c r="O337" s="56"/>
      <c r="P337" s="56"/>
      <c r="Q337" s="56"/>
      <c r="R337" s="56"/>
      <c r="S337" s="56"/>
      <c r="T337" s="56"/>
      <c r="U337" s="56"/>
      <c r="V337" s="56"/>
      <c r="W337" s="56"/>
      <c r="X337" s="56"/>
      <c r="Y337" s="56"/>
    </row>
    <row r="338" spans="1:25" ht="80.5">
      <c r="A338" s="79">
        <v>259</v>
      </c>
      <c r="B338" s="80">
        <v>2964</v>
      </c>
      <c r="C338" s="80" t="s">
        <v>4440</v>
      </c>
      <c r="D338" s="80" t="s">
        <v>3883</v>
      </c>
      <c r="E338" s="80" t="s">
        <v>3878</v>
      </c>
      <c r="F338" s="80" t="s">
        <v>3985</v>
      </c>
      <c r="G338" s="80" t="s">
        <v>4369</v>
      </c>
      <c r="H338" s="80" t="s">
        <v>3986</v>
      </c>
      <c r="I338" s="81">
        <v>42969</v>
      </c>
      <c r="J338" s="81">
        <v>43699</v>
      </c>
      <c r="K338" s="56"/>
      <c r="L338" s="56"/>
      <c r="M338" s="56"/>
      <c r="N338" s="56"/>
      <c r="O338" s="56"/>
      <c r="P338" s="56"/>
      <c r="Q338" s="56"/>
      <c r="R338" s="56"/>
      <c r="S338" s="56"/>
      <c r="T338" s="56"/>
      <c r="U338" s="56"/>
      <c r="V338" s="56"/>
      <c r="W338" s="56"/>
      <c r="X338" s="56"/>
      <c r="Y338" s="56"/>
    </row>
    <row r="339" spans="1:25" ht="80.5">
      <c r="A339" s="79">
        <v>259</v>
      </c>
      <c r="B339" s="80">
        <v>2964</v>
      </c>
      <c r="C339" s="80" t="s">
        <v>4440</v>
      </c>
      <c r="D339" s="80" t="s">
        <v>3883</v>
      </c>
      <c r="E339" s="80" t="s">
        <v>3878</v>
      </c>
      <c r="F339" s="80" t="s">
        <v>3985</v>
      </c>
      <c r="G339" s="80" t="s">
        <v>4369</v>
      </c>
      <c r="H339" s="80" t="s">
        <v>3987</v>
      </c>
      <c r="I339" s="81">
        <v>42969</v>
      </c>
      <c r="J339" s="81">
        <v>43699</v>
      </c>
      <c r="K339" s="56"/>
      <c r="L339" s="56"/>
      <c r="M339" s="56"/>
      <c r="N339" s="56"/>
      <c r="O339" s="56"/>
      <c r="P339" s="56"/>
      <c r="Q339" s="56"/>
      <c r="R339" s="56"/>
      <c r="S339" s="56"/>
      <c r="T339" s="56"/>
      <c r="U339" s="56"/>
      <c r="V339" s="56"/>
      <c r="W339" s="56"/>
      <c r="X339" s="56"/>
      <c r="Y339" s="56"/>
    </row>
    <row r="340" spans="1:25" ht="80.5">
      <c r="A340" s="79">
        <v>259</v>
      </c>
      <c r="B340" s="80">
        <v>2964</v>
      </c>
      <c r="C340" s="80" t="s">
        <v>4440</v>
      </c>
      <c r="D340" s="80" t="s">
        <v>3883</v>
      </c>
      <c r="E340" s="80" t="s">
        <v>3878</v>
      </c>
      <c r="F340" s="80" t="s">
        <v>3985</v>
      </c>
      <c r="G340" s="80" t="s">
        <v>4369</v>
      </c>
      <c r="H340" s="80" t="s">
        <v>4137</v>
      </c>
      <c r="I340" s="81">
        <v>42969</v>
      </c>
      <c r="J340" s="81">
        <v>43699</v>
      </c>
      <c r="K340" s="56"/>
      <c r="L340" s="56"/>
      <c r="M340" s="56"/>
      <c r="N340" s="56"/>
      <c r="O340" s="56"/>
      <c r="P340" s="56"/>
      <c r="Q340" s="56"/>
      <c r="R340" s="56"/>
      <c r="S340" s="56"/>
      <c r="T340" s="56"/>
      <c r="U340" s="56"/>
      <c r="V340" s="56"/>
      <c r="W340" s="56"/>
      <c r="X340" s="56"/>
      <c r="Y340" s="56"/>
    </row>
    <row r="341" spans="1:25" ht="57.5">
      <c r="A341" s="79">
        <v>260</v>
      </c>
      <c r="B341" s="80">
        <v>71125</v>
      </c>
      <c r="C341" s="80" t="s">
        <v>4441</v>
      </c>
      <c r="D341" s="80" t="s">
        <v>3877</v>
      </c>
      <c r="E341" s="80" t="s">
        <v>13</v>
      </c>
      <c r="F341" s="80" t="s">
        <v>3968</v>
      </c>
      <c r="G341" s="80" t="s">
        <v>4442</v>
      </c>
      <c r="H341" s="80" t="s">
        <v>4443</v>
      </c>
      <c r="I341" s="82">
        <v>43061</v>
      </c>
      <c r="J341" s="81">
        <v>44460</v>
      </c>
      <c r="K341" s="56"/>
      <c r="L341" s="56"/>
      <c r="M341" s="56"/>
      <c r="N341" s="56"/>
      <c r="O341" s="56"/>
      <c r="P341" s="56"/>
      <c r="Q341" s="56"/>
      <c r="R341" s="56"/>
      <c r="S341" s="56"/>
      <c r="T341" s="56"/>
      <c r="U341" s="56"/>
      <c r="V341" s="56"/>
      <c r="W341" s="56"/>
      <c r="X341" s="56"/>
      <c r="Y341" s="56"/>
    </row>
    <row r="342" spans="1:25" ht="80.5">
      <c r="A342" s="79">
        <v>261</v>
      </c>
      <c r="B342" s="80">
        <v>1823</v>
      </c>
      <c r="C342" s="80" t="s">
        <v>4444</v>
      </c>
      <c r="D342" s="80" t="s">
        <v>3883</v>
      </c>
      <c r="E342" s="80" t="s">
        <v>3</v>
      </c>
      <c r="F342" s="80" t="s">
        <v>4445</v>
      </c>
      <c r="G342" s="80" t="s">
        <v>4401</v>
      </c>
      <c r="H342" s="80" t="s">
        <v>620</v>
      </c>
      <c r="I342" s="81">
        <v>42969</v>
      </c>
      <c r="J342" s="82">
        <v>43456</v>
      </c>
      <c r="K342" s="56"/>
      <c r="L342" s="56"/>
      <c r="M342" s="56"/>
      <c r="N342" s="56"/>
      <c r="O342" s="56"/>
      <c r="P342" s="56"/>
      <c r="Q342" s="56"/>
      <c r="R342" s="56"/>
      <c r="S342" s="56"/>
      <c r="T342" s="56"/>
      <c r="U342" s="56"/>
      <c r="V342" s="56"/>
      <c r="W342" s="56"/>
      <c r="X342" s="56"/>
      <c r="Y342" s="56"/>
    </row>
    <row r="343" spans="1:25" ht="80.5">
      <c r="A343" s="79">
        <v>262</v>
      </c>
      <c r="B343" s="80">
        <v>2959</v>
      </c>
      <c r="C343" s="80" t="s">
        <v>4446</v>
      </c>
      <c r="D343" s="80" t="s">
        <v>3883</v>
      </c>
      <c r="E343" s="80" t="s">
        <v>3878</v>
      </c>
      <c r="F343" s="80" t="s">
        <v>4447</v>
      </c>
      <c r="G343" s="80" t="s">
        <v>4401</v>
      </c>
      <c r="H343" s="80" t="s">
        <v>4448</v>
      </c>
      <c r="I343" s="81">
        <v>42969</v>
      </c>
      <c r="J343" s="82">
        <v>43395</v>
      </c>
      <c r="K343" s="56"/>
      <c r="L343" s="56"/>
      <c r="M343" s="56"/>
      <c r="N343" s="56"/>
      <c r="O343" s="56"/>
      <c r="P343" s="56"/>
      <c r="Q343" s="56"/>
      <c r="R343" s="56"/>
      <c r="S343" s="56"/>
      <c r="T343" s="56"/>
      <c r="U343" s="56"/>
      <c r="V343" s="56"/>
      <c r="W343" s="56"/>
      <c r="X343" s="56"/>
      <c r="Y343" s="56"/>
    </row>
    <row r="344" spans="1:25" ht="80.5">
      <c r="A344" s="79">
        <v>263</v>
      </c>
      <c r="B344" s="80">
        <v>1824</v>
      </c>
      <c r="C344" s="80" t="s">
        <v>4449</v>
      </c>
      <c r="D344" s="80" t="s">
        <v>3883</v>
      </c>
      <c r="E344" s="80" t="s">
        <v>3</v>
      </c>
      <c r="F344" s="80" t="s">
        <v>4450</v>
      </c>
      <c r="G344" s="80" t="s">
        <v>4401</v>
      </c>
      <c r="H344" s="80" t="s">
        <v>586</v>
      </c>
      <c r="I344" s="81">
        <v>42969</v>
      </c>
      <c r="J344" s="81">
        <v>43518</v>
      </c>
      <c r="K344" s="56"/>
      <c r="L344" s="56"/>
      <c r="M344" s="56"/>
      <c r="N344" s="56"/>
      <c r="O344" s="56"/>
      <c r="P344" s="56"/>
      <c r="Q344" s="56"/>
      <c r="R344" s="56"/>
      <c r="S344" s="56"/>
      <c r="T344" s="56"/>
      <c r="U344" s="56"/>
      <c r="V344" s="56"/>
      <c r="W344" s="56"/>
      <c r="X344" s="56"/>
      <c r="Y344" s="56"/>
    </row>
    <row r="345" spans="1:25" ht="80.5">
      <c r="A345" s="79">
        <v>264</v>
      </c>
      <c r="B345" s="80">
        <v>71109</v>
      </c>
      <c r="C345" s="80" t="s">
        <v>4451</v>
      </c>
      <c r="D345" s="80" t="s">
        <v>3883</v>
      </c>
      <c r="E345" s="80" t="s">
        <v>13</v>
      </c>
      <c r="F345" s="80" t="s">
        <v>4452</v>
      </c>
      <c r="G345" s="80" t="s">
        <v>4369</v>
      </c>
      <c r="H345" s="80" t="s">
        <v>4067</v>
      </c>
      <c r="I345" s="81">
        <v>43122</v>
      </c>
      <c r="J345" s="81">
        <v>43668</v>
      </c>
      <c r="K345" s="56"/>
      <c r="L345" s="56"/>
      <c r="M345" s="56"/>
      <c r="N345" s="56"/>
      <c r="O345" s="56"/>
      <c r="P345" s="56"/>
      <c r="Q345" s="56"/>
      <c r="R345" s="56"/>
      <c r="S345" s="56"/>
      <c r="T345" s="56"/>
      <c r="U345" s="56"/>
      <c r="V345" s="56"/>
      <c r="W345" s="56"/>
      <c r="X345" s="56"/>
      <c r="Y345" s="56"/>
    </row>
    <row r="346" spans="1:25" ht="80.5">
      <c r="A346" s="79">
        <v>264</v>
      </c>
      <c r="B346" s="80">
        <v>71109</v>
      </c>
      <c r="C346" s="80" t="s">
        <v>4451</v>
      </c>
      <c r="D346" s="80" t="s">
        <v>3883</v>
      </c>
      <c r="E346" s="80" t="s">
        <v>13</v>
      </c>
      <c r="F346" s="80" t="s">
        <v>4452</v>
      </c>
      <c r="G346" s="80" t="s">
        <v>4369</v>
      </c>
      <c r="H346" s="80" t="s">
        <v>4092</v>
      </c>
      <c r="I346" s="81">
        <v>43122</v>
      </c>
      <c r="J346" s="81">
        <v>43668</v>
      </c>
      <c r="K346" s="56"/>
      <c r="L346" s="56"/>
      <c r="M346" s="56"/>
      <c r="N346" s="56"/>
      <c r="O346" s="56"/>
      <c r="P346" s="56"/>
      <c r="Q346" s="56"/>
      <c r="R346" s="56"/>
      <c r="S346" s="56"/>
      <c r="T346" s="56"/>
      <c r="U346" s="56"/>
      <c r="V346" s="56"/>
      <c r="W346" s="56"/>
      <c r="X346" s="56"/>
      <c r="Y346" s="56"/>
    </row>
    <row r="347" spans="1:25" ht="46">
      <c r="A347" s="79">
        <v>265</v>
      </c>
      <c r="B347" s="80">
        <v>2970</v>
      </c>
      <c r="C347" s="80" t="s">
        <v>4453</v>
      </c>
      <c r="D347" s="80" t="s">
        <v>3883</v>
      </c>
      <c r="E347" s="80" t="s">
        <v>3878</v>
      </c>
      <c r="F347" s="80" t="s">
        <v>4325</v>
      </c>
      <c r="G347" s="80" t="s">
        <v>4335</v>
      </c>
      <c r="H347" s="80" t="s">
        <v>182</v>
      </c>
      <c r="I347" s="81">
        <v>42969</v>
      </c>
      <c r="J347" s="81">
        <v>43334</v>
      </c>
      <c r="K347" s="56"/>
      <c r="L347" s="56"/>
      <c r="M347" s="56"/>
      <c r="N347" s="56"/>
      <c r="O347" s="56"/>
      <c r="P347" s="56"/>
      <c r="Q347" s="56"/>
      <c r="R347" s="56"/>
      <c r="S347" s="56"/>
      <c r="T347" s="56"/>
      <c r="U347" s="56"/>
      <c r="V347" s="56"/>
      <c r="W347" s="56"/>
      <c r="X347" s="56"/>
      <c r="Y347" s="56"/>
    </row>
    <row r="348" spans="1:25" ht="80.5">
      <c r="A348" s="79">
        <v>266</v>
      </c>
      <c r="B348" s="80">
        <v>5296</v>
      </c>
      <c r="C348" s="80" t="s">
        <v>4454</v>
      </c>
      <c r="D348" s="80" t="s">
        <v>3877</v>
      </c>
      <c r="E348" s="80" t="s">
        <v>3963</v>
      </c>
      <c r="F348" s="80" t="s">
        <v>4455</v>
      </c>
      <c r="G348" s="80" t="s">
        <v>4340</v>
      </c>
      <c r="H348" s="80" t="s">
        <v>4137</v>
      </c>
      <c r="I348" s="81">
        <v>42983</v>
      </c>
      <c r="J348" s="81">
        <v>44079</v>
      </c>
      <c r="K348" s="56"/>
      <c r="L348" s="56"/>
      <c r="M348" s="56"/>
      <c r="N348" s="56"/>
      <c r="O348" s="56"/>
      <c r="P348" s="56"/>
      <c r="Q348" s="56"/>
      <c r="R348" s="56"/>
      <c r="S348" s="56"/>
      <c r="T348" s="56"/>
      <c r="U348" s="56"/>
      <c r="V348" s="56"/>
      <c r="W348" s="56"/>
      <c r="X348" s="56"/>
      <c r="Y348" s="56"/>
    </row>
    <row r="349" spans="1:25" ht="80.5">
      <c r="A349" s="79">
        <v>267</v>
      </c>
      <c r="B349" s="80">
        <v>71114</v>
      </c>
      <c r="C349" s="80" t="s">
        <v>4456</v>
      </c>
      <c r="D349" s="80" t="s">
        <v>3883</v>
      </c>
      <c r="E349" s="80" t="s">
        <v>13</v>
      </c>
      <c r="F349" s="80" t="s">
        <v>4457</v>
      </c>
      <c r="G349" s="80" t="s">
        <v>4369</v>
      </c>
      <c r="H349" s="80" t="s">
        <v>1778</v>
      </c>
      <c r="I349" s="81">
        <v>42969</v>
      </c>
      <c r="J349" s="81">
        <v>43518</v>
      </c>
      <c r="K349" s="56"/>
      <c r="L349" s="56"/>
      <c r="M349" s="56"/>
      <c r="N349" s="56"/>
      <c r="O349" s="56"/>
      <c r="P349" s="56"/>
      <c r="Q349" s="56"/>
      <c r="R349" s="56"/>
      <c r="S349" s="56"/>
      <c r="T349" s="56"/>
      <c r="U349" s="56"/>
      <c r="V349" s="56"/>
      <c r="W349" s="56"/>
      <c r="X349" s="56"/>
      <c r="Y349" s="56"/>
    </row>
    <row r="350" spans="1:25" ht="80.5">
      <c r="A350" s="79">
        <v>267</v>
      </c>
      <c r="B350" s="80">
        <v>71114</v>
      </c>
      <c r="C350" s="80" t="s">
        <v>4456</v>
      </c>
      <c r="D350" s="80" t="s">
        <v>3883</v>
      </c>
      <c r="E350" s="80" t="s">
        <v>13</v>
      </c>
      <c r="F350" s="80" t="s">
        <v>4457</v>
      </c>
      <c r="G350" s="80" t="s">
        <v>4369</v>
      </c>
      <c r="H350" s="80" t="s">
        <v>557</v>
      </c>
      <c r="I350" s="81">
        <v>42969</v>
      </c>
      <c r="J350" s="81">
        <v>43518</v>
      </c>
      <c r="K350" s="56"/>
      <c r="L350" s="56"/>
      <c r="M350" s="56"/>
      <c r="N350" s="56"/>
      <c r="O350" s="56"/>
      <c r="P350" s="56"/>
      <c r="Q350" s="56"/>
      <c r="R350" s="56"/>
      <c r="S350" s="56"/>
      <c r="T350" s="56"/>
      <c r="U350" s="56"/>
      <c r="V350" s="56"/>
      <c r="W350" s="56"/>
      <c r="X350" s="56"/>
      <c r="Y350" s="56"/>
    </row>
    <row r="351" spans="1:25" ht="80.5">
      <c r="A351" s="79">
        <v>267</v>
      </c>
      <c r="B351" s="80">
        <v>71114</v>
      </c>
      <c r="C351" s="80" t="s">
        <v>4456</v>
      </c>
      <c r="D351" s="80" t="s">
        <v>3883</v>
      </c>
      <c r="E351" s="80" t="s">
        <v>13</v>
      </c>
      <c r="F351" s="80" t="s">
        <v>4457</v>
      </c>
      <c r="G351" s="80" t="s">
        <v>4369</v>
      </c>
      <c r="H351" s="80" t="s">
        <v>569</v>
      </c>
      <c r="I351" s="81">
        <v>42969</v>
      </c>
      <c r="J351" s="81">
        <v>43518</v>
      </c>
      <c r="K351" s="56"/>
      <c r="L351" s="56"/>
      <c r="M351" s="56"/>
      <c r="N351" s="56"/>
      <c r="O351" s="56"/>
      <c r="P351" s="56"/>
      <c r="Q351" s="56"/>
      <c r="R351" s="56"/>
      <c r="S351" s="56"/>
      <c r="T351" s="56"/>
      <c r="U351" s="56"/>
      <c r="V351" s="56"/>
      <c r="W351" s="56"/>
      <c r="X351" s="56"/>
      <c r="Y351" s="56"/>
    </row>
    <row r="352" spans="1:25" ht="46">
      <c r="A352" s="79">
        <v>268</v>
      </c>
      <c r="B352" s="80">
        <v>71090</v>
      </c>
      <c r="C352" s="80" t="s">
        <v>4458</v>
      </c>
      <c r="D352" s="80" t="s">
        <v>3877</v>
      </c>
      <c r="E352" s="80" t="s">
        <v>13</v>
      </c>
      <c r="F352" s="80" t="s">
        <v>4459</v>
      </c>
      <c r="G352" s="80" t="s">
        <v>4460</v>
      </c>
      <c r="H352" s="80" t="s">
        <v>4461</v>
      </c>
      <c r="I352" s="81">
        <v>42760</v>
      </c>
      <c r="J352" s="81">
        <v>43306</v>
      </c>
      <c r="K352" s="56"/>
      <c r="L352" s="56"/>
      <c r="M352" s="56"/>
      <c r="N352" s="56"/>
      <c r="O352" s="56"/>
      <c r="P352" s="56"/>
      <c r="Q352" s="56"/>
      <c r="R352" s="56"/>
      <c r="S352" s="56"/>
      <c r="T352" s="56"/>
      <c r="U352" s="56"/>
      <c r="V352" s="56"/>
      <c r="W352" s="56"/>
      <c r="X352" s="56"/>
      <c r="Y352" s="56"/>
    </row>
    <row r="353" spans="1:25" ht="80.5">
      <c r="A353" s="79">
        <v>269</v>
      </c>
      <c r="B353" s="80">
        <v>2960</v>
      </c>
      <c r="C353" s="80" t="s">
        <v>4462</v>
      </c>
      <c r="D353" s="80" t="s">
        <v>3883</v>
      </c>
      <c r="E353" s="80" t="s">
        <v>3878</v>
      </c>
      <c r="F353" s="80" t="s">
        <v>4463</v>
      </c>
      <c r="G353" s="80" t="s">
        <v>4401</v>
      </c>
      <c r="H353" s="80" t="s">
        <v>4119</v>
      </c>
      <c r="I353" s="81">
        <v>43122</v>
      </c>
      <c r="J353" s="81">
        <v>43487</v>
      </c>
      <c r="K353" s="56"/>
      <c r="L353" s="56"/>
      <c r="M353" s="56"/>
      <c r="N353" s="56"/>
      <c r="O353" s="56"/>
      <c r="P353" s="56"/>
      <c r="Q353" s="56"/>
      <c r="R353" s="56"/>
      <c r="S353" s="56"/>
      <c r="T353" s="56"/>
      <c r="U353" s="56"/>
      <c r="V353" s="56"/>
      <c r="W353" s="56"/>
      <c r="X353" s="56"/>
      <c r="Y353" s="56"/>
    </row>
    <row r="354" spans="1:25" ht="80.5">
      <c r="A354" s="79">
        <v>270</v>
      </c>
      <c r="B354" s="80">
        <v>8131</v>
      </c>
      <c r="C354" s="80" t="s">
        <v>4464</v>
      </c>
      <c r="D354" s="80" t="s">
        <v>3883</v>
      </c>
      <c r="E354" s="80" t="s">
        <v>3916</v>
      </c>
      <c r="F354" s="80" t="s">
        <v>4465</v>
      </c>
      <c r="G354" s="80" t="s">
        <v>4401</v>
      </c>
      <c r="H354" s="80" t="s">
        <v>1253</v>
      </c>
      <c r="I354" s="81">
        <v>42969</v>
      </c>
      <c r="J354" s="81">
        <v>43518</v>
      </c>
      <c r="K354" s="56"/>
      <c r="L354" s="56"/>
      <c r="M354" s="56"/>
      <c r="N354" s="56"/>
      <c r="O354" s="56"/>
      <c r="P354" s="56"/>
      <c r="Q354" s="56"/>
      <c r="R354" s="56"/>
      <c r="S354" s="56"/>
      <c r="T354" s="56"/>
      <c r="U354" s="56"/>
      <c r="V354" s="56"/>
      <c r="W354" s="56"/>
      <c r="X354" s="56"/>
      <c r="Y354" s="56"/>
    </row>
    <row r="355" spans="1:25" ht="80.5">
      <c r="A355" s="79">
        <v>270</v>
      </c>
      <c r="B355" s="80">
        <v>8131</v>
      </c>
      <c r="C355" s="80" t="s">
        <v>4464</v>
      </c>
      <c r="D355" s="80" t="s">
        <v>3883</v>
      </c>
      <c r="E355" s="80" t="s">
        <v>3916</v>
      </c>
      <c r="F355" s="80" t="s">
        <v>4465</v>
      </c>
      <c r="G355" s="80" t="s">
        <v>4401</v>
      </c>
      <c r="H355" s="80" t="s">
        <v>356</v>
      </c>
      <c r="I355" s="81">
        <v>42969</v>
      </c>
      <c r="J355" s="81">
        <v>43518</v>
      </c>
      <c r="K355" s="56"/>
      <c r="L355" s="56"/>
      <c r="M355" s="56"/>
      <c r="N355" s="56"/>
      <c r="O355" s="56"/>
      <c r="P355" s="56"/>
      <c r="Q355" s="56"/>
      <c r="R355" s="56"/>
      <c r="S355" s="56"/>
      <c r="T355" s="56"/>
      <c r="U355" s="56"/>
      <c r="V355" s="56"/>
      <c r="W355" s="56"/>
      <c r="X355" s="56"/>
      <c r="Y355" s="56"/>
    </row>
    <row r="356" spans="1:25" ht="80.5">
      <c r="A356" s="79">
        <v>271</v>
      </c>
      <c r="B356" s="80">
        <v>71112</v>
      </c>
      <c r="C356" s="80" t="s">
        <v>4466</v>
      </c>
      <c r="D356" s="80" t="s">
        <v>3883</v>
      </c>
      <c r="E356" s="80" t="s">
        <v>13</v>
      </c>
      <c r="F356" s="80" t="s">
        <v>4467</v>
      </c>
      <c r="G356" s="80" t="s">
        <v>4369</v>
      </c>
      <c r="H356" s="80" t="s">
        <v>4314</v>
      </c>
      <c r="I356" s="81">
        <v>42969</v>
      </c>
      <c r="J356" s="81">
        <v>43518</v>
      </c>
      <c r="K356" s="56"/>
      <c r="L356" s="56"/>
      <c r="M356" s="56"/>
      <c r="N356" s="56"/>
      <c r="O356" s="56"/>
      <c r="P356" s="56"/>
      <c r="Q356" s="56"/>
      <c r="R356" s="56"/>
      <c r="S356" s="56"/>
      <c r="T356" s="56"/>
      <c r="U356" s="56"/>
      <c r="V356" s="56"/>
      <c r="W356" s="56"/>
      <c r="X356" s="56"/>
      <c r="Y356" s="56"/>
    </row>
    <row r="357" spans="1:25" ht="80.5">
      <c r="A357" s="79">
        <v>271</v>
      </c>
      <c r="B357" s="80">
        <v>71112</v>
      </c>
      <c r="C357" s="80" t="s">
        <v>4466</v>
      </c>
      <c r="D357" s="80" t="s">
        <v>3883</v>
      </c>
      <c r="E357" s="80" t="s">
        <v>13</v>
      </c>
      <c r="F357" s="80" t="s">
        <v>4467</v>
      </c>
      <c r="G357" s="80" t="s">
        <v>4369</v>
      </c>
      <c r="H357" s="80" t="s">
        <v>1782</v>
      </c>
      <c r="I357" s="81">
        <v>42969</v>
      </c>
      <c r="J357" s="81">
        <v>43518</v>
      </c>
      <c r="K357" s="56"/>
      <c r="L357" s="56"/>
      <c r="M357" s="56"/>
      <c r="N357" s="56"/>
      <c r="O357" s="56"/>
      <c r="P357" s="56"/>
      <c r="Q357" s="56"/>
      <c r="R357" s="56"/>
      <c r="S357" s="56"/>
      <c r="T357" s="56"/>
      <c r="U357" s="56"/>
      <c r="V357" s="56"/>
      <c r="W357" s="56"/>
      <c r="X357" s="56"/>
      <c r="Y357" s="56"/>
    </row>
    <row r="358" spans="1:25" ht="92">
      <c r="A358" s="79">
        <v>272</v>
      </c>
      <c r="B358" s="80">
        <v>71110</v>
      </c>
      <c r="C358" s="80" t="s">
        <v>4468</v>
      </c>
      <c r="D358" s="80" t="s">
        <v>3883</v>
      </c>
      <c r="E358" s="80" t="s">
        <v>13</v>
      </c>
      <c r="F358" s="80" t="s">
        <v>4469</v>
      </c>
      <c r="G358" s="80" t="s">
        <v>4369</v>
      </c>
      <c r="H358" s="80" t="s">
        <v>3929</v>
      </c>
      <c r="I358" s="81">
        <v>42969</v>
      </c>
      <c r="J358" s="81">
        <v>43699</v>
      </c>
      <c r="K358" s="56"/>
      <c r="L358" s="56"/>
      <c r="M358" s="56"/>
      <c r="N358" s="56"/>
      <c r="O358" s="56"/>
      <c r="P358" s="56"/>
      <c r="Q358" s="56"/>
      <c r="R358" s="56"/>
      <c r="S358" s="56"/>
      <c r="T358" s="56"/>
      <c r="U358" s="56"/>
      <c r="V358" s="56"/>
      <c r="W358" s="56"/>
      <c r="X358" s="56"/>
      <c r="Y358" s="56"/>
    </row>
    <row r="359" spans="1:25" ht="92">
      <c r="A359" s="79">
        <v>272</v>
      </c>
      <c r="B359" s="80">
        <v>71110</v>
      </c>
      <c r="C359" s="80" t="s">
        <v>4468</v>
      </c>
      <c r="D359" s="80" t="s">
        <v>3883</v>
      </c>
      <c r="E359" s="80" t="s">
        <v>13</v>
      </c>
      <c r="F359" s="80" t="s">
        <v>4469</v>
      </c>
      <c r="G359" s="80" t="s">
        <v>4369</v>
      </c>
      <c r="H359" s="80" t="s">
        <v>4224</v>
      </c>
      <c r="I359" s="81">
        <v>42969</v>
      </c>
      <c r="J359" s="81">
        <v>43699</v>
      </c>
      <c r="K359" s="56"/>
      <c r="L359" s="56"/>
      <c r="M359" s="56"/>
      <c r="N359" s="56"/>
      <c r="O359" s="56"/>
      <c r="P359" s="56"/>
      <c r="Q359" s="56"/>
      <c r="R359" s="56"/>
      <c r="S359" s="56"/>
      <c r="T359" s="56"/>
      <c r="U359" s="56"/>
      <c r="V359" s="56"/>
      <c r="W359" s="56"/>
      <c r="X359" s="56"/>
      <c r="Y359" s="56"/>
    </row>
    <row r="360" spans="1:25" ht="46">
      <c r="A360" s="79">
        <v>273</v>
      </c>
      <c r="B360" s="80">
        <v>3198</v>
      </c>
      <c r="C360" s="80" t="s">
        <v>4470</v>
      </c>
      <c r="D360" s="80" t="s">
        <v>3883</v>
      </c>
      <c r="E360" s="80" t="s">
        <v>10</v>
      </c>
      <c r="F360" s="80" t="s">
        <v>4471</v>
      </c>
      <c r="G360" s="80" t="s">
        <v>4335</v>
      </c>
      <c r="H360" s="80" t="s">
        <v>4336</v>
      </c>
      <c r="I360" s="81">
        <v>42969</v>
      </c>
      <c r="J360" s="82">
        <v>43456</v>
      </c>
      <c r="K360" s="56"/>
      <c r="L360" s="56"/>
      <c r="M360" s="56"/>
      <c r="N360" s="56"/>
      <c r="O360" s="56"/>
      <c r="P360" s="56"/>
      <c r="Q360" s="56"/>
      <c r="R360" s="56"/>
      <c r="S360" s="56"/>
      <c r="T360" s="56"/>
      <c r="U360" s="56"/>
      <c r="V360" s="56"/>
      <c r="W360" s="56"/>
      <c r="X360" s="56"/>
      <c r="Y360" s="56"/>
    </row>
    <row r="361" spans="1:25" ht="69">
      <c r="A361" s="79">
        <v>274</v>
      </c>
      <c r="B361" s="80">
        <v>71088</v>
      </c>
      <c r="C361" s="80" t="s">
        <v>4472</v>
      </c>
      <c r="D361" s="80" t="s">
        <v>3877</v>
      </c>
      <c r="E361" s="80" t="s">
        <v>13</v>
      </c>
      <c r="F361" s="80" t="s">
        <v>4459</v>
      </c>
      <c r="G361" s="80" t="s">
        <v>3936</v>
      </c>
      <c r="H361" s="80" t="s">
        <v>4461</v>
      </c>
      <c r="I361" s="82">
        <v>42723</v>
      </c>
      <c r="J361" s="82">
        <v>43799</v>
      </c>
      <c r="K361" s="56"/>
      <c r="L361" s="56"/>
      <c r="M361" s="56"/>
      <c r="N361" s="56"/>
      <c r="O361" s="56"/>
      <c r="P361" s="56"/>
      <c r="Q361" s="56"/>
      <c r="R361" s="56"/>
      <c r="S361" s="56"/>
      <c r="T361" s="56"/>
      <c r="U361" s="56"/>
      <c r="V361" s="56"/>
      <c r="W361" s="56"/>
      <c r="X361" s="56"/>
      <c r="Y361" s="56"/>
    </row>
    <row r="362" spans="1:25" ht="80.5">
      <c r="A362" s="79">
        <v>275</v>
      </c>
      <c r="B362" s="80">
        <v>2965</v>
      </c>
      <c r="C362" s="80" t="s">
        <v>4473</v>
      </c>
      <c r="D362" s="80" t="s">
        <v>3883</v>
      </c>
      <c r="E362" s="80" t="s">
        <v>3878</v>
      </c>
      <c r="F362" s="80" t="s">
        <v>4304</v>
      </c>
      <c r="G362" s="80" t="s">
        <v>4369</v>
      </c>
      <c r="H362" s="80" t="s">
        <v>3910</v>
      </c>
      <c r="I362" s="81">
        <v>43122</v>
      </c>
      <c r="J362" s="81">
        <v>43668</v>
      </c>
      <c r="K362" s="56"/>
      <c r="L362" s="56"/>
      <c r="M362" s="56"/>
      <c r="N362" s="56"/>
      <c r="O362" s="56"/>
      <c r="P362" s="56"/>
      <c r="Q362" s="56"/>
      <c r="R362" s="56"/>
      <c r="S362" s="56"/>
      <c r="T362" s="56"/>
      <c r="U362" s="56"/>
      <c r="V362" s="56"/>
      <c r="W362" s="56"/>
      <c r="X362" s="56"/>
      <c r="Y362" s="56"/>
    </row>
    <row r="363" spans="1:25" ht="80.5">
      <c r="A363" s="79">
        <v>275</v>
      </c>
      <c r="B363" s="80">
        <v>2965</v>
      </c>
      <c r="C363" s="80" t="s">
        <v>4473</v>
      </c>
      <c r="D363" s="80" t="s">
        <v>3883</v>
      </c>
      <c r="E363" s="80" t="s">
        <v>3878</v>
      </c>
      <c r="F363" s="80" t="s">
        <v>4304</v>
      </c>
      <c r="G363" s="80" t="s">
        <v>4369</v>
      </c>
      <c r="H363" s="80" t="s">
        <v>1497</v>
      </c>
      <c r="I363" s="81">
        <v>43122</v>
      </c>
      <c r="J363" s="81">
        <v>43668</v>
      </c>
      <c r="K363" s="56"/>
      <c r="L363" s="56"/>
      <c r="M363" s="56"/>
      <c r="N363" s="56"/>
      <c r="O363" s="56"/>
      <c r="P363" s="56"/>
      <c r="Q363" s="56"/>
      <c r="R363" s="56"/>
      <c r="S363" s="56"/>
      <c r="T363" s="56"/>
      <c r="U363" s="56"/>
      <c r="V363" s="56"/>
      <c r="W363" s="56"/>
      <c r="X363" s="56"/>
      <c r="Y363" s="56"/>
    </row>
    <row r="364" spans="1:25" ht="46">
      <c r="A364" s="79">
        <v>276</v>
      </c>
      <c r="B364" s="80">
        <v>3194</v>
      </c>
      <c r="C364" s="80" t="s">
        <v>4474</v>
      </c>
      <c r="D364" s="80" t="s">
        <v>3883</v>
      </c>
      <c r="E364" s="80" t="s">
        <v>10</v>
      </c>
      <c r="F364" s="80" t="s">
        <v>4475</v>
      </c>
      <c r="G364" s="80" t="s">
        <v>4335</v>
      </c>
      <c r="H364" s="80" t="s">
        <v>286</v>
      </c>
      <c r="I364" s="81">
        <v>42969</v>
      </c>
      <c r="J364" s="81">
        <v>43334</v>
      </c>
      <c r="K364" s="56"/>
      <c r="L364" s="56"/>
      <c r="M364" s="56"/>
      <c r="N364" s="56"/>
      <c r="O364" s="56"/>
      <c r="P364" s="56"/>
      <c r="Q364" s="56"/>
      <c r="R364" s="56"/>
      <c r="S364" s="56"/>
      <c r="T364" s="56"/>
      <c r="U364" s="56"/>
      <c r="V364" s="56"/>
      <c r="W364" s="56"/>
      <c r="X364" s="56"/>
      <c r="Y364" s="56"/>
    </row>
    <row r="365" spans="1:25" ht="80.5">
      <c r="A365" s="79">
        <v>277</v>
      </c>
      <c r="B365" s="80">
        <v>5297</v>
      </c>
      <c r="C365" s="80" t="s">
        <v>4476</v>
      </c>
      <c r="D365" s="80" t="s">
        <v>3883</v>
      </c>
      <c r="E365" s="80" t="s">
        <v>3963</v>
      </c>
      <c r="F365" s="80" t="s">
        <v>4477</v>
      </c>
      <c r="G365" s="80" t="s">
        <v>4401</v>
      </c>
      <c r="H365" s="80" t="s">
        <v>4384</v>
      </c>
      <c r="I365" s="81">
        <v>42969</v>
      </c>
      <c r="J365" s="82">
        <v>43426</v>
      </c>
      <c r="K365" s="56"/>
      <c r="L365" s="56"/>
      <c r="M365" s="56"/>
      <c r="N365" s="56"/>
      <c r="O365" s="56"/>
      <c r="P365" s="56"/>
      <c r="Q365" s="56"/>
      <c r="R365" s="56"/>
      <c r="S365" s="56"/>
      <c r="T365" s="56"/>
      <c r="U365" s="56"/>
      <c r="V365" s="56"/>
      <c r="W365" s="56"/>
      <c r="X365" s="56"/>
      <c r="Y365" s="56"/>
    </row>
    <row r="366" spans="1:25" ht="80.5">
      <c r="A366" s="79">
        <v>278</v>
      </c>
      <c r="B366" s="80">
        <v>2962</v>
      </c>
      <c r="C366" s="80" t="s">
        <v>4478</v>
      </c>
      <c r="D366" s="80" t="s">
        <v>3883</v>
      </c>
      <c r="E366" s="80" t="s">
        <v>3878</v>
      </c>
      <c r="F366" s="80" t="s">
        <v>4365</v>
      </c>
      <c r="G366" s="80" t="s">
        <v>4369</v>
      </c>
      <c r="H366" s="80" t="s">
        <v>3914</v>
      </c>
      <c r="I366" s="81">
        <v>42969</v>
      </c>
      <c r="J366" s="81">
        <v>43518</v>
      </c>
      <c r="K366" s="56"/>
      <c r="L366" s="56"/>
      <c r="M366" s="56"/>
      <c r="N366" s="56"/>
      <c r="O366" s="56"/>
      <c r="P366" s="56"/>
      <c r="Q366" s="56"/>
      <c r="R366" s="56"/>
      <c r="S366" s="56"/>
      <c r="T366" s="56"/>
      <c r="U366" s="56"/>
      <c r="V366" s="56"/>
      <c r="W366" s="56"/>
      <c r="X366" s="56"/>
      <c r="Y366" s="56"/>
    </row>
    <row r="367" spans="1:25" ht="80.5">
      <c r="A367" s="79">
        <v>278</v>
      </c>
      <c r="B367" s="80">
        <v>2962</v>
      </c>
      <c r="C367" s="80" t="s">
        <v>4478</v>
      </c>
      <c r="D367" s="80" t="s">
        <v>3883</v>
      </c>
      <c r="E367" s="80" t="s">
        <v>3878</v>
      </c>
      <c r="F367" s="80" t="s">
        <v>4365</v>
      </c>
      <c r="G367" s="80" t="s">
        <v>4369</v>
      </c>
      <c r="H367" s="80" t="s">
        <v>4119</v>
      </c>
      <c r="I367" s="81">
        <v>42969</v>
      </c>
      <c r="J367" s="81">
        <v>43518</v>
      </c>
      <c r="K367" s="56"/>
      <c r="L367" s="56"/>
      <c r="M367" s="56"/>
      <c r="N367" s="56"/>
      <c r="O367" s="56"/>
      <c r="P367" s="56"/>
      <c r="Q367" s="56"/>
      <c r="R367" s="56"/>
      <c r="S367" s="56"/>
      <c r="T367" s="56"/>
      <c r="U367" s="56"/>
      <c r="V367" s="56"/>
      <c r="W367" s="56"/>
      <c r="X367" s="56"/>
      <c r="Y367" s="56"/>
    </row>
    <row r="368" spans="1:25" ht="80.5">
      <c r="A368" s="79">
        <v>278</v>
      </c>
      <c r="B368" s="80">
        <v>2962</v>
      </c>
      <c r="C368" s="80" t="s">
        <v>4478</v>
      </c>
      <c r="D368" s="80" t="s">
        <v>3883</v>
      </c>
      <c r="E368" s="80" t="s">
        <v>3878</v>
      </c>
      <c r="F368" s="80" t="s">
        <v>4365</v>
      </c>
      <c r="G368" s="80" t="s">
        <v>4369</v>
      </c>
      <c r="H368" s="80" t="s">
        <v>406</v>
      </c>
      <c r="I368" s="81">
        <v>42969</v>
      </c>
      <c r="J368" s="81">
        <v>43518</v>
      </c>
      <c r="K368" s="56"/>
      <c r="L368" s="56"/>
      <c r="M368" s="56"/>
      <c r="N368" s="56"/>
      <c r="O368" s="56"/>
      <c r="P368" s="56"/>
      <c r="Q368" s="56"/>
      <c r="R368" s="56"/>
      <c r="S368" s="56"/>
      <c r="T368" s="56"/>
      <c r="U368" s="56"/>
      <c r="V368" s="56"/>
      <c r="W368" s="56"/>
      <c r="X368" s="56"/>
      <c r="Y368" s="56"/>
    </row>
    <row r="369" spans="1:25" ht="80.5">
      <c r="A369" s="79">
        <v>279</v>
      </c>
      <c r="B369" s="80">
        <v>1826</v>
      </c>
      <c r="C369" s="80" t="s">
        <v>4479</v>
      </c>
      <c r="D369" s="80" t="s">
        <v>3883</v>
      </c>
      <c r="E369" s="80" t="s">
        <v>3</v>
      </c>
      <c r="F369" s="80" t="s">
        <v>4069</v>
      </c>
      <c r="G369" s="80" t="s">
        <v>4369</v>
      </c>
      <c r="H369" s="80" t="s">
        <v>4299</v>
      </c>
      <c r="I369" s="81">
        <v>42969</v>
      </c>
      <c r="J369" s="81">
        <v>43638</v>
      </c>
      <c r="K369" s="56"/>
      <c r="L369" s="56"/>
      <c r="M369" s="56"/>
      <c r="N369" s="56"/>
      <c r="O369" s="56"/>
      <c r="P369" s="56"/>
      <c r="Q369" s="56"/>
      <c r="R369" s="56"/>
      <c r="S369" s="56"/>
      <c r="T369" s="56"/>
      <c r="U369" s="56"/>
      <c r="V369" s="56"/>
      <c r="W369" s="56"/>
      <c r="X369" s="56"/>
      <c r="Y369" s="56"/>
    </row>
    <row r="370" spans="1:25" ht="80.5">
      <c r="A370" s="79">
        <v>279</v>
      </c>
      <c r="B370" s="80">
        <v>1826</v>
      </c>
      <c r="C370" s="80" t="s">
        <v>4479</v>
      </c>
      <c r="D370" s="80" t="s">
        <v>3883</v>
      </c>
      <c r="E370" s="80" t="s">
        <v>3</v>
      </c>
      <c r="F370" s="80" t="s">
        <v>4069</v>
      </c>
      <c r="G370" s="80" t="s">
        <v>4369</v>
      </c>
      <c r="H370" s="80" t="s">
        <v>2119</v>
      </c>
      <c r="I370" s="81">
        <v>42969</v>
      </c>
      <c r="J370" s="81">
        <v>43638</v>
      </c>
      <c r="K370" s="56"/>
      <c r="L370" s="56"/>
      <c r="M370" s="56"/>
      <c r="N370" s="56"/>
      <c r="O370" s="56"/>
      <c r="P370" s="56"/>
      <c r="Q370" s="56"/>
      <c r="R370" s="56"/>
      <c r="S370" s="56"/>
      <c r="T370" s="56"/>
      <c r="U370" s="56"/>
      <c r="V370" s="56"/>
      <c r="W370" s="56"/>
      <c r="X370" s="56"/>
      <c r="Y370" s="56"/>
    </row>
    <row r="371" spans="1:25" ht="103.5">
      <c r="A371" s="79">
        <v>280</v>
      </c>
      <c r="B371" s="80">
        <v>4367</v>
      </c>
      <c r="C371" s="80" t="s">
        <v>4480</v>
      </c>
      <c r="D371" s="80" t="s">
        <v>3883</v>
      </c>
      <c r="E371" s="80" t="s">
        <v>11</v>
      </c>
      <c r="F371" s="80" t="s">
        <v>4481</v>
      </c>
      <c r="G371" s="80" t="s">
        <v>4401</v>
      </c>
      <c r="H371" s="80" t="s">
        <v>3986</v>
      </c>
      <c r="I371" s="81">
        <v>43122</v>
      </c>
      <c r="J371" s="81">
        <v>43668</v>
      </c>
      <c r="K371" s="56"/>
      <c r="L371" s="56"/>
      <c r="M371" s="56"/>
      <c r="N371" s="56"/>
      <c r="O371" s="56"/>
      <c r="P371" s="56"/>
      <c r="Q371" s="56"/>
      <c r="R371" s="56"/>
      <c r="S371" s="56"/>
      <c r="T371" s="56"/>
      <c r="U371" s="56"/>
      <c r="V371" s="56"/>
      <c r="W371" s="56"/>
      <c r="X371" s="56"/>
      <c r="Y371" s="56"/>
    </row>
    <row r="372" spans="1:25" ht="80.5">
      <c r="A372" s="79">
        <v>281</v>
      </c>
      <c r="B372" s="80">
        <v>6187</v>
      </c>
      <c r="C372" s="80" t="s">
        <v>4482</v>
      </c>
      <c r="D372" s="80" t="s">
        <v>3883</v>
      </c>
      <c r="E372" s="80" t="s">
        <v>3884</v>
      </c>
      <c r="F372" s="80" t="s">
        <v>4483</v>
      </c>
      <c r="G372" s="80" t="s">
        <v>4401</v>
      </c>
      <c r="H372" s="80" t="s">
        <v>4298</v>
      </c>
      <c r="I372" s="81">
        <v>42969</v>
      </c>
      <c r="J372" s="81">
        <v>43334</v>
      </c>
      <c r="K372" s="56"/>
      <c r="L372" s="56"/>
      <c r="M372" s="56"/>
      <c r="N372" s="56"/>
      <c r="O372" s="56"/>
      <c r="P372" s="56"/>
      <c r="Q372" s="56"/>
      <c r="R372" s="56"/>
      <c r="S372" s="56"/>
      <c r="T372" s="56"/>
      <c r="U372" s="56"/>
      <c r="V372" s="56"/>
      <c r="W372" s="56"/>
      <c r="X372" s="56"/>
      <c r="Y372" s="56"/>
    </row>
    <row r="373" spans="1:25" ht="80.5">
      <c r="A373" s="79">
        <v>282</v>
      </c>
      <c r="B373" s="80">
        <v>5298</v>
      </c>
      <c r="C373" s="80" t="s">
        <v>4484</v>
      </c>
      <c r="D373" s="80" t="s">
        <v>3883</v>
      </c>
      <c r="E373" s="80" t="s">
        <v>3923</v>
      </c>
      <c r="F373" s="80" t="s">
        <v>4485</v>
      </c>
      <c r="G373" s="80" t="s">
        <v>4401</v>
      </c>
      <c r="H373" s="80" t="s">
        <v>3925</v>
      </c>
      <c r="I373" s="81">
        <v>42969</v>
      </c>
      <c r="J373" s="81">
        <v>43518</v>
      </c>
      <c r="K373" s="56"/>
      <c r="L373" s="56"/>
      <c r="M373" s="56"/>
      <c r="N373" s="56"/>
      <c r="O373" s="56"/>
      <c r="P373" s="56"/>
      <c r="Q373" s="56"/>
      <c r="R373" s="56"/>
      <c r="S373" s="56"/>
      <c r="T373" s="56"/>
      <c r="U373" s="56"/>
      <c r="V373" s="56"/>
      <c r="W373" s="56"/>
      <c r="X373" s="56"/>
      <c r="Y373" s="56"/>
    </row>
    <row r="374" spans="1:25" ht="80.5">
      <c r="A374" s="79">
        <v>282</v>
      </c>
      <c r="B374" s="80">
        <v>5298</v>
      </c>
      <c r="C374" s="80" t="s">
        <v>4484</v>
      </c>
      <c r="D374" s="80" t="s">
        <v>3883</v>
      </c>
      <c r="E374" s="80" t="s">
        <v>3923</v>
      </c>
      <c r="F374" s="80" t="s">
        <v>4485</v>
      </c>
      <c r="G374" s="80" t="s">
        <v>4401</v>
      </c>
      <c r="H374" s="80" t="s">
        <v>350</v>
      </c>
      <c r="I374" s="81">
        <v>42969</v>
      </c>
      <c r="J374" s="81">
        <v>43518</v>
      </c>
      <c r="K374" s="56"/>
      <c r="L374" s="56"/>
      <c r="M374" s="56"/>
      <c r="N374" s="56"/>
      <c r="O374" s="56"/>
      <c r="P374" s="56"/>
      <c r="Q374" s="56"/>
      <c r="R374" s="56"/>
      <c r="S374" s="56"/>
      <c r="T374" s="56"/>
      <c r="U374" s="56"/>
      <c r="V374" s="56"/>
      <c r="W374" s="56"/>
      <c r="X374" s="56"/>
      <c r="Y374" s="56"/>
    </row>
    <row r="375" spans="1:25" ht="57.5">
      <c r="A375" s="79">
        <v>283</v>
      </c>
      <c r="B375" s="80">
        <v>3196</v>
      </c>
      <c r="C375" s="80" t="s">
        <v>4486</v>
      </c>
      <c r="D375" s="80" t="s">
        <v>3883</v>
      </c>
      <c r="E375" s="80" t="s">
        <v>10</v>
      </c>
      <c r="F375" s="80" t="s">
        <v>4487</v>
      </c>
      <c r="G375" s="80" t="s">
        <v>4335</v>
      </c>
      <c r="H375" s="80" t="s">
        <v>394</v>
      </c>
      <c r="I375" s="81">
        <v>43122</v>
      </c>
      <c r="J375" s="81">
        <v>43668</v>
      </c>
      <c r="K375" s="56"/>
      <c r="L375" s="56"/>
      <c r="M375" s="56"/>
      <c r="N375" s="56"/>
      <c r="O375" s="56"/>
      <c r="P375" s="56"/>
      <c r="Q375" s="56"/>
      <c r="R375" s="56"/>
      <c r="S375" s="56"/>
      <c r="T375" s="56"/>
      <c r="U375" s="56"/>
      <c r="V375" s="56"/>
      <c r="W375" s="56"/>
      <c r="X375" s="56"/>
      <c r="Y375" s="56"/>
    </row>
    <row r="376" spans="1:25" ht="103.5">
      <c r="A376" s="79">
        <v>284</v>
      </c>
      <c r="B376" s="80">
        <v>3191</v>
      </c>
      <c r="C376" s="80" t="s">
        <v>4488</v>
      </c>
      <c r="D376" s="80" t="s">
        <v>3883</v>
      </c>
      <c r="E376" s="80" t="s">
        <v>10</v>
      </c>
      <c r="F376" s="80" t="s">
        <v>4489</v>
      </c>
      <c r="G376" s="80" t="s">
        <v>4401</v>
      </c>
      <c r="H376" s="80" t="s">
        <v>1264</v>
      </c>
      <c r="I376" s="81">
        <v>42969</v>
      </c>
      <c r="J376" s="82">
        <v>43456</v>
      </c>
      <c r="K376" s="56"/>
      <c r="L376" s="56"/>
      <c r="M376" s="56"/>
      <c r="N376" s="56"/>
      <c r="O376" s="56"/>
      <c r="P376" s="56"/>
      <c r="Q376" s="56"/>
      <c r="R376" s="56"/>
      <c r="S376" s="56"/>
      <c r="T376" s="56"/>
      <c r="U376" s="56"/>
      <c r="V376" s="56"/>
      <c r="W376" s="56"/>
      <c r="X376" s="56"/>
      <c r="Y376" s="56"/>
    </row>
    <row r="377" spans="1:25" ht="80.5">
      <c r="A377" s="79">
        <v>285</v>
      </c>
      <c r="B377" s="80">
        <v>71108</v>
      </c>
      <c r="C377" s="80" t="s">
        <v>4490</v>
      </c>
      <c r="D377" s="80" t="s">
        <v>3883</v>
      </c>
      <c r="E377" s="80" t="s">
        <v>13</v>
      </c>
      <c r="F377" s="80" t="s">
        <v>3927</v>
      </c>
      <c r="G377" s="80" t="s">
        <v>4369</v>
      </c>
      <c r="H377" s="80" t="s">
        <v>3929</v>
      </c>
      <c r="I377" s="81">
        <v>42969</v>
      </c>
      <c r="J377" s="81">
        <v>43699</v>
      </c>
      <c r="K377" s="56"/>
      <c r="L377" s="56"/>
      <c r="M377" s="56"/>
      <c r="N377" s="56"/>
      <c r="O377" s="56"/>
      <c r="P377" s="56"/>
      <c r="Q377" s="56"/>
      <c r="R377" s="56"/>
      <c r="S377" s="56"/>
      <c r="T377" s="56"/>
      <c r="U377" s="56"/>
      <c r="V377" s="56"/>
      <c r="W377" s="56"/>
      <c r="X377" s="56"/>
      <c r="Y377" s="56"/>
    </row>
    <row r="378" spans="1:25" ht="80.5">
      <c r="A378" s="79">
        <v>285</v>
      </c>
      <c r="B378" s="80">
        <v>71108</v>
      </c>
      <c r="C378" s="80" t="s">
        <v>4490</v>
      </c>
      <c r="D378" s="80" t="s">
        <v>3883</v>
      </c>
      <c r="E378" s="80" t="s">
        <v>13</v>
      </c>
      <c r="F378" s="80" t="s">
        <v>3927</v>
      </c>
      <c r="G378" s="80" t="s">
        <v>4369</v>
      </c>
      <c r="H378" s="80" t="s">
        <v>236</v>
      </c>
      <c r="I378" s="81">
        <v>42969</v>
      </c>
      <c r="J378" s="81">
        <v>43699</v>
      </c>
      <c r="K378" s="56"/>
      <c r="L378" s="56"/>
      <c r="M378" s="56"/>
      <c r="N378" s="56"/>
      <c r="O378" s="56"/>
      <c r="P378" s="56"/>
      <c r="Q378" s="56"/>
      <c r="R378" s="56"/>
      <c r="S378" s="56"/>
      <c r="T378" s="56"/>
      <c r="U378" s="56"/>
      <c r="V378" s="56"/>
      <c r="W378" s="56"/>
      <c r="X378" s="56"/>
      <c r="Y378" s="56"/>
    </row>
    <row r="379" spans="1:25" ht="80.5">
      <c r="A379" s="79">
        <v>285</v>
      </c>
      <c r="B379" s="80">
        <v>71108</v>
      </c>
      <c r="C379" s="80" t="s">
        <v>4490</v>
      </c>
      <c r="D379" s="80" t="s">
        <v>3883</v>
      </c>
      <c r="E379" s="80" t="s">
        <v>13</v>
      </c>
      <c r="F379" s="80" t="s">
        <v>3927</v>
      </c>
      <c r="G379" s="80" t="s">
        <v>4369</v>
      </c>
      <c r="H379" s="80" t="s">
        <v>2113</v>
      </c>
      <c r="I379" s="81">
        <v>42969</v>
      </c>
      <c r="J379" s="81">
        <v>43699</v>
      </c>
      <c r="K379" s="56"/>
      <c r="L379" s="56"/>
      <c r="M379" s="56"/>
      <c r="N379" s="56"/>
      <c r="O379" s="56"/>
      <c r="P379" s="56"/>
      <c r="Q379" s="56"/>
      <c r="R379" s="56"/>
      <c r="S379" s="56"/>
      <c r="T379" s="56"/>
      <c r="U379" s="56"/>
      <c r="V379" s="56"/>
      <c r="W379" s="56"/>
      <c r="X379" s="56"/>
      <c r="Y379" s="56"/>
    </row>
    <row r="380" spans="1:25" ht="57.5">
      <c r="A380" s="79">
        <v>286</v>
      </c>
      <c r="B380" s="80">
        <v>3197</v>
      </c>
      <c r="C380" s="80" t="s">
        <v>4491</v>
      </c>
      <c r="D380" s="80" t="s">
        <v>3883</v>
      </c>
      <c r="E380" s="80" t="s">
        <v>10</v>
      </c>
      <c r="F380" s="80" t="s">
        <v>4492</v>
      </c>
      <c r="G380" s="80" t="s">
        <v>4335</v>
      </c>
      <c r="H380" s="80" t="s">
        <v>304</v>
      </c>
      <c r="I380" s="81">
        <v>42969</v>
      </c>
      <c r="J380" s="81">
        <v>43334</v>
      </c>
      <c r="K380" s="56"/>
      <c r="L380" s="56"/>
      <c r="M380" s="56"/>
      <c r="N380" s="56"/>
      <c r="O380" s="56"/>
      <c r="P380" s="56"/>
      <c r="Q380" s="56"/>
      <c r="R380" s="56"/>
      <c r="S380" s="56"/>
      <c r="T380" s="56"/>
      <c r="U380" s="56"/>
      <c r="V380" s="56"/>
      <c r="W380" s="56"/>
      <c r="X380" s="56"/>
      <c r="Y380" s="56"/>
    </row>
    <row r="381" spans="1:25" ht="80.5">
      <c r="A381" s="79">
        <v>287</v>
      </c>
      <c r="B381" s="80">
        <v>71106</v>
      </c>
      <c r="C381" s="80" t="s">
        <v>4493</v>
      </c>
      <c r="D381" s="80" t="s">
        <v>3883</v>
      </c>
      <c r="E381" s="80" t="s">
        <v>13</v>
      </c>
      <c r="F381" s="80" t="s">
        <v>4286</v>
      </c>
      <c r="G381" s="80" t="s">
        <v>4401</v>
      </c>
      <c r="H381" s="80" t="s">
        <v>432</v>
      </c>
      <c r="I381" s="81">
        <v>42969</v>
      </c>
      <c r="J381" s="81">
        <v>43518</v>
      </c>
      <c r="K381" s="56"/>
      <c r="L381" s="56"/>
      <c r="M381" s="56"/>
      <c r="N381" s="56"/>
      <c r="O381" s="56"/>
      <c r="P381" s="56"/>
      <c r="Q381" s="56"/>
      <c r="R381" s="56"/>
      <c r="S381" s="56"/>
      <c r="T381" s="56"/>
      <c r="U381" s="56"/>
      <c r="V381" s="56"/>
      <c r="W381" s="56"/>
      <c r="X381" s="56"/>
      <c r="Y381" s="56"/>
    </row>
    <row r="382" spans="1:25" ht="80.5">
      <c r="A382" s="79">
        <v>287</v>
      </c>
      <c r="B382" s="80">
        <v>71106</v>
      </c>
      <c r="C382" s="80" t="s">
        <v>4493</v>
      </c>
      <c r="D382" s="80" t="s">
        <v>3883</v>
      </c>
      <c r="E382" s="80" t="s">
        <v>13</v>
      </c>
      <c r="F382" s="80" t="s">
        <v>4286</v>
      </c>
      <c r="G382" s="80" t="s">
        <v>4401</v>
      </c>
      <c r="H382" s="80" t="s">
        <v>830</v>
      </c>
      <c r="I382" s="81">
        <v>42969</v>
      </c>
      <c r="J382" s="81">
        <v>43518</v>
      </c>
      <c r="K382" s="56"/>
      <c r="L382" s="56"/>
      <c r="M382" s="56"/>
      <c r="N382" s="56"/>
      <c r="O382" s="56"/>
      <c r="P382" s="56"/>
      <c r="Q382" s="56"/>
      <c r="R382" s="56"/>
      <c r="S382" s="56"/>
      <c r="T382" s="56"/>
      <c r="U382" s="56"/>
      <c r="V382" s="56"/>
      <c r="W382" s="56"/>
      <c r="X382" s="56"/>
      <c r="Y382" s="56"/>
    </row>
    <row r="383" spans="1:25" ht="80.5">
      <c r="A383" s="79">
        <v>287</v>
      </c>
      <c r="B383" s="80">
        <v>71106</v>
      </c>
      <c r="C383" s="80" t="s">
        <v>4493</v>
      </c>
      <c r="D383" s="80" t="s">
        <v>3883</v>
      </c>
      <c r="E383" s="80" t="s">
        <v>13</v>
      </c>
      <c r="F383" s="80" t="s">
        <v>4286</v>
      </c>
      <c r="G383" s="80" t="s">
        <v>4401</v>
      </c>
      <c r="H383" s="80" t="s">
        <v>2053</v>
      </c>
      <c r="I383" s="81">
        <v>42969</v>
      </c>
      <c r="J383" s="81">
        <v>43518</v>
      </c>
      <c r="K383" s="56"/>
      <c r="L383" s="56"/>
      <c r="M383" s="56"/>
      <c r="N383" s="56"/>
      <c r="O383" s="56"/>
      <c r="P383" s="56"/>
      <c r="Q383" s="56"/>
      <c r="R383" s="56"/>
      <c r="S383" s="56"/>
      <c r="T383" s="56"/>
      <c r="U383" s="56"/>
      <c r="V383" s="56"/>
      <c r="W383" s="56"/>
      <c r="X383" s="56"/>
      <c r="Y383" s="56"/>
    </row>
    <row r="384" spans="1:25" ht="46">
      <c r="A384" s="79">
        <v>288</v>
      </c>
      <c r="B384" s="80">
        <v>71089</v>
      </c>
      <c r="C384" s="80" t="s">
        <v>4494</v>
      </c>
      <c r="D384" s="80" t="s">
        <v>3877</v>
      </c>
      <c r="E384" s="80" t="s">
        <v>13</v>
      </c>
      <c r="F384" s="80" t="s">
        <v>4409</v>
      </c>
      <c r="G384" s="80" t="s">
        <v>4495</v>
      </c>
      <c r="H384" s="80" t="s">
        <v>4107</v>
      </c>
      <c r="I384" s="81">
        <v>42865</v>
      </c>
      <c r="J384" s="81">
        <v>44084</v>
      </c>
      <c r="K384" s="56"/>
      <c r="L384" s="56"/>
      <c r="M384" s="56"/>
      <c r="N384" s="56"/>
      <c r="O384" s="56"/>
      <c r="P384" s="56"/>
      <c r="Q384" s="56"/>
      <c r="R384" s="56"/>
      <c r="S384" s="56"/>
      <c r="T384" s="56"/>
      <c r="U384" s="56"/>
      <c r="V384" s="56"/>
      <c r="W384" s="56"/>
      <c r="X384" s="56"/>
      <c r="Y384" s="56"/>
    </row>
    <row r="385" spans="1:25" ht="57.5">
      <c r="A385" s="79">
        <v>289</v>
      </c>
      <c r="B385" s="80">
        <v>3195</v>
      </c>
      <c r="C385" s="80" t="s">
        <v>4496</v>
      </c>
      <c r="D385" s="80" t="s">
        <v>3883</v>
      </c>
      <c r="E385" s="80" t="s">
        <v>10</v>
      </c>
      <c r="F385" s="80" t="s">
        <v>4497</v>
      </c>
      <c r="G385" s="80" t="s">
        <v>4335</v>
      </c>
      <c r="H385" s="80" t="s">
        <v>304</v>
      </c>
      <c r="I385" s="81">
        <v>42969</v>
      </c>
      <c r="J385" s="81">
        <v>43518</v>
      </c>
      <c r="K385" s="56"/>
      <c r="L385" s="56"/>
      <c r="M385" s="56"/>
      <c r="N385" s="56"/>
      <c r="O385" s="56"/>
      <c r="P385" s="56"/>
      <c r="Q385" s="56"/>
      <c r="R385" s="56"/>
      <c r="S385" s="56"/>
      <c r="T385" s="56"/>
      <c r="U385" s="56"/>
      <c r="V385" s="56"/>
      <c r="W385" s="56"/>
      <c r="X385" s="56"/>
      <c r="Y385" s="56"/>
    </row>
    <row r="386" spans="1:25" ht="46">
      <c r="A386" s="79">
        <v>289</v>
      </c>
      <c r="B386" s="80">
        <v>3195</v>
      </c>
      <c r="C386" s="80" t="s">
        <v>4496</v>
      </c>
      <c r="D386" s="80" t="s">
        <v>3883</v>
      </c>
      <c r="E386" s="80" t="s">
        <v>10</v>
      </c>
      <c r="F386" s="80" t="s">
        <v>4497</v>
      </c>
      <c r="G386" s="80" t="s">
        <v>4335</v>
      </c>
      <c r="H386" s="80" t="s">
        <v>1267</v>
      </c>
      <c r="I386" s="81">
        <v>42969</v>
      </c>
      <c r="J386" s="81">
        <v>43518</v>
      </c>
      <c r="K386" s="56"/>
      <c r="L386" s="56"/>
      <c r="M386" s="56"/>
      <c r="N386" s="56"/>
      <c r="O386" s="56"/>
      <c r="P386" s="56"/>
      <c r="Q386" s="56"/>
      <c r="R386" s="56"/>
      <c r="S386" s="56"/>
      <c r="T386" s="56"/>
      <c r="U386" s="56"/>
      <c r="V386" s="56"/>
      <c r="W386" s="56"/>
      <c r="X386" s="56"/>
      <c r="Y386" s="56"/>
    </row>
    <row r="387" spans="1:25" ht="80.5">
      <c r="A387" s="79">
        <v>290</v>
      </c>
      <c r="B387" s="80">
        <v>2982</v>
      </c>
      <c r="C387" s="80" t="s">
        <v>4498</v>
      </c>
      <c r="D387" s="80" t="s">
        <v>3889</v>
      </c>
      <c r="E387" s="80" t="s">
        <v>3878</v>
      </c>
      <c r="F387" s="80" t="s">
        <v>4277</v>
      </c>
      <c r="G387" s="80" t="s">
        <v>3891</v>
      </c>
      <c r="H387" s="80" t="s">
        <v>4119</v>
      </c>
      <c r="I387" s="81">
        <v>42917</v>
      </c>
      <c r="J387" s="81">
        <v>43466</v>
      </c>
      <c r="K387" s="56"/>
      <c r="L387" s="56"/>
      <c r="M387" s="56"/>
      <c r="N387" s="56"/>
      <c r="O387" s="56"/>
      <c r="P387" s="56"/>
      <c r="Q387" s="56"/>
      <c r="R387" s="56"/>
      <c r="S387" s="56"/>
      <c r="T387" s="56"/>
      <c r="U387" s="56"/>
      <c r="V387" s="56"/>
      <c r="W387" s="56"/>
      <c r="X387" s="56"/>
      <c r="Y387" s="56"/>
    </row>
    <row r="388" spans="1:25" ht="69">
      <c r="A388" s="79">
        <v>291</v>
      </c>
      <c r="B388" s="80">
        <v>2978</v>
      </c>
      <c r="C388" s="80" t="s">
        <v>4499</v>
      </c>
      <c r="D388" s="80" t="s">
        <v>3877</v>
      </c>
      <c r="E388" s="80" t="s">
        <v>3878</v>
      </c>
      <c r="F388" s="80" t="s">
        <v>4354</v>
      </c>
      <c r="G388" s="80" t="s">
        <v>4500</v>
      </c>
      <c r="H388" s="80" t="s">
        <v>2110</v>
      </c>
      <c r="I388" s="82">
        <v>43087</v>
      </c>
      <c r="J388" s="81">
        <v>44214</v>
      </c>
      <c r="K388" s="56"/>
      <c r="L388" s="56"/>
      <c r="M388" s="56"/>
      <c r="N388" s="56"/>
      <c r="O388" s="56"/>
      <c r="P388" s="56"/>
      <c r="Q388" s="56"/>
      <c r="R388" s="56"/>
      <c r="S388" s="56"/>
      <c r="T388" s="56"/>
      <c r="U388" s="56"/>
      <c r="V388" s="56"/>
      <c r="W388" s="56"/>
      <c r="X388" s="56"/>
      <c r="Y388" s="56"/>
    </row>
    <row r="389" spans="1:25" ht="46">
      <c r="A389" s="79">
        <v>292</v>
      </c>
      <c r="B389" s="80">
        <v>1830</v>
      </c>
      <c r="C389" s="80" t="s">
        <v>4501</v>
      </c>
      <c r="D389" s="80" t="s">
        <v>3877</v>
      </c>
      <c r="E389" s="80" t="s">
        <v>3</v>
      </c>
      <c r="F389" s="80" t="s">
        <v>4502</v>
      </c>
      <c r="G389" s="80" t="s">
        <v>4500</v>
      </c>
      <c r="H389" s="80" t="s">
        <v>591</v>
      </c>
      <c r="I389" s="82">
        <v>43087</v>
      </c>
      <c r="J389" s="81">
        <v>44365</v>
      </c>
      <c r="K389" s="56"/>
      <c r="L389" s="56"/>
      <c r="M389" s="56"/>
      <c r="N389" s="56"/>
      <c r="O389" s="56"/>
      <c r="P389" s="56"/>
      <c r="Q389" s="56"/>
      <c r="R389" s="56"/>
      <c r="S389" s="56"/>
      <c r="T389" s="56"/>
      <c r="U389" s="56"/>
      <c r="V389" s="56"/>
      <c r="W389" s="56"/>
      <c r="X389" s="56"/>
      <c r="Y389" s="56"/>
    </row>
    <row r="390" spans="1:25" ht="46">
      <c r="A390" s="79">
        <v>292</v>
      </c>
      <c r="B390" s="80">
        <v>1830</v>
      </c>
      <c r="C390" s="80" t="s">
        <v>4501</v>
      </c>
      <c r="D390" s="80" t="s">
        <v>3877</v>
      </c>
      <c r="E390" s="80" t="s">
        <v>3</v>
      </c>
      <c r="F390" s="80" t="s">
        <v>4502</v>
      </c>
      <c r="G390" s="80" t="s">
        <v>4500</v>
      </c>
      <c r="H390" s="80" t="s">
        <v>830</v>
      </c>
      <c r="I390" s="82">
        <v>43087</v>
      </c>
      <c r="J390" s="81">
        <v>44365</v>
      </c>
      <c r="K390" s="56"/>
      <c r="L390" s="56"/>
      <c r="M390" s="56"/>
      <c r="N390" s="56"/>
      <c r="O390" s="56"/>
      <c r="P390" s="56"/>
      <c r="Q390" s="56"/>
      <c r="R390" s="56"/>
      <c r="S390" s="56"/>
      <c r="T390" s="56"/>
      <c r="U390" s="56"/>
      <c r="V390" s="56"/>
      <c r="W390" s="56"/>
      <c r="X390" s="56"/>
      <c r="Y390" s="56"/>
    </row>
    <row r="391" spans="1:25" ht="46">
      <c r="A391" s="79">
        <v>293</v>
      </c>
      <c r="B391" s="80">
        <v>71126</v>
      </c>
      <c r="C391" s="80" t="s">
        <v>4503</v>
      </c>
      <c r="D391" s="80" t="s">
        <v>3889</v>
      </c>
      <c r="E391" s="80" t="s">
        <v>13</v>
      </c>
      <c r="F391" s="80" t="s">
        <v>4504</v>
      </c>
      <c r="G391" s="80" t="s">
        <v>3891</v>
      </c>
      <c r="H391" s="80" t="s">
        <v>2125</v>
      </c>
      <c r="I391" s="81">
        <v>43149</v>
      </c>
      <c r="J391" s="81">
        <v>43514</v>
      </c>
      <c r="K391" s="56"/>
      <c r="L391" s="56"/>
      <c r="M391" s="56"/>
      <c r="N391" s="56"/>
      <c r="O391" s="56"/>
      <c r="P391" s="56"/>
      <c r="Q391" s="56"/>
      <c r="R391" s="56"/>
      <c r="S391" s="56"/>
      <c r="T391" s="56"/>
      <c r="U391" s="56"/>
      <c r="V391" s="56"/>
      <c r="W391" s="56"/>
      <c r="X391" s="56"/>
      <c r="Y391" s="56"/>
    </row>
    <row r="392" spans="1:25" ht="46">
      <c r="A392" s="79">
        <v>293</v>
      </c>
      <c r="B392" s="80">
        <v>71126</v>
      </c>
      <c r="C392" s="80" t="s">
        <v>4503</v>
      </c>
      <c r="D392" s="80" t="s">
        <v>3889</v>
      </c>
      <c r="E392" s="80" t="s">
        <v>13</v>
      </c>
      <c r="F392" s="80" t="s">
        <v>4504</v>
      </c>
      <c r="G392" s="80" t="s">
        <v>3891</v>
      </c>
      <c r="H392" s="80" t="s">
        <v>445</v>
      </c>
      <c r="I392" s="81">
        <v>43149</v>
      </c>
      <c r="J392" s="81">
        <v>43514</v>
      </c>
      <c r="K392" s="56"/>
      <c r="L392" s="56"/>
      <c r="M392" s="56"/>
      <c r="N392" s="56"/>
      <c r="O392" s="56"/>
      <c r="P392" s="56"/>
      <c r="Q392" s="56"/>
      <c r="R392" s="56"/>
      <c r="S392" s="56"/>
      <c r="T392" s="56"/>
      <c r="U392" s="56"/>
      <c r="V392" s="56"/>
      <c r="W392" s="56"/>
      <c r="X392" s="56"/>
      <c r="Y392" s="56"/>
    </row>
    <row r="393" spans="1:25" ht="57.5">
      <c r="A393" s="79">
        <v>294</v>
      </c>
      <c r="B393" s="80">
        <v>71115</v>
      </c>
      <c r="C393" s="80" t="s">
        <v>4505</v>
      </c>
      <c r="D393" s="80" t="s">
        <v>3877</v>
      </c>
      <c r="E393" s="80" t="s">
        <v>13</v>
      </c>
      <c r="F393" s="80" t="s">
        <v>4014</v>
      </c>
      <c r="G393" s="80" t="s">
        <v>4506</v>
      </c>
      <c r="H393" s="80" t="s">
        <v>830</v>
      </c>
      <c r="I393" s="81">
        <v>42986</v>
      </c>
      <c r="J393" s="82">
        <v>44195</v>
      </c>
      <c r="K393" s="56"/>
      <c r="L393" s="56"/>
      <c r="M393" s="56"/>
      <c r="N393" s="56"/>
      <c r="O393" s="56"/>
      <c r="P393" s="56"/>
      <c r="Q393" s="56"/>
      <c r="R393" s="56"/>
      <c r="S393" s="56"/>
      <c r="T393" s="56"/>
      <c r="U393" s="56"/>
      <c r="V393" s="56"/>
      <c r="W393" s="56"/>
      <c r="X393" s="56"/>
      <c r="Y393" s="56"/>
    </row>
    <row r="394" spans="1:25" ht="80.5">
      <c r="A394" s="79">
        <v>295</v>
      </c>
      <c r="B394" s="80">
        <v>1834</v>
      </c>
      <c r="C394" s="80" t="s">
        <v>4507</v>
      </c>
      <c r="D394" s="80" t="s">
        <v>3877</v>
      </c>
      <c r="E394" s="80" t="s">
        <v>3</v>
      </c>
      <c r="F394" s="80" t="s">
        <v>4508</v>
      </c>
      <c r="G394" s="80" t="s">
        <v>4500</v>
      </c>
      <c r="H394" s="80" t="s">
        <v>569</v>
      </c>
      <c r="I394" s="82">
        <v>43087</v>
      </c>
      <c r="J394" s="82">
        <v>44548</v>
      </c>
      <c r="K394" s="56"/>
      <c r="L394" s="56"/>
      <c r="M394" s="56"/>
      <c r="N394" s="56"/>
      <c r="O394" s="56"/>
      <c r="P394" s="56"/>
      <c r="Q394" s="56"/>
      <c r="R394" s="56"/>
      <c r="S394" s="56"/>
      <c r="T394" s="56"/>
      <c r="U394" s="56"/>
      <c r="V394" s="56"/>
      <c r="W394" s="56"/>
      <c r="X394" s="56"/>
      <c r="Y394" s="56"/>
    </row>
    <row r="395" spans="1:25" ht="46">
      <c r="A395" s="79">
        <v>296</v>
      </c>
      <c r="B395" s="80">
        <v>2981</v>
      </c>
      <c r="C395" s="80" t="s">
        <v>4509</v>
      </c>
      <c r="D395" s="80" t="s">
        <v>3877</v>
      </c>
      <c r="E395" s="80" t="s">
        <v>3878</v>
      </c>
      <c r="F395" s="80" t="s">
        <v>4143</v>
      </c>
      <c r="G395" s="80" t="s">
        <v>4506</v>
      </c>
      <c r="H395" s="80" t="s">
        <v>2053</v>
      </c>
      <c r="I395" s="81">
        <v>43143</v>
      </c>
      <c r="J395" s="82">
        <v>43465</v>
      </c>
      <c r="K395" s="56"/>
      <c r="L395" s="56"/>
      <c r="M395" s="56"/>
      <c r="N395" s="56"/>
      <c r="O395" s="56"/>
      <c r="P395" s="56"/>
      <c r="Q395" s="56"/>
      <c r="R395" s="56"/>
      <c r="S395" s="56"/>
      <c r="T395" s="56"/>
      <c r="U395" s="56"/>
      <c r="V395" s="56"/>
      <c r="W395" s="56"/>
      <c r="X395" s="56"/>
      <c r="Y395" s="56"/>
    </row>
    <row r="396" spans="1:25" ht="80.5">
      <c r="A396" s="79">
        <v>297</v>
      </c>
      <c r="B396" s="80">
        <v>1831</v>
      </c>
      <c r="C396" s="80" t="s">
        <v>4510</v>
      </c>
      <c r="D396" s="80" t="s">
        <v>3877</v>
      </c>
      <c r="E396" s="80" t="s">
        <v>3</v>
      </c>
      <c r="F396" s="80" t="s">
        <v>4511</v>
      </c>
      <c r="G396" s="80" t="s">
        <v>4500</v>
      </c>
      <c r="H396" s="80" t="s">
        <v>4137</v>
      </c>
      <c r="I396" s="82">
        <v>43087</v>
      </c>
      <c r="J396" s="82">
        <v>44487</v>
      </c>
      <c r="K396" s="56"/>
      <c r="L396" s="56"/>
      <c r="M396" s="56"/>
      <c r="N396" s="56"/>
      <c r="O396" s="56"/>
      <c r="P396" s="56"/>
      <c r="Q396" s="56"/>
      <c r="R396" s="56"/>
      <c r="S396" s="56"/>
      <c r="T396" s="56"/>
      <c r="U396" s="56"/>
      <c r="V396" s="56"/>
      <c r="W396" s="56"/>
      <c r="X396" s="56"/>
      <c r="Y396" s="56"/>
    </row>
    <row r="397" spans="1:25" ht="57.5">
      <c r="A397" s="79">
        <v>298</v>
      </c>
      <c r="B397" s="80">
        <v>71117</v>
      </c>
      <c r="C397" s="80" t="s">
        <v>4512</v>
      </c>
      <c r="D397" s="80" t="s">
        <v>3877</v>
      </c>
      <c r="E397" s="80" t="s">
        <v>13</v>
      </c>
      <c r="F397" s="80" t="s">
        <v>3968</v>
      </c>
      <c r="G397" s="80" t="s">
        <v>4506</v>
      </c>
      <c r="H397" s="80" t="s">
        <v>3933</v>
      </c>
      <c r="I397" s="81">
        <v>42986</v>
      </c>
      <c r="J397" s="82">
        <v>43464</v>
      </c>
      <c r="K397" s="56"/>
      <c r="L397" s="56"/>
      <c r="M397" s="56"/>
      <c r="N397" s="56"/>
      <c r="O397" s="56"/>
      <c r="P397" s="56"/>
      <c r="Q397" s="56"/>
      <c r="R397" s="56"/>
      <c r="S397" s="56"/>
      <c r="T397" s="56"/>
      <c r="U397" s="56"/>
      <c r="V397" s="56"/>
      <c r="W397" s="56"/>
      <c r="X397" s="56"/>
      <c r="Y397" s="56"/>
    </row>
    <row r="398" spans="1:25" ht="46">
      <c r="A398" s="79">
        <v>299</v>
      </c>
      <c r="B398" s="80">
        <v>2975</v>
      </c>
      <c r="C398" s="80" t="s">
        <v>4513</v>
      </c>
      <c r="D398" s="80" t="s">
        <v>3877</v>
      </c>
      <c r="E398" s="80" t="s">
        <v>3878</v>
      </c>
      <c r="F398" s="80" t="s">
        <v>3976</v>
      </c>
      <c r="G398" s="80" t="s">
        <v>4506</v>
      </c>
      <c r="H398" s="80" t="s">
        <v>2053</v>
      </c>
      <c r="I398" s="81">
        <v>43003</v>
      </c>
      <c r="J398" s="82">
        <v>43465</v>
      </c>
      <c r="K398" s="56"/>
      <c r="L398" s="56"/>
      <c r="M398" s="56"/>
      <c r="N398" s="56"/>
      <c r="O398" s="56"/>
      <c r="P398" s="56"/>
      <c r="Q398" s="56"/>
      <c r="R398" s="56"/>
      <c r="S398" s="56"/>
      <c r="T398" s="56"/>
      <c r="U398" s="56"/>
      <c r="V398" s="56"/>
      <c r="W398" s="56"/>
      <c r="X398" s="56"/>
      <c r="Y398" s="56"/>
    </row>
    <row r="399" spans="1:25" ht="46">
      <c r="A399" s="79">
        <v>300</v>
      </c>
      <c r="B399" s="80">
        <v>71118</v>
      </c>
      <c r="C399" s="80" t="s">
        <v>4514</v>
      </c>
      <c r="D399" s="80" t="s">
        <v>3877</v>
      </c>
      <c r="E399" s="80" t="s">
        <v>13</v>
      </c>
      <c r="F399" s="80" t="s">
        <v>4082</v>
      </c>
      <c r="G399" s="80" t="s">
        <v>4506</v>
      </c>
      <c r="H399" s="80" t="s">
        <v>3933</v>
      </c>
      <c r="I399" s="81">
        <v>42986</v>
      </c>
      <c r="J399" s="81">
        <v>44104</v>
      </c>
      <c r="K399" s="56"/>
      <c r="L399" s="56"/>
      <c r="M399" s="56"/>
      <c r="N399" s="56"/>
      <c r="O399" s="56"/>
      <c r="P399" s="56"/>
      <c r="Q399" s="56"/>
      <c r="R399" s="56"/>
      <c r="S399" s="56"/>
      <c r="T399" s="56"/>
      <c r="U399" s="56"/>
      <c r="V399" s="56"/>
      <c r="W399" s="56"/>
      <c r="X399" s="56"/>
      <c r="Y399" s="56"/>
    </row>
    <row r="400" spans="1:25" ht="46">
      <c r="A400" s="79">
        <v>301</v>
      </c>
      <c r="B400" s="80">
        <v>2973</v>
      </c>
      <c r="C400" s="80" t="s">
        <v>4515</v>
      </c>
      <c r="D400" s="80" t="s">
        <v>3877</v>
      </c>
      <c r="E400" s="80" t="s">
        <v>3878</v>
      </c>
      <c r="F400" s="80" t="s">
        <v>4027</v>
      </c>
      <c r="G400" s="80" t="s">
        <v>4506</v>
      </c>
      <c r="H400" s="80" t="s">
        <v>2101</v>
      </c>
      <c r="I400" s="81">
        <v>42999</v>
      </c>
      <c r="J400" s="82">
        <v>43465</v>
      </c>
      <c r="K400" s="56"/>
      <c r="L400" s="56"/>
      <c r="M400" s="56"/>
      <c r="N400" s="56"/>
      <c r="O400" s="56"/>
      <c r="P400" s="56"/>
      <c r="Q400" s="56"/>
      <c r="R400" s="56"/>
      <c r="S400" s="56"/>
      <c r="T400" s="56"/>
      <c r="U400" s="56"/>
      <c r="V400" s="56"/>
      <c r="W400" s="56"/>
      <c r="X400" s="56"/>
      <c r="Y400" s="56"/>
    </row>
    <row r="401" spans="1:25" ht="126.5">
      <c r="A401" s="79">
        <v>302</v>
      </c>
      <c r="B401" s="80">
        <v>2977</v>
      </c>
      <c r="C401" s="80" t="s">
        <v>4516</v>
      </c>
      <c r="D401" s="80" t="s">
        <v>3889</v>
      </c>
      <c r="E401" s="80" t="s">
        <v>3878</v>
      </c>
      <c r="F401" s="80" t="s">
        <v>4517</v>
      </c>
      <c r="G401" s="80" t="s">
        <v>3891</v>
      </c>
      <c r="H401" s="80" t="s">
        <v>1782</v>
      </c>
      <c r="I401" s="81">
        <v>43132</v>
      </c>
      <c r="J401" s="81">
        <v>43497</v>
      </c>
      <c r="K401" s="56"/>
      <c r="L401" s="56"/>
      <c r="M401" s="56"/>
      <c r="N401" s="56"/>
      <c r="O401" s="56"/>
      <c r="P401" s="56"/>
      <c r="Q401" s="56"/>
      <c r="R401" s="56"/>
      <c r="S401" s="56"/>
      <c r="T401" s="56"/>
      <c r="U401" s="56"/>
      <c r="V401" s="56"/>
      <c r="W401" s="56"/>
      <c r="X401" s="56"/>
      <c r="Y401" s="56"/>
    </row>
    <row r="402" spans="1:25" ht="57.5">
      <c r="A402" s="79">
        <v>303</v>
      </c>
      <c r="B402" s="80">
        <v>71120</v>
      </c>
      <c r="C402" s="80" t="s">
        <v>4518</v>
      </c>
      <c r="D402" s="80" t="s">
        <v>3877</v>
      </c>
      <c r="E402" s="80" t="s">
        <v>13</v>
      </c>
      <c r="F402" s="80" t="s">
        <v>4177</v>
      </c>
      <c r="G402" s="80" t="s">
        <v>4506</v>
      </c>
      <c r="H402" s="80" t="s">
        <v>4052</v>
      </c>
      <c r="I402" s="81">
        <v>43003</v>
      </c>
      <c r="J402" s="81">
        <v>44012</v>
      </c>
      <c r="K402" s="56"/>
      <c r="L402" s="56"/>
      <c r="M402" s="56"/>
      <c r="N402" s="56"/>
      <c r="O402" s="56"/>
      <c r="P402" s="56"/>
      <c r="Q402" s="56"/>
      <c r="R402" s="56"/>
      <c r="S402" s="56"/>
      <c r="T402" s="56"/>
      <c r="U402" s="56"/>
      <c r="V402" s="56"/>
      <c r="W402" s="56"/>
      <c r="X402" s="56"/>
      <c r="Y402" s="56"/>
    </row>
    <row r="403" spans="1:25" ht="46">
      <c r="A403" s="79">
        <v>304</v>
      </c>
      <c r="B403" s="80">
        <v>3210</v>
      </c>
      <c r="C403" s="80" t="s">
        <v>4519</v>
      </c>
      <c r="D403" s="80" t="s">
        <v>3889</v>
      </c>
      <c r="E403" s="80" t="s">
        <v>10</v>
      </c>
      <c r="F403" s="80" t="s">
        <v>4520</v>
      </c>
      <c r="G403" s="80" t="s">
        <v>3891</v>
      </c>
      <c r="H403" s="80" t="s">
        <v>1260</v>
      </c>
      <c r="I403" s="81">
        <v>43333</v>
      </c>
      <c r="J403" s="81">
        <v>44042</v>
      </c>
      <c r="K403" s="56"/>
      <c r="L403" s="56"/>
      <c r="M403" s="56"/>
      <c r="N403" s="56"/>
      <c r="O403" s="56"/>
      <c r="P403" s="56"/>
      <c r="Q403" s="56"/>
      <c r="R403" s="56"/>
      <c r="S403" s="56"/>
      <c r="T403" s="56"/>
      <c r="U403" s="56"/>
      <c r="V403" s="56"/>
      <c r="W403" s="56"/>
      <c r="X403" s="56"/>
      <c r="Y403" s="56"/>
    </row>
    <row r="404" spans="1:25" ht="34.5">
      <c r="A404" s="79">
        <v>305</v>
      </c>
      <c r="B404" s="80">
        <v>71133</v>
      </c>
      <c r="C404" s="80" t="s">
        <v>4521</v>
      </c>
      <c r="D404" s="80" t="s">
        <v>3889</v>
      </c>
      <c r="E404" s="80" t="s">
        <v>13</v>
      </c>
      <c r="F404" s="80" t="s">
        <v>4522</v>
      </c>
      <c r="G404" s="80" t="s">
        <v>3891</v>
      </c>
      <c r="H404" s="80" t="s">
        <v>4384</v>
      </c>
      <c r="I404" s="81">
        <v>43136</v>
      </c>
      <c r="J404" s="81">
        <v>43501</v>
      </c>
      <c r="K404" s="56"/>
      <c r="L404" s="56"/>
      <c r="M404" s="56"/>
      <c r="N404" s="56"/>
      <c r="O404" s="56"/>
      <c r="P404" s="56"/>
      <c r="Q404" s="56"/>
      <c r="R404" s="56"/>
      <c r="S404" s="56"/>
      <c r="T404" s="56"/>
      <c r="U404" s="56"/>
      <c r="V404" s="56"/>
      <c r="W404" s="56"/>
      <c r="X404" s="56"/>
      <c r="Y404" s="56"/>
    </row>
    <row r="405" spans="1:25" ht="69">
      <c r="A405" s="79">
        <v>306</v>
      </c>
      <c r="B405" s="80">
        <v>1828</v>
      </c>
      <c r="C405" s="80" t="s">
        <v>4523</v>
      </c>
      <c r="D405" s="80" t="s">
        <v>3889</v>
      </c>
      <c r="E405" s="80" t="s">
        <v>3</v>
      </c>
      <c r="F405" s="80" t="s">
        <v>4524</v>
      </c>
      <c r="G405" s="80" t="s">
        <v>3891</v>
      </c>
      <c r="H405" s="80" t="s">
        <v>604</v>
      </c>
      <c r="I405" s="82">
        <v>43074</v>
      </c>
      <c r="J405" s="81">
        <v>43621</v>
      </c>
      <c r="K405" s="56"/>
      <c r="L405" s="56"/>
      <c r="M405" s="56"/>
      <c r="N405" s="56"/>
      <c r="O405" s="56"/>
      <c r="P405" s="56"/>
      <c r="Q405" s="56"/>
      <c r="R405" s="56"/>
      <c r="S405" s="56"/>
      <c r="T405" s="56"/>
      <c r="U405" s="56"/>
      <c r="V405" s="56"/>
      <c r="W405" s="56"/>
      <c r="X405" s="56"/>
      <c r="Y405" s="56"/>
    </row>
    <row r="406" spans="1:25" ht="69">
      <c r="A406" s="79">
        <v>307</v>
      </c>
      <c r="B406" s="80">
        <v>2971</v>
      </c>
      <c r="C406" s="80" t="s">
        <v>4525</v>
      </c>
      <c r="D406" s="80" t="s">
        <v>3877</v>
      </c>
      <c r="E406" s="80" t="s">
        <v>3878</v>
      </c>
      <c r="F406" s="80" t="s">
        <v>4256</v>
      </c>
      <c r="G406" s="80" t="s">
        <v>4460</v>
      </c>
      <c r="H406" s="80" t="s">
        <v>3977</v>
      </c>
      <c r="I406" s="82">
        <v>43081</v>
      </c>
      <c r="J406" s="81">
        <v>43536</v>
      </c>
      <c r="K406" s="56"/>
      <c r="L406" s="56"/>
      <c r="M406" s="56"/>
      <c r="N406" s="56"/>
      <c r="O406" s="56"/>
      <c r="P406" s="56"/>
      <c r="Q406" s="56"/>
      <c r="R406" s="56"/>
      <c r="S406" s="56"/>
      <c r="T406" s="56"/>
      <c r="U406" s="56"/>
      <c r="V406" s="56"/>
      <c r="W406" s="56"/>
      <c r="X406" s="56"/>
      <c r="Y406" s="56"/>
    </row>
    <row r="407" spans="1:25" ht="69">
      <c r="A407" s="79">
        <v>307</v>
      </c>
      <c r="B407" s="80">
        <v>2971</v>
      </c>
      <c r="C407" s="80" t="s">
        <v>4525</v>
      </c>
      <c r="D407" s="80" t="s">
        <v>3877</v>
      </c>
      <c r="E407" s="80" t="s">
        <v>3878</v>
      </c>
      <c r="F407" s="80" t="s">
        <v>4256</v>
      </c>
      <c r="G407" s="80" t="s">
        <v>4460</v>
      </c>
      <c r="H407" s="80" t="s">
        <v>2101</v>
      </c>
      <c r="I407" s="82">
        <v>43081</v>
      </c>
      <c r="J407" s="81">
        <v>43536</v>
      </c>
      <c r="K407" s="56"/>
      <c r="L407" s="56"/>
      <c r="M407" s="56"/>
      <c r="N407" s="56"/>
      <c r="O407" s="56"/>
      <c r="P407" s="56"/>
      <c r="Q407" s="56"/>
      <c r="R407" s="56"/>
      <c r="S407" s="56"/>
      <c r="T407" s="56"/>
      <c r="U407" s="56"/>
      <c r="V407" s="56"/>
      <c r="W407" s="56"/>
      <c r="X407" s="56"/>
      <c r="Y407" s="56"/>
    </row>
    <row r="408" spans="1:25" ht="57.5">
      <c r="A408" s="79">
        <v>308</v>
      </c>
      <c r="B408" s="80">
        <v>71116</v>
      </c>
      <c r="C408" s="80" t="s">
        <v>4526</v>
      </c>
      <c r="D408" s="80" t="s">
        <v>3877</v>
      </c>
      <c r="E408" s="80" t="s">
        <v>13</v>
      </c>
      <c r="F408" s="80" t="s">
        <v>4057</v>
      </c>
      <c r="G408" s="80" t="s">
        <v>4506</v>
      </c>
      <c r="H408" s="80" t="s">
        <v>4052</v>
      </c>
      <c r="I408" s="81">
        <v>42956</v>
      </c>
      <c r="J408" s="81">
        <v>44073</v>
      </c>
      <c r="K408" s="56"/>
      <c r="L408" s="56"/>
      <c r="M408" s="56"/>
      <c r="N408" s="56"/>
      <c r="O408" s="56"/>
      <c r="P408" s="56"/>
      <c r="Q408" s="56"/>
      <c r="R408" s="56"/>
      <c r="S408" s="56"/>
      <c r="T408" s="56"/>
      <c r="U408" s="56"/>
      <c r="V408" s="56"/>
      <c r="W408" s="56"/>
      <c r="X408" s="56"/>
      <c r="Y408" s="56"/>
    </row>
    <row r="409" spans="1:25" ht="57.5">
      <c r="A409" s="79">
        <v>308</v>
      </c>
      <c r="B409" s="80">
        <v>71116</v>
      </c>
      <c r="C409" s="80" t="s">
        <v>4526</v>
      </c>
      <c r="D409" s="80" t="s">
        <v>3877</v>
      </c>
      <c r="E409" s="80" t="s">
        <v>13</v>
      </c>
      <c r="F409" s="80" t="s">
        <v>4057</v>
      </c>
      <c r="G409" s="80" t="s">
        <v>4506</v>
      </c>
      <c r="H409" s="80" t="s">
        <v>1354</v>
      </c>
      <c r="I409" s="81">
        <v>42956</v>
      </c>
      <c r="J409" s="81">
        <v>44073</v>
      </c>
      <c r="K409" s="56"/>
      <c r="L409" s="56"/>
      <c r="M409" s="56"/>
      <c r="N409" s="56"/>
      <c r="O409" s="56"/>
      <c r="P409" s="56"/>
      <c r="Q409" s="56"/>
      <c r="R409" s="56"/>
      <c r="S409" s="56"/>
      <c r="T409" s="56"/>
      <c r="U409" s="56"/>
      <c r="V409" s="56"/>
      <c r="W409" s="56"/>
      <c r="X409" s="56"/>
      <c r="Y409" s="56"/>
    </row>
    <row r="410" spans="1:25" ht="69">
      <c r="A410" s="79">
        <v>309</v>
      </c>
      <c r="B410" s="80">
        <v>5299</v>
      </c>
      <c r="C410" s="80" t="s">
        <v>4527</v>
      </c>
      <c r="D410" s="80" t="s">
        <v>3889</v>
      </c>
      <c r="E410" s="80" t="s">
        <v>3963</v>
      </c>
      <c r="F410" s="80" t="s">
        <v>4528</v>
      </c>
      <c r="G410" s="80" t="s">
        <v>3891</v>
      </c>
      <c r="H410" s="80" t="s">
        <v>4384</v>
      </c>
      <c r="I410" s="81">
        <v>42993</v>
      </c>
      <c r="J410" s="81">
        <v>43223</v>
      </c>
      <c r="K410" s="56"/>
      <c r="L410" s="56"/>
      <c r="M410" s="56"/>
      <c r="N410" s="56"/>
      <c r="O410" s="56"/>
      <c r="P410" s="56"/>
      <c r="Q410" s="56"/>
      <c r="R410" s="56"/>
      <c r="S410" s="56"/>
      <c r="T410" s="56"/>
      <c r="U410" s="56"/>
      <c r="V410" s="56"/>
      <c r="W410" s="56"/>
      <c r="X410" s="56"/>
      <c r="Y410" s="56"/>
    </row>
    <row r="411" spans="1:25" ht="46">
      <c r="A411" s="79">
        <v>310</v>
      </c>
      <c r="B411" s="80">
        <v>71122</v>
      </c>
      <c r="C411" s="80" t="s">
        <v>4529</v>
      </c>
      <c r="D411" s="80" t="s">
        <v>3877</v>
      </c>
      <c r="E411" s="80" t="s">
        <v>13</v>
      </c>
      <c r="F411" s="80" t="s">
        <v>3968</v>
      </c>
      <c r="G411" s="80" t="s">
        <v>4506</v>
      </c>
      <c r="H411" s="80" t="s">
        <v>3933</v>
      </c>
      <c r="I411" s="82">
        <v>43010</v>
      </c>
      <c r="J411" s="81">
        <v>44012</v>
      </c>
      <c r="K411" s="56"/>
      <c r="L411" s="56"/>
      <c r="M411" s="56"/>
      <c r="N411" s="56"/>
      <c r="O411" s="56"/>
      <c r="P411" s="56"/>
      <c r="Q411" s="56"/>
      <c r="R411" s="56"/>
      <c r="S411" s="56"/>
      <c r="T411" s="56"/>
      <c r="U411" s="56"/>
      <c r="V411" s="56"/>
      <c r="W411" s="56"/>
      <c r="X411" s="56"/>
      <c r="Y411" s="56"/>
    </row>
    <row r="412" spans="1:25" ht="138">
      <c r="A412" s="79">
        <v>311</v>
      </c>
      <c r="B412" s="80">
        <v>2974</v>
      </c>
      <c r="C412" s="80" t="s">
        <v>4530</v>
      </c>
      <c r="D412" s="80" t="s">
        <v>3877</v>
      </c>
      <c r="E412" s="80" t="s">
        <v>3878</v>
      </c>
      <c r="F412" s="80" t="s">
        <v>4319</v>
      </c>
      <c r="G412" s="80" t="s">
        <v>4460</v>
      </c>
      <c r="H412" s="80" t="s">
        <v>1258</v>
      </c>
      <c r="I412" s="81">
        <v>42856</v>
      </c>
      <c r="J412" s="81">
        <v>44377</v>
      </c>
      <c r="K412" s="56"/>
      <c r="L412" s="56"/>
      <c r="M412" s="56"/>
      <c r="N412" s="56"/>
      <c r="O412" s="56"/>
      <c r="P412" s="56"/>
      <c r="Q412" s="56"/>
      <c r="R412" s="56"/>
      <c r="S412" s="56"/>
      <c r="T412" s="56"/>
      <c r="U412" s="56"/>
      <c r="V412" s="56"/>
      <c r="W412" s="56"/>
      <c r="X412" s="56"/>
      <c r="Y412" s="56"/>
    </row>
    <row r="413" spans="1:25" ht="46">
      <c r="A413" s="79">
        <v>312</v>
      </c>
      <c r="B413" s="80">
        <v>21019</v>
      </c>
      <c r="C413" s="80" t="s">
        <v>4531</v>
      </c>
      <c r="D413" s="80" t="s">
        <v>3877</v>
      </c>
      <c r="E413" s="80" t="s">
        <v>3878</v>
      </c>
      <c r="F413" s="80" t="s">
        <v>3879</v>
      </c>
      <c r="G413" s="80" t="s">
        <v>4506</v>
      </c>
      <c r="H413" s="80" t="s">
        <v>3881</v>
      </c>
      <c r="I413" s="81">
        <v>43236</v>
      </c>
      <c r="J413" s="82">
        <v>44196</v>
      </c>
      <c r="K413" s="56"/>
      <c r="L413" s="56"/>
      <c r="M413" s="56"/>
      <c r="N413" s="56"/>
      <c r="O413" s="56"/>
      <c r="P413" s="56"/>
      <c r="Q413" s="56"/>
      <c r="R413" s="56"/>
      <c r="S413" s="56"/>
      <c r="T413" s="56"/>
      <c r="U413" s="56"/>
      <c r="V413" s="56"/>
      <c r="W413" s="56"/>
      <c r="X413" s="56"/>
      <c r="Y413" s="56"/>
    </row>
    <row r="414" spans="1:25" ht="69">
      <c r="A414" s="79">
        <v>313</v>
      </c>
      <c r="B414" s="80">
        <v>71123</v>
      </c>
      <c r="C414" s="80" t="s">
        <v>4532</v>
      </c>
      <c r="D414" s="80" t="s">
        <v>3877</v>
      </c>
      <c r="E414" s="80" t="s">
        <v>13</v>
      </c>
      <c r="F414" s="80" t="s">
        <v>4533</v>
      </c>
      <c r="G414" s="80" t="s">
        <v>4506</v>
      </c>
      <c r="H414" s="80" t="s">
        <v>4092</v>
      </c>
      <c r="I414" s="82">
        <v>43034</v>
      </c>
      <c r="J414" s="82">
        <v>43465</v>
      </c>
      <c r="K414" s="56"/>
      <c r="L414" s="56"/>
      <c r="M414" s="56"/>
      <c r="N414" s="56"/>
      <c r="O414" s="56"/>
      <c r="P414" s="56"/>
      <c r="Q414" s="56"/>
      <c r="R414" s="56"/>
      <c r="S414" s="56"/>
      <c r="T414" s="56"/>
      <c r="U414" s="56"/>
      <c r="V414" s="56"/>
      <c r="W414" s="56"/>
      <c r="X414" s="56"/>
      <c r="Y414" s="56"/>
    </row>
    <row r="415" spans="1:25" ht="69">
      <c r="A415" s="79">
        <v>314</v>
      </c>
      <c r="B415" s="80">
        <v>71169</v>
      </c>
      <c r="C415" s="80" t="s">
        <v>4534</v>
      </c>
      <c r="D415" s="80" t="s">
        <v>3877</v>
      </c>
      <c r="E415" s="80" t="s">
        <v>13</v>
      </c>
      <c r="F415" s="80" t="s">
        <v>3938</v>
      </c>
      <c r="G415" s="80" t="s">
        <v>4535</v>
      </c>
      <c r="H415" s="80" t="s">
        <v>3939</v>
      </c>
      <c r="I415" s="81">
        <v>43567</v>
      </c>
      <c r="J415" s="81">
        <v>44438</v>
      </c>
      <c r="K415" s="56"/>
      <c r="L415" s="56"/>
      <c r="M415" s="56"/>
      <c r="N415" s="56"/>
      <c r="O415" s="56"/>
      <c r="P415" s="56"/>
      <c r="Q415" s="56"/>
      <c r="R415" s="56"/>
      <c r="S415" s="56"/>
      <c r="T415" s="56"/>
      <c r="U415" s="56"/>
      <c r="V415" s="56"/>
      <c r="W415" s="56"/>
      <c r="X415" s="56"/>
      <c r="Y415" s="56"/>
    </row>
    <row r="416" spans="1:25" ht="57.5">
      <c r="A416" s="79">
        <v>315</v>
      </c>
      <c r="B416" s="80">
        <v>2972</v>
      </c>
      <c r="C416" s="80" t="s">
        <v>4536</v>
      </c>
      <c r="D416" s="80" t="s">
        <v>3883</v>
      </c>
      <c r="E416" s="80" t="s">
        <v>3878</v>
      </c>
      <c r="F416" s="80" t="s">
        <v>4319</v>
      </c>
      <c r="G416" s="80" t="s">
        <v>4537</v>
      </c>
      <c r="H416" s="80" t="s">
        <v>1258</v>
      </c>
      <c r="I416" s="81">
        <v>42971</v>
      </c>
      <c r="J416" s="82">
        <v>43830</v>
      </c>
      <c r="K416" s="56"/>
      <c r="L416" s="56"/>
      <c r="M416" s="56"/>
      <c r="N416" s="56"/>
      <c r="O416" s="56"/>
      <c r="P416" s="56"/>
      <c r="Q416" s="56"/>
      <c r="R416" s="56"/>
      <c r="S416" s="56"/>
      <c r="T416" s="56"/>
      <c r="U416" s="56"/>
      <c r="V416" s="56"/>
      <c r="W416" s="56"/>
      <c r="X416" s="56"/>
      <c r="Y416" s="56"/>
    </row>
    <row r="417" spans="1:25" ht="57.5">
      <c r="A417" s="79">
        <v>315</v>
      </c>
      <c r="B417" s="80">
        <v>2972</v>
      </c>
      <c r="C417" s="80" t="s">
        <v>4536</v>
      </c>
      <c r="D417" s="80" t="s">
        <v>3883</v>
      </c>
      <c r="E417" s="80" t="s">
        <v>3878</v>
      </c>
      <c r="F417" s="80" t="s">
        <v>4319</v>
      </c>
      <c r="G417" s="80" t="s">
        <v>4537</v>
      </c>
      <c r="H417" s="80" t="s">
        <v>191</v>
      </c>
      <c r="I417" s="81">
        <v>42971</v>
      </c>
      <c r="J417" s="82">
        <v>43830</v>
      </c>
      <c r="K417" s="56"/>
      <c r="L417" s="56"/>
      <c r="M417" s="56"/>
      <c r="N417" s="56"/>
      <c r="O417" s="56"/>
      <c r="P417" s="56"/>
      <c r="Q417" s="56"/>
      <c r="R417" s="56"/>
      <c r="S417" s="56"/>
      <c r="T417" s="56"/>
      <c r="U417" s="56"/>
      <c r="V417" s="56"/>
      <c r="W417" s="56"/>
      <c r="X417" s="56"/>
      <c r="Y417" s="56"/>
    </row>
    <row r="418" spans="1:25" ht="57.5">
      <c r="A418" s="79">
        <v>315</v>
      </c>
      <c r="B418" s="80">
        <v>2972</v>
      </c>
      <c r="C418" s="80" t="s">
        <v>4536</v>
      </c>
      <c r="D418" s="80" t="s">
        <v>3883</v>
      </c>
      <c r="E418" s="80" t="s">
        <v>3878</v>
      </c>
      <c r="F418" s="80" t="s">
        <v>4319</v>
      </c>
      <c r="G418" s="80" t="s">
        <v>4537</v>
      </c>
      <c r="H418" s="80" t="s">
        <v>2101</v>
      </c>
      <c r="I418" s="81">
        <v>42971</v>
      </c>
      <c r="J418" s="82">
        <v>43830</v>
      </c>
      <c r="K418" s="56"/>
      <c r="L418" s="56"/>
      <c r="M418" s="56"/>
      <c r="N418" s="56"/>
      <c r="O418" s="56"/>
      <c r="P418" s="56"/>
      <c r="Q418" s="56"/>
      <c r="R418" s="56"/>
      <c r="S418" s="56"/>
      <c r="T418" s="56"/>
      <c r="U418" s="56"/>
      <c r="V418" s="56"/>
      <c r="W418" s="56"/>
      <c r="X418" s="56"/>
      <c r="Y418" s="56"/>
    </row>
    <row r="419" spans="1:25" ht="57.5">
      <c r="A419" s="79">
        <v>315</v>
      </c>
      <c r="B419" s="80">
        <v>2972</v>
      </c>
      <c r="C419" s="80" t="s">
        <v>4536</v>
      </c>
      <c r="D419" s="80" t="s">
        <v>3883</v>
      </c>
      <c r="E419" s="80" t="s">
        <v>3878</v>
      </c>
      <c r="F419" s="80" t="s">
        <v>4319</v>
      </c>
      <c r="G419" s="80" t="s">
        <v>4537</v>
      </c>
      <c r="H419" s="80" t="s">
        <v>307</v>
      </c>
      <c r="I419" s="81">
        <v>42971</v>
      </c>
      <c r="J419" s="82">
        <v>43830</v>
      </c>
      <c r="K419" s="56"/>
      <c r="L419" s="56"/>
      <c r="M419" s="56"/>
      <c r="N419" s="56"/>
      <c r="O419" s="56"/>
      <c r="P419" s="56"/>
      <c r="Q419" s="56"/>
      <c r="R419" s="56"/>
      <c r="S419" s="56"/>
      <c r="T419" s="56"/>
      <c r="U419" s="56"/>
      <c r="V419" s="56"/>
      <c r="W419" s="56"/>
      <c r="X419" s="56"/>
      <c r="Y419" s="56"/>
    </row>
    <row r="420" spans="1:25" ht="57.5">
      <c r="A420" s="79">
        <v>315</v>
      </c>
      <c r="B420" s="80">
        <v>2972</v>
      </c>
      <c r="C420" s="80" t="s">
        <v>4536</v>
      </c>
      <c r="D420" s="80" t="s">
        <v>3883</v>
      </c>
      <c r="E420" s="80" t="s">
        <v>3878</v>
      </c>
      <c r="F420" s="80" t="s">
        <v>4319</v>
      </c>
      <c r="G420" s="80" t="s">
        <v>4537</v>
      </c>
      <c r="H420" s="80" t="s">
        <v>3914</v>
      </c>
      <c r="I420" s="81">
        <v>42971</v>
      </c>
      <c r="J420" s="82">
        <v>43830</v>
      </c>
      <c r="K420" s="56"/>
      <c r="L420" s="56"/>
      <c r="M420" s="56"/>
      <c r="N420" s="56"/>
      <c r="O420" s="56"/>
      <c r="P420" s="56"/>
      <c r="Q420" s="56"/>
      <c r="R420" s="56"/>
      <c r="S420" s="56"/>
      <c r="T420" s="56"/>
      <c r="U420" s="56"/>
      <c r="V420" s="56"/>
      <c r="W420" s="56"/>
      <c r="X420" s="56"/>
      <c r="Y420" s="56"/>
    </row>
    <row r="421" spans="1:25" ht="46">
      <c r="A421" s="79">
        <v>316</v>
      </c>
      <c r="B421" s="80">
        <v>71119</v>
      </c>
      <c r="C421" s="80" t="s">
        <v>4538</v>
      </c>
      <c r="D421" s="80" t="s">
        <v>3877</v>
      </c>
      <c r="E421" s="80" t="s">
        <v>13</v>
      </c>
      <c r="F421" s="80" t="s">
        <v>4539</v>
      </c>
      <c r="G421" s="80" t="s">
        <v>4540</v>
      </c>
      <c r="H421" s="80" t="s">
        <v>4541</v>
      </c>
      <c r="I421" s="81">
        <v>42979</v>
      </c>
      <c r="J421" s="81">
        <v>43709</v>
      </c>
      <c r="K421" s="56"/>
      <c r="L421" s="56"/>
      <c r="M421" s="56"/>
      <c r="N421" s="56"/>
      <c r="O421" s="56"/>
      <c r="P421" s="56"/>
      <c r="Q421" s="56"/>
      <c r="R421" s="56"/>
      <c r="S421" s="56"/>
      <c r="T421" s="56"/>
      <c r="U421" s="56"/>
      <c r="V421" s="56"/>
      <c r="W421" s="56"/>
      <c r="X421" s="56"/>
      <c r="Y421" s="56"/>
    </row>
    <row r="422" spans="1:25" ht="57.5">
      <c r="A422" s="79">
        <v>317</v>
      </c>
      <c r="B422" s="80">
        <v>71121</v>
      </c>
      <c r="C422" s="80" t="s">
        <v>4542</v>
      </c>
      <c r="D422" s="80" t="s">
        <v>3877</v>
      </c>
      <c r="E422" s="80" t="s">
        <v>13</v>
      </c>
      <c r="F422" s="80" t="s">
        <v>3927</v>
      </c>
      <c r="G422" s="80" t="s">
        <v>4540</v>
      </c>
      <c r="H422" s="80" t="s">
        <v>3929</v>
      </c>
      <c r="I422" s="81">
        <v>42908</v>
      </c>
      <c r="J422" s="81">
        <v>43343</v>
      </c>
      <c r="K422" s="56"/>
      <c r="L422" s="56"/>
      <c r="M422" s="56"/>
      <c r="N422" s="56"/>
      <c r="O422" s="56"/>
      <c r="P422" s="56"/>
      <c r="Q422" s="56"/>
      <c r="R422" s="56"/>
      <c r="S422" s="56"/>
      <c r="T422" s="56"/>
      <c r="U422" s="56"/>
      <c r="V422" s="56"/>
      <c r="W422" s="56"/>
      <c r="X422" s="56"/>
      <c r="Y422" s="56"/>
    </row>
    <row r="423" spans="1:25" ht="69">
      <c r="A423" s="79">
        <v>317</v>
      </c>
      <c r="B423" s="80">
        <v>71121</v>
      </c>
      <c r="C423" s="80" t="s">
        <v>4542</v>
      </c>
      <c r="D423" s="80" t="s">
        <v>3877</v>
      </c>
      <c r="E423" s="80" t="s">
        <v>13</v>
      </c>
      <c r="F423" s="80" t="s">
        <v>3927</v>
      </c>
      <c r="G423" s="80" t="s">
        <v>4540</v>
      </c>
      <c r="H423" s="80" t="s">
        <v>236</v>
      </c>
      <c r="I423" s="81">
        <v>42908</v>
      </c>
      <c r="J423" s="81">
        <v>43343</v>
      </c>
      <c r="K423" s="56"/>
      <c r="L423" s="56"/>
      <c r="M423" s="56"/>
      <c r="N423" s="56"/>
      <c r="O423" s="56"/>
      <c r="P423" s="56"/>
      <c r="Q423" s="56"/>
      <c r="R423" s="56"/>
      <c r="S423" s="56"/>
      <c r="T423" s="56"/>
      <c r="U423" s="56"/>
      <c r="V423" s="56"/>
      <c r="W423" s="56"/>
      <c r="X423" s="56"/>
      <c r="Y423" s="56"/>
    </row>
    <row r="424" spans="1:25" ht="46">
      <c r="A424" s="79">
        <v>318</v>
      </c>
      <c r="B424" s="80">
        <v>71172</v>
      </c>
      <c r="C424" s="80" t="s">
        <v>4543</v>
      </c>
      <c r="D424" s="80" t="s">
        <v>3877</v>
      </c>
      <c r="E424" s="80" t="s">
        <v>13</v>
      </c>
      <c r="F424" s="80" t="s">
        <v>3927</v>
      </c>
      <c r="G424" s="80" t="s">
        <v>4460</v>
      </c>
      <c r="H424" s="80" t="s">
        <v>3929</v>
      </c>
      <c r="I424" s="82">
        <v>43437</v>
      </c>
      <c r="J424" s="81">
        <v>44227</v>
      </c>
      <c r="K424" s="56"/>
      <c r="L424" s="56"/>
      <c r="M424" s="56"/>
      <c r="N424" s="56"/>
      <c r="O424" s="56"/>
      <c r="P424" s="56"/>
      <c r="Q424" s="56"/>
      <c r="R424" s="56"/>
      <c r="S424" s="56"/>
      <c r="T424" s="56"/>
      <c r="U424" s="56"/>
      <c r="V424" s="56"/>
      <c r="W424" s="56"/>
      <c r="X424" s="56"/>
      <c r="Y424" s="56"/>
    </row>
    <row r="425" spans="1:25" ht="69">
      <c r="A425" s="79">
        <v>319</v>
      </c>
      <c r="B425" s="80">
        <v>6190</v>
      </c>
      <c r="C425" s="80" t="s">
        <v>4544</v>
      </c>
      <c r="D425" s="80" t="s">
        <v>3889</v>
      </c>
      <c r="E425" s="80" t="s">
        <v>3884</v>
      </c>
      <c r="F425" s="80" t="s">
        <v>4545</v>
      </c>
      <c r="G425" s="80" t="s">
        <v>3891</v>
      </c>
      <c r="H425" s="80" t="s">
        <v>2123</v>
      </c>
      <c r="I425" s="81">
        <v>43160</v>
      </c>
      <c r="J425" s="81">
        <v>43525</v>
      </c>
      <c r="K425" s="56"/>
      <c r="L425" s="56"/>
      <c r="M425" s="56"/>
      <c r="N425" s="56"/>
      <c r="O425" s="56"/>
      <c r="P425" s="56"/>
      <c r="Q425" s="56"/>
      <c r="R425" s="56"/>
      <c r="S425" s="56"/>
      <c r="T425" s="56"/>
      <c r="U425" s="56"/>
      <c r="V425" s="56"/>
      <c r="W425" s="56"/>
      <c r="X425" s="56"/>
      <c r="Y425" s="56"/>
    </row>
    <row r="426" spans="1:25" ht="69">
      <c r="A426" s="79">
        <v>320</v>
      </c>
      <c r="B426" s="80">
        <v>1832</v>
      </c>
      <c r="C426" s="80" t="s">
        <v>4546</v>
      </c>
      <c r="D426" s="80" t="s">
        <v>3889</v>
      </c>
      <c r="E426" s="80" t="s">
        <v>3</v>
      </c>
      <c r="F426" s="80" t="s">
        <v>4547</v>
      </c>
      <c r="G426" s="80" t="s">
        <v>3891</v>
      </c>
      <c r="H426" s="80" t="s">
        <v>623</v>
      </c>
      <c r="I426" s="82">
        <v>43070</v>
      </c>
      <c r="J426" s="81">
        <v>43617</v>
      </c>
      <c r="K426" s="56"/>
      <c r="L426" s="56"/>
      <c r="M426" s="56"/>
      <c r="N426" s="56"/>
      <c r="O426" s="56"/>
      <c r="P426" s="56"/>
      <c r="Q426" s="56"/>
      <c r="R426" s="56"/>
      <c r="S426" s="56"/>
      <c r="T426" s="56"/>
      <c r="U426" s="56"/>
      <c r="V426" s="56"/>
      <c r="W426" s="56"/>
      <c r="X426" s="56"/>
      <c r="Y426" s="56"/>
    </row>
    <row r="427" spans="1:25" ht="69">
      <c r="A427" s="79">
        <v>320</v>
      </c>
      <c r="B427" s="80">
        <v>1832</v>
      </c>
      <c r="C427" s="80" t="s">
        <v>4546</v>
      </c>
      <c r="D427" s="80" t="s">
        <v>3889</v>
      </c>
      <c r="E427" s="80" t="s">
        <v>3</v>
      </c>
      <c r="F427" s="80" t="s">
        <v>4547</v>
      </c>
      <c r="G427" s="80" t="s">
        <v>3891</v>
      </c>
      <c r="H427" s="80" t="s">
        <v>620</v>
      </c>
      <c r="I427" s="82">
        <v>43070</v>
      </c>
      <c r="J427" s="81">
        <v>43617</v>
      </c>
      <c r="K427" s="56"/>
      <c r="L427" s="56"/>
      <c r="M427" s="56"/>
      <c r="N427" s="56"/>
      <c r="O427" s="56"/>
      <c r="P427" s="56"/>
      <c r="Q427" s="56"/>
      <c r="R427" s="56"/>
      <c r="S427" s="56"/>
      <c r="T427" s="56"/>
      <c r="U427" s="56"/>
      <c r="V427" s="56"/>
      <c r="W427" s="56"/>
      <c r="X427" s="56"/>
      <c r="Y427" s="56"/>
    </row>
    <row r="428" spans="1:25" ht="57.5">
      <c r="A428" s="79">
        <v>321</v>
      </c>
      <c r="B428" s="80">
        <v>1829</v>
      </c>
      <c r="C428" s="80" t="s">
        <v>4548</v>
      </c>
      <c r="D428" s="80" t="s">
        <v>3877</v>
      </c>
      <c r="E428" s="80" t="s">
        <v>3</v>
      </c>
      <c r="F428" s="80" t="s">
        <v>4549</v>
      </c>
      <c r="G428" s="80" t="s">
        <v>4550</v>
      </c>
      <c r="H428" s="80" t="s">
        <v>4551</v>
      </c>
      <c r="I428" s="82">
        <v>43435</v>
      </c>
      <c r="J428" s="82">
        <v>44166</v>
      </c>
      <c r="K428" s="56"/>
      <c r="L428" s="56"/>
      <c r="M428" s="56"/>
      <c r="N428" s="56"/>
      <c r="O428" s="56"/>
      <c r="P428" s="56"/>
      <c r="Q428" s="56"/>
      <c r="R428" s="56"/>
      <c r="S428" s="56"/>
      <c r="T428" s="56"/>
      <c r="U428" s="56"/>
      <c r="V428" s="56"/>
      <c r="W428" s="56"/>
      <c r="X428" s="56"/>
      <c r="Y428" s="56"/>
    </row>
    <row r="429" spans="1:25" ht="46">
      <c r="A429" s="79">
        <v>322</v>
      </c>
      <c r="B429" s="80">
        <v>71127</v>
      </c>
      <c r="C429" s="80" t="s">
        <v>4552</v>
      </c>
      <c r="D429" s="80" t="s">
        <v>3877</v>
      </c>
      <c r="E429" s="80" t="s">
        <v>13</v>
      </c>
      <c r="F429" s="80" t="s">
        <v>4553</v>
      </c>
      <c r="G429" s="80" t="s">
        <v>3894</v>
      </c>
      <c r="H429" s="80" t="s">
        <v>1778</v>
      </c>
      <c r="I429" s="81">
        <v>42495</v>
      </c>
      <c r="J429" s="81">
        <v>43713</v>
      </c>
      <c r="K429" s="56"/>
      <c r="L429" s="56"/>
      <c r="M429" s="56"/>
      <c r="N429" s="56"/>
      <c r="O429" s="56"/>
      <c r="P429" s="56"/>
      <c r="Q429" s="56"/>
      <c r="R429" s="56"/>
      <c r="S429" s="56"/>
      <c r="T429" s="56"/>
      <c r="U429" s="56"/>
      <c r="V429" s="56"/>
      <c r="W429" s="56"/>
      <c r="X429" s="56"/>
      <c r="Y429" s="56"/>
    </row>
    <row r="430" spans="1:25" ht="57.5">
      <c r="A430" s="79">
        <v>323</v>
      </c>
      <c r="B430" s="80">
        <v>2979</v>
      </c>
      <c r="C430" s="80" t="s">
        <v>4554</v>
      </c>
      <c r="D430" s="80" t="s">
        <v>3877</v>
      </c>
      <c r="E430" s="80" t="s">
        <v>3878</v>
      </c>
      <c r="F430" s="80" t="s">
        <v>4555</v>
      </c>
      <c r="G430" s="80" t="s">
        <v>4244</v>
      </c>
      <c r="H430" s="80" t="s">
        <v>163</v>
      </c>
      <c r="I430" s="82">
        <v>43049</v>
      </c>
      <c r="J430" s="82">
        <v>43456</v>
      </c>
      <c r="K430" s="56"/>
      <c r="L430" s="56"/>
      <c r="M430" s="56"/>
      <c r="N430" s="56"/>
      <c r="O430" s="56"/>
      <c r="P430" s="56"/>
      <c r="Q430" s="56"/>
      <c r="R430" s="56"/>
      <c r="S430" s="56"/>
      <c r="T430" s="56"/>
      <c r="U430" s="56"/>
      <c r="V430" s="56"/>
      <c r="W430" s="56"/>
      <c r="X430" s="56"/>
      <c r="Y430" s="56"/>
    </row>
    <row r="431" spans="1:25" ht="69">
      <c r="A431" s="79">
        <v>323</v>
      </c>
      <c r="B431" s="80">
        <v>2979</v>
      </c>
      <c r="C431" s="80" t="s">
        <v>4554</v>
      </c>
      <c r="D431" s="80" t="s">
        <v>3877</v>
      </c>
      <c r="E431" s="80" t="s">
        <v>3878</v>
      </c>
      <c r="F431" s="80" t="s">
        <v>4555</v>
      </c>
      <c r="G431" s="80" t="s">
        <v>4244</v>
      </c>
      <c r="H431" s="80" t="s">
        <v>3910</v>
      </c>
      <c r="I431" s="82">
        <v>43049</v>
      </c>
      <c r="J431" s="82">
        <v>43456</v>
      </c>
      <c r="K431" s="56"/>
      <c r="L431" s="56"/>
      <c r="M431" s="56"/>
      <c r="N431" s="56"/>
      <c r="O431" s="56"/>
      <c r="P431" s="56"/>
      <c r="Q431" s="56"/>
      <c r="R431" s="56"/>
      <c r="S431" s="56"/>
      <c r="T431" s="56"/>
      <c r="U431" s="56"/>
      <c r="V431" s="56"/>
      <c r="W431" s="56"/>
      <c r="X431" s="56"/>
      <c r="Y431" s="56"/>
    </row>
    <row r="432" spans="1:25" ht="57.5">
      <c r="A432" s="79">
        <v>324</v>
      </c>
      <c r="B432" s="80">
        <v>1835</v>
      </c>
      <c r="C432" s="80" t="s">
        <v>4556</v>
      </c>
      <c r="D432" s="80" t="s">
        <v>3877</v>
      </c>
      <c r="E432" s="80" t="s">
        <v>3</v>
      </c>
      <c r="F432" s="80" t="s">
        <v>4557</v>
      </c>
      <c r="G432" s="80" t="s">
        <v>4290</v>
      </c>
      <c r="H432" s="80" t="s">
        <v>1394</v>
      </c>
      <c r="I432" s="82">
        <v>42713</v>
      </c>
      <c r="J432" s="82">
        <v>43808</v>
      </c>
      <c r="K432" s="56"/>
      <c r="L432" s="56"/>
      <c r="M432" s="56"/>
      <c r="N432" s="56"/>
      <c r="O432" s="56"/>
      <c r="P432" s="56"/>
      <c r="Q432" s="56"/>
      <c r="R432" s="56"/>
      <c r="S432" s="56"/>
      <c r="T432" s="56"/>
      <c r="U432" s="56"/>
      <c r="V432" s="56"/>
      <c r="W432" s="56"/>
      <c r="X432" s="56"/>
      <c r="Y432" s="56"/>
    </row>
    <row r="433" spans="1:25" ht="57.5">
      <c r="A433" s="79">
        <v>325</v>
      </c>
      <c r="B433" s="80">
        <v>21030</v>
      </c>
      <c r="C433" s="80" t="s">
        <v>4558</v>
      </c>
      <c r="D433" s="80" t="s">
        <v>3877</v>
      </c>
      <c r="E433" s="80" t="s">
        <v>3878</v>
      </c>
      <c r="F433" s="80" t="s">
        <v>4559</v>
      </c>
      <c r="G433" s="80" t="s">
        <v>4560</v>
      </c>
      <c r="H433" s="80" t="s">
        <v>182</v>
      </c>
      <c r="I433" s="82">
        <v>43383</v>
      </c>
      <c r="J433" s="81">
        <v>44296</v>
      </c>
      <c r="K433" s="56"/>
      <c r="L433" s="56"/>
      <c r="M433" s="56"/>
      <c r="N433" s="56"/>
      <c r="O433" s="56"/>
      <c r="P433" s="56"/>
      <c r="Q433" s="56"/>
      <c r="R433" s="56"/>
      <c r="S433" s="56"/>
      <c r="T433" s="56"/>
      <c r="U433" s="56"/>
      <c r="V433" s="56"/>
      <c r="W433" s="56"/>
      <c r="X433" s="56"/>
      <c r="Y433" s="56"/>
    </row>
    <row r="434" spans="1:25" ht="57.5">
      <c r="A434" s="79">
        <v>325</v>
      </c>
      <c r="B434" s="80">
        <v>21030</v>
      </c>
      <c r="C434" s="80" t="s">
        <v>4558</v>
      </c>
      <c r="D434" s="80" t="s">
        <v>3877</v>
      </c>
      <c r="E434" s="80" t="s">
        <v>3878</v>
      </c>
      <c r="F434" s="80" t="s">
        <v>4559</v>
      </c>
      <c r="G434" s="80" t="s">
        <v>4560</v>
      </c>
      <c r="H434" s="80" t="s">
        <v>90</v>
      </c>
      <c r="I434" s="82">
        <v>43383</v>
      </c>
      <c r="J434" s="81">
        <v>44296</v>
      </c>
      <c r="K434" s="56"/>
      <c r="L434" s="56"/>
      <c r="M434" s="56"/>
      <c r="N434" s="56"/>
      <c r="O434" s="56"/>
      <c r="P434" s="56"/>
      <c r="Q434" s="56"/>
      <c r="R434" s="56"/>
      <c r="S434" s="56"/>
      <c r="T434" s="56"/>
      <c r="U434" s="56"/>
      <c r="V434" s="56"/>
      <c r="W434" s="56"/>
      <c r="X434" s="56"/>
      <c r="Y434" s="56"/>
    </row>
    <row r="435" spans="1:25" ht="57.5">
      <c r="A435" s="79">
        <v>325</v>
      </c>
      <c r="B435" s="80">
        <v>21030</v>
      </c>
      <c r="C435" s="80" t="s">
        <v>4558</v>
      </c>
      <c r="D435" s="80" t="s">
        <v>3877</v>
      </c>
      <c r="E435" s="80" t="s">
        <v>3878</v>
      </c>
      <c r="F435" s="80" t="s">
        <v>4559</v>
      </c>
      <c r="G435" s="80" t="s">
        <v>4560</v>
      </c>
      <c r="H435" s="80" t="s">
        <v>1911</v>
      </c>
      <c r="I435" s="82">
        <v>43383</v>
      </c>
      <c r="J435" s="81">
        <v>44296</v>
      </c>
      <c r="K435" s="56"/>
      <c r="L435" s="56"/>
      <c r="M435" s="56"/>
      <c r="N435" s="56"/>
      <c r="O435" s="56"/>
      <c r="P435" s="56"/>
      <c r="Q435" s="56"/>
      <c r="R435" s="56"/>
      <c r="S435" s="56"/>
      <c r="T435" s="56"/>
      <c r="U435" s="56"/>
      <c r="V435" s="56"/>
      <c r="W435" s="56"/>
      <c r="X435" s="56"/>
      <c r="Y435" s="56"/>
    </row>
    <row r="436" spans="1:25" ht="80.5">
      <c r="A436" s="79">
        <v>326</v>
      </c>
      <c r="B436" s="80">
        <v>71129</v>
      </c>
      <c r="C436" s="80" t="s">
        <v>4561</v>
      </c>
      <c r="D436" s="80" t="s">
        <v>3889</v>
      </c>
      <c r="E436" s="80" t="s">
        <v>13</v>
      </c>
      <c r="F436" s="80" t="s">
        <v>3938</v>
      </c>
      <c r="G436" s="80" t="s">
        <v>4562</v>
      </c>
      <c r="H436" s="80" t="s">
        <v>3939</v>
      </c>
      <c r="I436" s="81">
        <v>43136</v>
      </c>
      <c r="J436" s="81">
        <v>43866</v>
      </c>
      <c r="K436" s="56"/>
      <c r="L436" s="56"/>
      <c r="M436" s="56"/>
      <c r="N436" s="56"/>
      <c r="O436" s="56"/>
      <c r="P436" s="56"/>
      <c r="Q436" s="56"/>
      <c r="R436" s="56"/>
      <c r="S436" s="56"/>
      <c r="T436" s="56"/>
      <c r="U436" s="56"/>
      <c r="V436" s="56"/>
      <c r="W436" s="56"/>
      <c r="X436" s="56"/>
      <c r="Y436" s="56"/>
    </row>
    <row r="437" spans="1:25" ht="46">
      <c r="A437" s="79">
        <v>327</v>
      </c>
      <c r="B437" s="80">
        <v>4369</v>
      </c>
      <c r="C437" s="80" t="s">
        <v>4563</v>
      </c>
      <c r="D437" s="80" t="s">
        <v>3889</v>
      </c>
      <c r="E437" s="80" t="s">
        <v>11</v>
      </c>
      <c r="F437" s="80" t="s">
        <v>4564</v>
      </c>
      <c r="G437" s="80" t="s">
        <v>3891</v>
      </c>
      <c r="H437" s="80" t="s">
        <v>122</v>
      </c>
      <c r="I437" s="81">
        <v>43124</v>
      </c>
      <c r="J437" s="81">
        <v>43854</v>
      </c>
      <c r="K437" s="56"/>
      <c r="L437" s="56"/>
      <c r="M437" s="56"/>
      <c r="N437" s="56"/>
      <c r="O437" s="56"/>
      <c r="P437" s="56"/>
      <c r="Q437" s="56"/>
      <c r="R437" s="56"/>
      <c r="S437" s="56"/>
      <c r="T437" s="56"/>
      <c r="U437" s="56"/>
      <c r="V437" s="56"/>
      <c r="W437" s="56"/>
      <c r="X437" s="56"/>
      <c r="Y437" s="56"/>
    </row>
    <row r="438" spans="1:25" ht="46">
      <c r="A438" s="79">
        <v>328</v>
      </c>
      <c r="B438" s="80">
        <v>4371</v>
      </c>
      <c r="C438" s="80" t="s">
        <v>4565</v>
      </c>
      <c r="D438" s="80" t="s">
        <v>3889</v>
      </c>
      <c r="E438" s="80" t="s">
        <v>11</v>
      </c>
      <c r="F438" s="80" t="s">
        <v>4566</v>
      </c>
      <c r="G438" s="80" t="s">
        <v>3891</v>
      </c>
      <c r="H438" s="80" t="s">
        <v>1277</v>
      </c>
      <c r="I438" s="81">
        <v>43132</v>
      </c>
      <c r="J438" s="82">
        <v>43800</v>
      </c>
      <c r="K438" s="56"/>
      <c r="L438" s="56"/>
      <c r="M438" s="56"/>
      <c r="N438" s="56"/>
      <c r="O438" s="56"/>
      <c r="P438" s="56"/>
      <c r="Q438" s="56"/>
      <c r="R438" s="56"/>
      <c r="S438" s="56"/>
      <c r="T438" s="56"/>
      <c r="U438" s="56"/>
      <c r="V438" s="56"/>
      <c r="W438" s="56"/>
      <c r="X438" s="56"/>
      <c r="Y438" s="56"/>
    </row>
    <row r="439" spans="1:25" ht="46">
      <c r="A439" s="79">
        <v>329</v>
      </c>
      <c r="B439" s="80">
        <v>2983</v>
      </c>
      <c r="C439" s="80" t="s">
        <v>4567</v>
      </c>
      <c r="D439" s="80" t="s">
        <v>3877</v>
      </c>
      <c r="E439" s="80" t="s">
        <v>3878</v>
      </c>
      <c r="F439" s="80" t="s">
        <v>4306</v>
      </c>
      <c r="G439" s="80" t="s">
        <v>4568</v>
      </c>
      <c r="H439" s="80" t="s">
        <v>179</v>
      </c>
      <c r="I439" s="81">
        <v>42754</v>
      </c>
      <c r="J439" s="81">
        <v>43484</v>
      </c>
      <c r="K439" s="56"/>
      <c r="L439" s="56"/>
      <c r="M439" s="56"/>
      <c r="N439" s="56"/>
      <c r="O439" s="56"/>
      <c r="P439" s="56"/>
      <c r="Q439" s="56"/>
      <c r="R439" s="56"/>
      <c r="S439" s="56"/>
      <c r="T439" s="56"/>
      <c r="U439" s="56"/>
      <c r="V439" s="56"/>
      <c r="W439" s="56"/>
      <c r="X439" s="56"/>
      <c r="Y439" s="56"/>
    </row>
    <row r="440" spans="1:25" ht="34.5">
      <c r="A440" s="79">
        <v>330</v>
      </c>
      <c r="B440" s="80">
        <v>1833</v>
      </c>
      <c r="C440" s="80" t="s">
        <v>4569</v>
      </c>
      <c r="D440" s="80" t="s">
        <v>3877</v>
      </c>
      <c r="E440" s="80" t="s">
        <v>3</v>
      </c>
      <c r="F440" s="80" t="s">
        <v>4570</v>
      </c>
      <c r="G440" s="80" t="s">
        <v>4460</v>
      </c>
      <c r="H440" s="80" t="s">
        <v>557</v>
      </c>
      <c r="I440" s="81">
        <v>43132</v>
      </c>
      <c r="J440" s="81">
        <v>43585</v>
      </c>
      <c r="K440" s="56"/>
      <c r="L440" s="56"/>
      <c r="M440" s="56"/>
      <c r="N440" s="56"/>
      <c r="O440" s="56"/>
      <c r="P440" s="56"/>
      <c r="Q440" s="56"/>
      <c r="R440" s="56"/>
      <c r="S440" s="56"/>
      <c r="T440" s="56"/>
      <c r="U440" s="56"/>
      <c r="V440" s="56"/>
      <c r="W440" s="56"/>
      <c r="X440" s="56"/>
      <c r="Y440" s="56"/>
    </row>
    <row r="441" spans="1:25" ht="57.5">
      <c r="A441" s="79">
        <v>331</v>
      </c>
      <c r="B441" s="80">
        <v>1836</v>
      </c>
      <c r="C441" s="80" t="s">
        <v>4571</v>
      </c>
      <c r="D441" s="80" t="s">
        <v>3889</v>
      </c>
      <c r="E441" s="80" t="s">
        <v>3</v>
      </c>
      <c r="F441" s="80" t="s">
        <v>4572</v>
      </c>
      <c r="G441" s="80" t="s">
        <v>3891</v>
      </c>
      <c r="H441" s="80" t="s">
        <v>2116</v>
      </c>
      <c r="I441" s="81">
        <v>43221</v>
      </c>
      <c r="J441" s="81">
        <v>43647</v>
      </c>
      <c r="K441" s="56"/>
      <c r="L441" s="56"/>
      <c r="M441" s="56"/>
      <c r="N441" s="56"/>
      <c r="O441" s="56"/>
      <c r="P441" s="56"/>
      <c r="Q441" s="56"/>
      <c r="R441" s="56"/>
      <c r="S441" s="56"/>
      <c r="T441" s="56"/>
      <c r="U441" s="56"/>
      <c r="V441" s="56"/>
      <c r="W441" s="56"/>
      <c r="X441" s="56"/>
      <c r="Y441" s="56"/>
    </row>
    <row r="442" spans="1:25" ht="69">
      <c r="A442" s="79">
        <v>332</v>
      </c>
      <c r="B442" s="80">
        <v>1859</v>
      </c>
      <c r="C442" s="80" t="s">
        <v>4573</v>
      </c>
      <c r="D442" s="80" t="s">
        <v>3889</v>
      </c>
      <c r="E442" s="80" t="s">
        <v>3</v>
      </c>
      <c r="F442" s="80" t="s">
        <v>4574</v>
      </c>
      <c r="G442" s="80" t="s">
        <v>3891</v>
      </c>
      <c r="H442" s="80" t="s">
        <v>4575</v>
      </c>
      <c r="I442" s="81">
        <v>43210</v>
      </c>
      <c r="J442" s="81">
        <v>44012</v>
      </c>
      <c r="K442" s="56"/>
      <c r="L442" s="56"/>
      <c r="M442" s="56"/>
      <c r="N442" s="56"/>
      <c r="O442" s="56"/>
      <c r="P442" s="56"/>
      <c r="Q442" s="56"/>
      <c r="R442" s="56"/>
      <c r="S442" s="56"/>
      <c r="T442" s="56"/>
      <c r="U442" s="56"/>
      <c r="V442" s="56"/>
      <c r="W442" s="56"/>
      <c r="X442" s="56"/>
      <c r="Y442" s="56"/>
    </row>
    <row r="443" spans="1:25" ht="69">
      <c r="A443" s="79">
        <v>333</v>
      </c>
      <c r="B443" s="80">
        <v>5308</v>
      </c>
      <c r="C443" s="80" t="s">
        <v>4576</v>
      </c>
      <c r="D443" s="80" t="s">
        <v>3889</v>
      </c>
      <c r="E443" s="80" t="s">
        <v>3963</v>
      </c>
      <c r="F443" s="80" t="s">
        <v>4577</v>
      </c>
      <c r="G443" s="80" t="s">
        <v>4562</v>
      </c>
      <c r="H443" s="80" t="s">
        <v>4578</v>
      </c>
      <c r="I443" s="81">
        <v>43147</v>
      </c>
      <c r="J443" s="81">
        <v>44608</v>
      </c>
      <c r="K443" s="56"/>
      <c r="L443" s="56"/>
      <c r="M443" s="56"/>
      <c r="N443" s="56"/>
      <c r="O443" s="56"/>
      <c r="P443" s="56"/>
      <c r="Q443" s="56"/>
      <c r="R443" s="56"/>
      <c r="S443" s="56"/>
      <c r="T443" s="56"/>
      <c r="U443" s="56"/>
      <c r="V443" s="56"/>
      <c r="W443" s="56"/>
      <c r="X443" s="56"/>
      <c r="Y443" s="56"/>
    </row>
    <row r="444" spans="1:25" ht="80.5">
      <c r="A444" s="79">
        <v>334</v>
      </c>
      <c r="B444" s="80">
        <v>5300</v>
      </c>
      <c r="C444" s="80" t="s">
        <v>4579</v>
      </c>
      <c r="D444" s="80" t="s">
        <v>3889</v>
      </c>
      <c r="E444" s="80" t="s">
        <v>3923</v>
      </c>
      <c r="F444" s="80" t="s">
        <v>4580</v>
      </c>
      <c r="G444" s="80" t="s">
        <v>3891</v>
      </c>
      <c r="H444" s="80" t="s">
        <v>380</v>
      </c>
      <c r="I444" s="81">
        <v>43227</v>
      </c>
      <c r="J444" s="81">
        <v>43684</v>
      </c>
      <c r="K444" s="56"/>
      <c r="L444" s="56"/>
      <c r="M444" s="56"/>
      <c r="N444" s="56"/>
      <c r="O444" s="56"/>
      <c r="P444" s="56"/>
      <c r="Q444" s="56"/>
      <c r="R444" s="56"/>
      <c r="S444" s="56"/>
      <c r="T444" s="56"/>
      <c r="U444" s="56"/>
      <c r="V444" s="56"/>
      <c r="W444" s="56"/>
      <c r="X444" s="56"/>
      <c r="Y444" s="56"/>
    </row>
    <row r="445" spans="1:25" ht="57.5">
      <c r="A445" s="79">
        <v>335</v>
      </c>
      <c r="B445" s="80">
        <v>71128</v>
      </c>
      <c r="C445" s="80" t="s">
        <v>4581</v>
      </c>
      <c r="D445" s="80" t="s">
        <v>3889</v>
      </c>
      <c r="E445" s="80" t="s">
        <v>13</v>
      </c>
      <c r="F445" s="80" t="s">
        <v>4582</v>
      </c>
      <c r="G445" s="80" t="s">
        <v>4562</v>
      </c>
      <c r="H445" s="80" t="s">
        <v>1173</v>
      </c>
      <c r="I445" s="81">
        <v>43132</v>
      </c>
      <c r="J445" s="81">
        <v>43678</v>
      </c>
      <c r="K445" s="56"/>
      <c r="L445" s="56"/>
      <c r="M445" s="56"/>
      <c r="N445" s="56"/>
      <c r="O445" s="56"/>
      <c r="P445" s="56"/>
      <c r="Q445" s="56"/>
      <c r="R445" s="56"/>
      <c r="S445" s="56"/>
      <c r="T445" s="56"/>
      <c r="U445" s="56"/>
      <c r="V445" s="56"/>
      <c r="W445" s="56"/>
      <c r="X445" s="56"/>
      <c r="Y445" s="56"/>
    </row>
    <row r="446" spans="1:25" ht="57.5">
      <c r="A446" s="79">
        <v>336</v>
      </c>
      <c r="B446" s="80">
        <v>21035</v>
      </c>
      <c r="C446" s="80" t="s">
        <v>4583</v>
      </c>
      <c r="D446" s="80" t="s">
        <v>3877</v>
      </c>
      <c r="E446" s="80" t="s">
        <v>3878</v>
      </c>
      <c r="F446" s="80" t="s">
        <v>4306</v>
      </c>
      <c r="G446" s="80" t="s">
        <v>4584</v>
      </c>
      <c r="H446" s="80" t="s">
        <v>179</v>
      </c>
      <c r="I446" s="82">
        <v>43405</v>
      </c>
      <c r="J446" s="82">
        <v>44866</v>
      </c>
      <c r="K446" s="56"/>
      <c r="L446" s="56"/>
      <c r="M446" s="56"/>
      <c r="N446" s="56"/>
      <c r="O446" s="56"/>
      <c r="P446" s="56"/>
      <c r="Q446" s="56"/>
      <c r="R446" s="56"/>
      <c r="S446" s="56"/>
      <c r="T446" s="56"/>
      <c r="U446" s="56"/>
      <c r="V446" s="56"/>
      <c r="W446" s="56"/>
      <c r="X446" s="56"/>
      <c r="Y446" s="56"/>
    </row>
    <row r="447" spans="1:25" ht="57.5">
      <c r="A447" s="79">
        <v>336</v>
      </c>
      <c r="B447" s="80">
        <v>21035</v>
      </c>
      <c r="C447" s="80" t="s">
        <v>4583</v>
      </c>
      <c r="D447" s="80" t="s">
        <v>3877</v>
      </c>
      <c r="E447" s="80" t="s">
        <v>3878</v>
      </c>
      <c r="F447" s="80" t="s">
        <v>4306</v>
      </c>
      <c r="G447" s="80" t="s">
        <v>4584</v>
      </c>
      <c r="H447" s="80" t="s">
        <v>2113</v>
      </c>
      <c r="I447" s="82">
        <v>43405</v>
      </c>
      <c r="J447" s="82">
        <v>44866</v>
      </c>
      <c r="K447" s="56"/>
      <c r="L447" s="56"/>
      <c r="M447" s="56"/>
      <c r="N447" s="56"/>
      <c r="O447" s="56"/>
      <c r="P447" s="56"/>
      <c r="Q447" s="56"/>
      <c r="R447" s="56"/>
      <c r="S447" s="56"/>
      <c r="T447" s="56"/>
      <c r="U447" s="56"/>
      <c r="V447" s="56"/>
      <c r="W447" s="56"/>
      <c r="X447" s="56"/>
      <c r="Y447" s="56"/>
    </row>
    <row r="448" spans="1:25" ht="57.5">
      <c r="A448" s="79">
        <v>336</v>
      </c>
      <c r="B448" s="80">
        <v>21035</v>
      </c>
      <c r="C448" s="80" t="s">
        <v>4583</v>
      </c>
      <c r="D448" s="80" t="s">
        <v>3877</v>
      </c>
      <c r="E448" s="80" t="s">
        <v>3878</v>
      </c>
      <c r="F448" s="80" t="s">
        <v>4306</v>
      </c>
      <c r="G448" s="80" t="s">
        <v>4584</v>
      </c>
      <c r="H448" s="80" t="s">
        <v>1497</v>
      </c>
      <c r="I448" s="82">
        <v>43405</v>
      </c>
      <c r="J448" s="82">
        <v>44866</v>
      </c>
      <c r="K448" s="56"/>
      <c r="L448" s="56"/>
      <c r="M448" s="56"/>
      <c r="N448" s="56"/>
      <c r="O448" s="56"/>
      <c r="P448" s="56"/>
      <c r="Q448" s="56"/>
      <c r="R448" s="56"/>
      <c r="S448" s="56"/>
      <c r="T448" s="56"/>
      <c r="U448" s="56"/>
      <c r="V448" s="56"/>
      <c r="W448" s="56"/>
      <c r="X448" s="56"/>
      <c r="Y448" s="56"/>
    </row>
    <row r="449" spans="1:25" ht="57.5">
      <c r="A449" s="79">
        <v>336</v>
      </c>
      <c r="B449" s="80">
        <v>21035</v>
      </c>
      <c r="C449" s="80" t="s">
        <v>4583</v>
      </c>
      <c r="D449" s="80" t="s">
        <v>3877</v>
      </c>
      <c r="E449" s="80" t="s">
        <v>3878</v>
      </c>
      <c r="F449" s="80" t="s">
        <v>4306</v>
      </c>
      <c r="G449" s="80" t="s">
        <v>4584</v>
      </c>
      <c r="H449" s="80" t="s">
        <v>4119</v>
      </c>
      <c r="I449" s="82">
        <v>43405</v>
      </c>
      <c r="J449" s="82">
        <v>44866</v>
      </c>
      <c r="K449" s="56"/>
      <c r="L449" s="56"/>
      <c r="M449" s="56"/>
      <c r="N449" s="56"/>
      <c r="O449" s="56"/>
      <c r="P449" s="56"/>
      <c r="Q449" s="56"/>
      <c r="R449" s="56"/>
      <c r="S449" s="56"/>
      <c r="T449" s="56"/>
      <c r="U449" s="56"/>
      <c r="V449" s="56"/>
      <c r="W449" s="56"/>
      <c r="X449" s="56"/>
      <c r="Y449" s="56"/>
    </row>
    <row r="450" spans="1:25" ht="57.5">
      <c r="A450" s="79">
        <v>337</v>
      </c>
      <c r="B450" s="80">
        <v>21055</v>
      </c>
      <c r="C450" s="80" t="s">
        <v>4585</v>
      </c>
      <c r="D450" s="80" t="s">
        <v>3877</v>
      </c>
      <c r="E450" s="80" t="s">
        <v>3878</v>
      </c>
      <c r="F450" s="80" t="s">
        <v>4586</v>
      </c>
      <c r="G450" s="80" t="s">
        <v>4587</v>
      </c>
      <c r="H450" s="80" t="s">
        <v>179</v>
      </c>
      <c r="I450" s="81">
        <v>43516</v>
      </c>
      <c r="J450" s="81">
        <v>44246</v>
      </c>
      <c r="K450" s="56"/>
      <c r="L450" s="56"/>
      <c r="M450" s="56"/>
      <c r="N450" s="56"/>
      <c r="O450" s="56"/>
      <c r="P450" s="56"/>
      <c r="Q450" s="56"/>
      <c r="R450" s="56"/>
      <c r="S450" s="56"/>
      <c r="T450" s="56"/>
      <c r="U450" s="56"/>
      <c r="V450" s="56"/>
      <c r="W450" s="56"/>
      <c r="X450" s="56"/>
      <c r="Y450" s="56"/>
    </row>
    <row r="451" spans="1:25" ht="92">
      <c r="A451" s="79">
        <v>338</v>
      </c>
      <c r="B451" s="80">
        <v>21036</v>
      </c>
      <c r="C451" s="80" t="s">
        <v>4588</v>
      </c>
      <c r="D451" s="80" t="s">
        <v>3877</v>
      </c>
      <c r="E451" s="80" t="s">
        <v>3878</v>
      </c>
      <c r="F451" s="80" t="s">
        <v>3976</v>
      </c>
      <c r="G451" s="80" t="s">
        <v>4584</v>
      </c>
      <c r="H451" s="80" t="s">
        <v>2053</v>
      </c>
      <c r="I451" s="82">
        <v>43405</v>
      </c>
      <c r="J451" s="82">
        <v>44866</v>
      </c>
      <c r="K451" s="56"/>
      <c r="L451" s="56"/>
      <c r="M451" s="56"/>
      <c r="N451" s="56"/>
      <c r="O451" s="56"/>
      <c r="P451" s="56"/>
      <c r="Q451" s="56"/>
      <c r="R451" s="56"/>
      <c r="S451" s="56"/>
      <c r="T451" s="56"/>
      <c r="U451" s="56"/>
      <c r="V451" s="56"/>
      <c r="W451" s="56"/>
      <c r="X451" s="56"/>
      <c r="Y451" s="56"/>
    </row>
    <row r="452" spans="1:25" ht="92">
      <c r="A452" s="79">
        <v>338</v>
      </c>
      <c r="B452" s="80">
        <v>21036</v>
      </c>
      <c r="C452" s="80" t="s">
        <v>4588</v>
      </c>
      <c r="D452" s="80" t="s">
        <v>3877</v>
      </c>
      <c r="E452" s="80" t="s">
        <v>3878</v>
      </c>
      <c r="F452" s="80" t="s">
        <v>3976</v>
      </c>
      <c r="G452" s="80" t="s">
        <v>4584</v>
      </c>
      <c r="H452" s="80" t="s">
        <v>3978</v>
      </c>
      <c r="I452" s="82">
        <v>43405</v>
      </c>
      <c r="J452" s="82">
        <v>44866</v>
      </c>
      <c r="K452" s="56"/>
      <c r="L452" s="56"/>
      <c r="M452" s="56"/>
      <c r="N452" s="56"/>
      <c r="O452" s="56"/>
      <c r="P452" s="56"/>
      <c r="Q452" s="56"/>
      <c r="R452" s="56"/>
      <c r="S452" s="56"/>
      <c r="T452" s="56"/>
      <c r="U452" s="56"/>
      <c r="V452" s="56"/>
      <c r="W452" s="56"/>
      <c r="X452" s="56"/>
      <c r="Y452" s="56"/>
    </row>
    <row r="453" spans="1:25" ht="80.5">
      <c r="A453" s="79">
        <v>339</v>
      </c>
      <c r="B453" s="80">
        <v>2985</v>
      </c>
      <c r="C453" s="80" t="s">
        <v>4589</v>
      </c>
      <c r="D453" s="80" t="s">
        <v>3877</v>
      </c>
      <c r="E453" s="80" t="s">
        <v>3878</v>
      </c>
      <c r="F453" s="80" t="s">
        <v>4365</v>
      </c>
      <c r="G453" s="80" t="s">
        <v>4506</v>
      </c>
      <c r="H453" s="80" t="s">
        <v>3914</v>
      </c>
      <c r="I453" s="81">
        <v>43236</v>
      </c>
      <c r="J453" s="82">
        <v>43830</v>
      </c>
      <c r="K453" s="56"/>
      <c r="L453" s="56"/>
      <c r="M453" s="56"/>
      <c r="N453" s="56"/>
      <c r="O453" s="56"/>
      <c r="P453" s="56"/>
      <c r="Q453" s="56"/>
      <c r="R453" s="56"/>
      <c r="S453" s="56"/>
      <c r="T453" s="56"/>
      <c r="U453" s="56"/>
      <c r="V453" s="56"/>
      <c r="W453" s="56"/>
      <c r="X453" s="56"/>
      <c r="Y453" s="56"/>
    </row>
    <row r="454" spans="1:25" ht="80.5">
      <c r="A454" s="79">
        <v>340</v>
      </c>
      <c r="B454" s="80">
        <v>71131</v>
      </c>
      <c r="C454" s="80" t="s">
        <v>4590</v>
      </c>
      <c r="D454" s="80" t="s">
        <v>3889</v>
      </c>
      <c r="E454" s="80" t="s">
        <v>13</v>
      </c>
      <c r="F454" s="80" t="s">
        <v>4591</v>
      </c>
      <c r="G454" s="80" t="s">
        <v>4562</v>
      </c>
      <c r="H454" s="80" t="s">
        <v>4592</v>
      </c>
      <c r="I454" s="81">
        <v>43130</v>
      </c>
      <c r="J454" s="81">
        <v>43860</v>
      </c>
      <c r="K454" s="56"/>
      <c r="L454" s="56"/>
      <c r="M454" s="56"/>
      <c r="N454" s="56"/>
      <c r="O454" s="56"/>
      <c r="P454" s="56"/>
      <c r="Q454" s="56"/>
      <c r="R454" s="56"/>
      <c r="S454" s="56"/>
      <c r="T454" s="56"/>
      <c r="U454" s="56"/>
      <c r="V454" s="56"/>
      <c r="W454" s="56"/>
      <c r="X454" s="56"/>
      <c r="Y454" s="56"/>
    </row>
    <row r="455" spans="1:25" ht="103.5">
      <c r="A455" s="79">
        <v>341</v>
      </c>
      <c r="B455" s="80">
        <v>21018</v>
      </c>
      <c r="C455" s="80" t="s">
        <v>4593</v>
      </c>
      <c r="D455" s="80" t="s">
        <v>3877</v>
      </c>
      <c r="E455" s="80" t="s">
        <v>3878</v>
      </c>
      <c r="F455" s="80" t="s">
        <v>4371</v>
      </c>
      <c r="G455" s="80" t="s">
        <v>4506</v>
      </c>
      <c r="H455" s="80" t="s">
        <v>3950</v>
      </c>
      <c r="I455" s="81">
        <v>43236</v>
      </c>
      <c r="J455" s="81">
        <v>44012</v>
      </c>
      <c r="K455" s="56"/>
      <c r="L455" s="56"/>
      <c r="M455" s="56"/>
      <c r="N455" s="56"/>
      <c r="O455" s="56"/>
      <c r="P455" s="56"/>
      <c r="Q455" s="56"/>
      <c r="R455" s="56"/>
      <c r="S455" s="56"/>
      <c r="T455" s="56"/>
      <c r="U455" s="56"/>
      <c r="V455" s="56"/>
      <c r="W455" s="56"/>
      <c r="X455" s="56"/>
      <c r="Y455" s="56"/>
    </row>
    <row r="456" spans="1:25" ht="46">
      <c r="A456" s="79">
        <v>342</v>
      </c>
      <c r="B456" s="80">
        <v>2986</v>
      </c>
      <c r="C456" s="80" t="s">
        <v>4594</v>
      </c>
      <c r="D456" s="80" t="s">
        <v>3877</v>
      </c>
      <c r="E456" s="80" t="s">
        <v>3878</v>
      </c>
      <c r="F456" s="80" t="s">
        <v>3935</v>
      </c>
      <c r="G456" s="80" t="s">
        <v>4506</v>
      </c>
      <c r="H456" s="80" t="s">
        <v>2013</v>
      </c>
      <c r="I456" s="81">
        <v>43236</v>
      </c>
      <c r="J456" s="82">
        <v>44561</v>
      </c>
      <c r="K456" s="56"/>
      <c r="L456" s="56"/>
      <c r="M456" s="56"/>
      <c r="N456" s="56"/>
      <c r="O456" s="56"/>
      <c r="P456" s="56"/>
      <c r="Q456" s="56"/>
      <c r="R456" s="56"/>
      <c r="S456" s="56"/>
      <c r="T456" s="56"/>
      <c r="U456" s="56"/>
      <c r="V456" s="56"/>
      <c r="W456" s="56"/>
      <c r="X456" s="56"/>
      <c r="Y456" s="56"/>
    </row>
    <row r="457" spans="1:25" ht="69">
      <c r="A457" s="79">
        <v>343</v>
      </c>
      <c r="B457" s="80">
        <v>2980</v>
      </c>
      <c r="C457" s="80" t="s">
        <v>4595</v>
      </c>
      <c r="D457" s="80" t="s">
        <v>3877</v>
      </c>
      <c r="E457" s="80" t="s">
        <v>3878</v>
      </c>
      <c r="F457" s="80" t="s">
        <v>3948</v>
      </c>
      <c r="G457" s="80" t="s">
        <v>4596</v>
      </c>
      <c r="H457" s="80" t="s">
        <v>3950</v>
      </c>
      <c r="I457" s="81">
        <v>42825</v>
      </c>
      <c r="J457" s="81">
        <v>43890</v>
      </c>
      <c r="K457" s="56"/>
      <c r="L457" s="56"/>
      <c r="M457" s="56"/>
      <c r="N457" s="56"/>
      <c r="O457" s="56"/>
      <c r="P457" s="56"/>
      <c r="Q457" s="56"/>
      <c r="R457" s="56"/>
      <c r="S457" s="56"/>
      <c r="T457" s="56"/>
      <c r="U457" s="56"/>
      <c r="V457" s="56"/>
      <c r="W457" s="56"/>
      <c r="X457" s="56"/>
      <c r="Y457" s="56"/>
    </row>
    <row r="458" spans="1:25" ht="69">
      <c r="A458" s="79">
        <v>344</v>
      </c>
      <c r="B458" s="80">
        <v>2987</v>
      </c>
      <c r="C458" s="80" t="s">
        <v>4597</v>
      </c>
      <c r="D458" s="80" t="s">
        <v>3877</v>
      </c>
      <c r="E458" s="80" t="s">
        <v>3878</v>
      </c>
      <c r="F458" s="80" t="s">
        <v>3948</v>
      </c>
      <c r="G458" s="80" t="s">
        <v>4506</v>
      </c>
      <c r="H458" s="80" t="s">
        <v>3950</v>
      </c>
      <c r="I458" s="81">
        <v>43236</v>
      </c>
      <c r="J458" s="81">
        <v>44012</v>
      </c>
      <c r="K458" s="56"/>
      <c r="L458" s="56"/>
      <c r="M458" s="56"/>
      <c r="N458" s="56"/>
      <c r="O458" s="56"/>
      <c r="P458" s="56"/>
      <c r="Q458" s="56"/>
      <c r="R458" s="56"/>
      <c r="S458" s="56"/>
      <c r="T458" s="56"/>
      <c r="U458" s="56"/>
      <c r="V458" s="56"/>
      <c r="W458" s="56"/>
      <c r="X458" s="56"/>
      <c r="Y458" s="56"/>
    </row>
    <row r="459" spans="1:25" ht="57.5">
      <c r="A459" s="79">
        <v>345</v>
      </c>
      <c r="B459" s="80">
        <v>2988</v>
      </c>
      <c r="C459" s="80" t="s">
        <v>4598</v>
      </c>
      <c r="D459" s="80" t="s">
        <v>3877</v>
      </c>
      <c r="E459" s="80" t="s">
        <v>3878</v>
      </c>
      <c r="F459" s="80" t="s">
        <v>4463</v>
      </c>
      <c r="G459" s="80" t="s">
        <v>4506</v>
      </c>
      <c r="H459" s="80" t="s">
        <v>4119</v>
      </c>
      <c r="I459" s="81">
        <v>43236</v>
      </c>
      <c r="J459" s="82">
        <v>43829</v>
      </c>
      <c r="K459" s="56"/>
      <c r="L459" s="56"/>
      <c r="M459" s="56"/>
      <c r="N459" s="56"/>
      <c r="O459" s="56"/>
      <c r="P459" s="56"/>
      <c r="Q459" s="56"/>
      <c r="R459" s="56"/>
      <c r="S459" s="56"/>
      <c r="T459" s="56"/>
      <c r="U459" s="56"/>
      <c r="V459" s="56"/>
      <c r="W459" s="56"/>
      <c r="X459" s="56"/>
      <c r="Y459" s="56"/>
    </row>
    <row r="460" spans="1:25" ht="69">
      <c r="A460" s="79">
        <v>346</v>
      </c>
      <c r="B460" s="80">
        <v>2989</v>
      </c>
      <c r="C460" s="80" t="s">
        <v>4599</v>
      </c>
      <c r="D460" s="80" t="s">
        <v>3877</v>
      </c>
      <c r="E460" s="80" t="s">
        <v>3878</v>
      </c>
      <c r="F460" s="80" t="s">
        <v>3906</v>
      </c>
      <c r="G460" s="80" t="s">
        <v>4506</v>
      </c>
      <c r="H460" s="80" t="s">
        <v>1782</v>
      </c>
      <c r="I460" s="81">
        <v>43236</v>
      </c>
      <c r="J460" s="82">
        <v>44561</v>
      </c>
      <c r="K460" s="56"/>
      <c r="L460" s="56"/>
      <c r="M460" s="56"/>
      <c r="N460" s="56"/>
      <c r="O460" s="56"/>
      <c r="P460" s="56"/>
      <c r="Q460" s="56"/>
      <c r="R460" s="56"/>
      <c r="S460" s="56"/>
      <c r="T460" s="56"/>
      <c r="U460" s="56"/>
      <c r="V460" s="56"/>
      <c r="W460" s="56"/>
      <c r="X460" s="56"/>
      <c r="Y460" s="56"/>
    </row>
    <row r="461" spans="1:25" ht="80.5">
      <c r="A461" s="79">
        <v>347</v>
      </c>
      <c r="B461" s="80">
        <v>2990</v>
      </c>
      <c r="C461" s="80" t="s">
        <v>4600</v>
      </c>
      <c r="D461" s="80" t="s">
        <v>3877</v>
      </c>
      <c r="E461" s="80" t="s">
        <v>3878</v>
      </c>
      <c r="F461" s="80" t="s">
        <v>4194</v>
      </c>
      <c r="G461" s="80" t="s">
        <v>4506</v>
      </c>
      <c r="H461" s="80" t="s">
        <v>1782</v>
      </c>
      <c r="I461" s="81">
        <v>43236</v>
      </c>
      <c r="J461" s="82">
        <v>44561</v>
      </c>
      <c r="K461" s="56"/>
      <c r="L461" s="56"/>
      <c r="M461" s="56"/>
      <c r="N461" s="56"/>
      <c r="O461" s="56"/>
      <c r="P461" s="56"/>
      <c r="Q461" s="56"/>
      <c r="R461" s="56"/>
      <c r="S461" s="56"/>
      <c r="T461" s="56"/>
      <c r="U461" s="56"/>
      <c r="V461" s="56"/>
      <c r="W461" s="56"/>
      <c r="X461" s="56"/>
      <c r="Y461" s="56"/>
    </row>
    <row r="462" spans="1:25" ht="115">
      <c r="A462" s="79">
        <v>348</v>
      </c>
      <c r="B462" s="80">
        <v>2991</v>
      </c>
      <c r="C462" s="80" t="s">
        <v>4601</v>
      </c>
      <c r="D462" s="80" t="s">
        <v>3877</v>
      </c>
      <c r="E462" s="80" t="s">
        <v>3878</v>
      </c>
      <c r="F462" s="80" t="s">
        <v>4517</v>
      </c>
      <c r="G462" s="80" t="s">
        <v>4506</v>
      </c>
      <c r="H462" s="80" t="s">
        <v>1782</v>
      </c>
      <c r="I462" s="81">
        <v>43236</v>
      </c>
      <c r="J462" s="82">
        <v>44560</v>
      </c>
      <c r="K462" s="56"/>
      <c r="L462" s="56"/>
      <c r="M462" s="56"/>
      <c r="N462" s="56"/>
      <c r="O462" s="56"/>
      <c r="P462" s="56"/>
      <c r="Q462" s="56"/>
      <c r="R462" s="56"/>
      <c r="S462" s="56"/>
      <c r="T462" s="56"/>
      <c r="U462" s="56"/>
      <c r="V462" s="56"/>
      <c r="W462" s="56"/>
      <c r="X462" s="56"/>
      <c r="Y462" s="56"/>
    </row>
    <row r="463" spans="1:25" ht="115">
      <c r="A463" s="79">
        <v>349</v>
      </c>
      <c r="B463" s="80">
        <v>71175</v>
      </c>
      <c r="C463" s="80" t="s">
        <v>4602</v>
      </c>
      <c r="D463" s="80" t="s">
        <v>3877</v>
      </c>
      <c r="E463" s="80" t="s">
        <v>13</v>
      </c>
      <c r="F463" s="80" t="s">
        <v>4603</v>
      </c>
      <c r="G463" s="80" t="s">
        <v>4584</v>
      </c>
      <c r="H463" s="80" t="s">
        <v>4461</v>
      </c>
      <c r="I463" s="81">
        <v>43368</v>
      </c>
      <c r="J463" s="81">
        <v>44829</v>
      </c>
      <c r="K463" s="56"/>
      <c r="L463" s="56"/>
      <c r="M463" s="56"/>
      <c r="N463" s="56"/>
      <c r="O463" s="56"/>
      <c r="P463" s="56"/>
      <c r="Q463" s="56"/>
      <c r="R463" s="56"/>
      <c r="S463" s="56"/>
      <c r="T463" s="56"/>
      <c r="U463" s="56"/>
      <c r="V463" s="56"/>
      <c r="W463" s="56"/>
      <c r="X463" s="56"/>
      <c r="Y463" s="56"/>
    </row>
    <row r="464" spans="1:25" ht="46">
      <c r="A464" s="79">
        <v>350</v>
      </c>
      <c r="B464" s="80">
        <v>3223</v>
      </c>
      <c r="C464" s="80" t="s">
        <v>4604</v>
      </c>
      <c r="D464" s="80" t="s">
        <v>3889</v>
      </c>
      <c r="E464" s="80" t="s">
        <v>10</v>
      </c>
      <c r="F464" s="80" t="s">
        <v>4475</v>
      </c>
      <c r="G464" s="80" t="s">
        <v>4562</v>
      </c>
      <c r="H464" s="80" t="s">
        <v>286</v>
      </c>
      <c r="I464" s="81">
        <v>43482</v>
      </c>
      <c r="J464" s="81">
        <v>43847</v>
      </c>
      <c r="K464" s="56"/>
      <c r="L464" s="56"/>
      <c r="M464" s="56"/>
      <c r="N464" s="56"/>
      <c r="O464" s="56"/>
      <c r="P464" s="56"/>
      <c r="Q464" s="56"/>
      <c r="R464" s="56"/>
      <c r="S464" s="56"/>
      <c r="T464" s="56"/>
      <c r="U464" s="56"/>
      <c r="V464" s="56"/>
      <c r="W464" s="56"/>
      <c r="X464" s="56"/>
      <c r="Y464" s="56"/>
    </row>
    <row r="465" spans="1:25" ht="80.5">
      <c r="A465" s="79">
        <v>351</v>
      </c>
      <c r="B465" s="80">
        <v>4384</v>
      </c>
      <c r="C465" s="80" t="s">
        <v>4605</v>
      </c>
      <c r="D465" s="80" t="s">
        <v>3889</v>
      </c>
      <c r="E465" s="80" t="s">
        <v>11</v>
      </c>
      <c r="F465" s="80" t="s">
        <v>4606</v>
      </c>
      <c r="G465" s="80" t="s">
        <v>4562</v>
      </c>
      <c r="H465" s="80" t="s">
        <v>4607</v>
      </c>
      <c r="I465" s="81">
        <v>43333</v>
      </c>
      <c r="J465" s="81">
        <v>43882</v>
      </c>
      <c r="K465" s="56"/>
      <c r="L465" s="56"/>
      <c r="M465" s="56"/>
      <c r="N465" s="56"/>
      <c r="O465" s="56"/>
      <c r="P465" s="56"/>
      <c r="Q465" s="56"/>
      <c r="R465" s="56"/>
      <c r="S465" s="56"/>
      <c r="T465" s="56"/>
      <c r="U465" s="56"/>
      <c r="V465" s="56"/>
      <c r="W465" s="56"/>
      <c r="X465" s="56"/>
      <c r="Y465" s="56"/>
    </row>
    <row r="466" spans="1:25" ht="69">
      <c r="A466" s="79">
        <v>352</v>
      </c>
      <c r="B466" s="80">
        <v>71130</v>
      </c>
      <c r="C466" s="80" t="s">
        <v>4608</v>
      </c>
      <c r="D466" s="80" t="s">
        <v>3877</v>
      </c>
      <c r="E466" s="80" t="s">
        <v>13</v>
      </c>
      <c r="F466" s="80" t="s">
        <v>4609</v>
      </c>
      <c r="G466" s="80" t="s">
        <v>4610</v>
      </c>
      <c r="H466" s="80" t="s">
        <v>4229</v>
      </c>
      <c r="I466" s="81">
        <v>43146</v>
      </c>
      <c r="J466" s="81">
        <v>43692</v>
      </c>
      <c r="K466" s="56"/>
      <c r="L466" s="56"/>
      <c r="M466" s="56"/>
      <c r="N466" s="56"/>
      <c r="O466" s="56"/>
      <c r="P466" s="56"/>
      <c r="Q466" s="56"/>
      <c r="R466" s="56"/>
      <c r="S466" s="56"/>
      <c r="T466" s="56"/>
      <c r="U466" s="56"/>
      <c r="V466" s="56"/>
      <c r="W466" s="56"/>
      <c r="X466" s="56"/>
      <c r="Y466" s="56"/>
    </row>
    <row r="467" spans="1:25" ht="69">
      <c r="A467" s="79">
        <v>353</v>
      </c>
      <c r="B467" s="80">
        <v>21016</v>
      </c>
      <c r="C467" s="80" t="s">
        <v>4611</v>
      </c>
      <c r="D467" s="80" t="s">
        <v>3877</v>
      </c>
      <c r="E467" s="80" t="s">
        <v>3878</v>
      </c>
      <c r="F467" s="80" t="s">
        <v>3952</v>
      </c>
      <c r="G467" s="80" t="s">
        <v>4460</v>
      </c>
      <c r="H467" s="80" t="s">
        <v>236</v>
      </c>
      <c r="I467" s="81">
        <v>43126</v>
      </c>
      <c r="J467" s="81">
        <v>43845</v>
      </c>
      <c r="K467" s="56"/>
      <c r="L467" s="56"/>
      <c r="M467" s="56"/>
      <c r="N467" s="56"/>
      <c r="O467" s="56"/>
      <c r="P467" s="56"/>
      <c r="Q467" s="56"/>
      <c r="R467" s="56"/>
      <c r="S467" s="56"/>
      <c r="T467" s="56"/>
      <c r="U467" s="56"/>
      <c r="V467" s="56"/>
      <c r="W467" s="56"/>
      <c r="X467" s="56"/>
      <c r="Y467" s="56"/>
    </row>
    <row r="468" spans="1:25" ht="57.5">
      <c r="A468" s="79">
        <v>354</v>
      </c>
      <c r="B468" s="80">
        <v>71149</v>
      </c>
      <c r="C468" s="80" t="s">
        <v>4612</v>
      </c>
      <c r="D468" s="80" t="s">
        <v>3877</v>
      </c>
      <c r="E468" s="80" t="s">
        <v>13</v>
      </c>
      <c r="F468" s="80" t="s">
        <v>4025</v>
      </c>
      <c r="G468" s="80" t="s">
        <v>4613</v>
      </c>
      <c r="H468" s="80" t="s">
        <v>2112</v>
      </c>
      <c r="I468" s="81">
        <v>43368</v>
      </c>
      <c r="J468" s="82">
        <v>44159</v>
      </c>
      <c r="K468" s="56"/>
      <c r="L468" s="56"/>
      <c r="M468" s="56"/>
      <c r="N468" s="56"/>
      <c r="O468" s="56"/>
      <c r="P468" s="56"/>
      <c r="Q468" s="56"/>
      <c r="R468" s="56"/>
      <c r="S468" s="56"/>
      <c r="T468" s="56"/>
      <c r="U468" s="56"/>
      <c r="V468" s="56"/>
      <c r="W468" s="56"/>
      <c r="X468" s="56"/>
      <c r="Y468" s="56"/>
    </row>
    <row r="469" spans="1:25" ht="69">
      <c r="A469" s="79">
        <v>355</v>
      </c>
      <c r="B469" s="80">
        <v>71132</v>
      </c>
      <c r="C469" s="80" t="s">
        <v>4614</v>
      </c>
      <c r="D469" s="80" t="s">
        <v>3877</v>
      </c>
      <c r="E469" s="80" t="s">
        <v>13</v>
      </c>
      <c r="F469" s="80" t="s">
        <v>3989</v>
      </c>
      <c r="G469" s="80" t="s">
        <v>4615</v>
      </c>
      <c r="H469" s="80" t="s">
        <v>448</v>
      </c>
      <c r="I469" s="82">
        <v>43069</v>
      </c>
      <c r="J469" s="81">
        <v>43920</v>
      </c>
      <c r="K469" s="56"/>
      <c r="L469" s="56"/>
      <c r="M469" s="56"/>
      <c r="N469" s="56"/>
      <c r="O469" s="56"/>
      <c r="P469" s="56"/>
      <c r="Q469" s="56"/>
      <c r="R469" s="56"/>
      <c r="S469" s="56"/>
      <c r="T469" s="56"/>
      <c r="U469" s="56"/>
      <c r="V469" s="56"/>
      <c r="W469" s="56"/>
      <c r="X469" s="56"/>
      <c r="Y469" s="56"/>
    </row>
    <row r="470" spans="1:25" ht="46">
      <c r="A470" s="79">
        <v>356</v>
      </c>
      <c r="B470" s="80">
        <v>4374</v>
      </c>
      <c r="C470" s="80" t="s">
        <v>4616</v>
      </c>
      <c r="D470" s="80" t="s">
        <v>3889</v>
      </c>
      <c r="E470" s="80" t="s">
        <v>11</v>
      </c>
      <c r="F470" s="80" t="s">
        <v>4617</v>
      </c>
      <c r="G470" s="80" t="s">
        <v>4562</v>
      </c>
      <c r="H470" s="80" t="s">
        <v>86</v>
      </c>
      <c r="I470" s="81">
        <v>43136</v>
      </c>
      <c r="J470" s="81">
        <v>43501</v>
      </c>
      <c r="K470" s="56"/>
      <c r="L470" s="56"/>
      <c r="M470" s="56"/>
      <c r="N470" s="56"/>
      <c r="O470" s="56"/>
      <c r="P470" s="56"/>
      <c r="Q470" s="56"/>
      <c r="R470" s="56"/>
      <c r="S470" s="56"/>
      <c r="T470" s="56"/>
      <c r="U470" s="56"/>
      <c r="V470" s="56"/>
      <c r="W470" s="56"/>
      <c r="X470" s="56"/>
      <c r="Y470" s="56"/>
    </row>
    <row r="471" spans="1:25" ht="34.5">
      <c r="A471" s="79">
        <v>357</v>
      </c>
      <c r="B471" s="80">
        <v>21015</v>
      </c>
      <c r="C471" s="80" t="s">
        <v>4618</v>
      </c>
      <c r="D471" s="80" t="s">
        <v>3889</v>
      </c>
      <c r="E471" s="80" t="s">
        <v>3878</v>
      </c>
      <c r="F471" s="80" t="s">
        <v>4619</v>
      </c>
      <c r="G471" s="80" t="s">
        <v>4562</v>
      </c>
      <c r="H471" s="80" t="s">
        <v>3977</v>
      </c>
      <c r="I471" s="81">
        <v>43333</v>
      </c>
      <c r="J471" s="81">
        <v>43698</v>
      </c>
      <c r="K471" s="56"/>
      <c r="L471" s="56"/>
      <c r="M471" s="56"/>
      <c r="N471" s="56"/>
      <c r="O471" s="56"/>
      <c r="P471" s="56"/>
      <c r="Q471" s="56"/>
      <c r="R471" s="56"/>
      <c r="S471" s="56"/>
      <c r="T471" s="56"/>
      <c r="U471" s="56"/>
      <c r="V471" s="56"/>
      <c r="W471" s="56"/>
      <c r="X471" s="56"/>
      <c r="Y471" s="56"/>
    </row>
    <row r="472" spans="1:25" ht="46">
      <c r="A472" s="79">
        <v>357</v>
      </c>
      <c r="B472" s="80">
        <v>21015</v>
      </c>
      <c r="C472" s="80" t="s">
        <v>4618</v>
      </c>
      <c r="D472" s="80" t="s">
        <v>3889</v>
      </c>
      <c r="E472" s="80" t="s">
        <v>3878</v>
      </c>
      <c r="F472" s="80" t="s">
        <v>4619</v>
      </c>
      <c r="G472" s="80" t="s">
        <v>4562</v>
      </c>
      <c r="H472" s="80" t="s">
        <v>4620</v>
      </c>
      <c r="I472" s="81">
        <v>43333</v>
      </c>
      <c r="J472" s="81">
        <v>43698</v>
      </c>
      <c r="K472" s="56"/>
      <c r="L472" s="56"/>
      <c r="M472" s="56"/>
      <c r="N472" s="56"/>
      <c r="O472" s="56"/>
      <c r="P472" s="56"/>
      <c r="Q472" s="56"/>
      <c r="R472" s="56"/>
      <c r="S472" s="56"/>
      <c r="T472" s="56"/>
      <c r="U472" s="56"/>
      <c r="V472" s="56"/>
      <c r="W472" s="56"/>
      <c r="X472" s="56"/>
      <c r="Y472" s="56"/>
    </row>
    <row r="473" spans="1:25" ht="69">
      <c r="A473" s="79">
        <v>358</v>
      </c>
      <c r="B473" s="80">
        <v>2984</v>
      </c>
      <c r="C473" s="80" t="s">
        <v>4621</v>
      </c>
      <c r="D473" s="80" t="s">
        <v>3877</v>
      </c>
      <c r="E473" s="80" t="s">
        <v>3878</v>
      </c>
      <c r="F473" s="80" t="s">
        <v>4622</v>
      </c>
      <c r="G473" s="80" t="s">
        <v>4623</v>
      </c>
      <c r="H473" s="80" t="s">
        <v>3950</v>
      </c>
      <c r="I473" s="81">
        <v>43213</v>
      </c>
      <c r="J473" s="81">
        <v>43373</v>
      </c>
      <c r="K473" s="56"/>
      <c r="L473" s="56"/>
      <c r="M473" s="56"/>
      <c r="N473" s="56"/>
      <c r="O473" s="56"/>
      <c r="P473" s="56"/>
      <c r="Q473" s="56"/>
      <c r="R473" s="56"/>
      <c r="S473" s="56"/>
      <c r="T473" s="56"/>
      <c r="U473" s="56"/>
      <c r="V473" s="56"/>
      <c r="W473" s="56"/>
      <c r="X473" s="56"/>
      <c r="Y473" s="56"/>
    </row>
    <row r="474" spans="1:25" ht="92">
      <c r="A474" s="79">
        <v>359</v>
      </c>
      <c r="B474" s="80">
        <v>21004</v>
      </c>
      <c r="C474" s="80" t="s">
        <v>4624</v>
      </c>
      <c r="D474" s="80" t="s">
        <v>3883</v>
      </c>
      <c r="E474" s="80" t="s">
        <v>3878</v>
      </c>
      <c r="F474" s="80" t="s">
        <v>3948</v>
      </c>
      <c r="G474" s="80" t="s">
        <v>4625</v>
      </c>
      <c r="H474" s="80" t="s">
        <v>3950</v>
      </c>
      <c r="I474" s="81">
        <v>43276</v>
      </c>
      <c r="J474" s="82">
        <v>43824</v>
      </c>
      <c r="K474" s="56"/>
      <c r="L474" s="56"/>
      <c r="M474" s="56"/>
      <c r="N474" s="56"/>
      <c r="O474" s="56"/>
      <c r="P474" s="56"/>
      <c r="Q474" s="56"/>
      <c r="R474" s="56"/>
      <c r="S474" s="56"/>
      <c r="T474" s="56"/>
      <c r="U474" s="56"/>
      <c r="V474" s="56"/>
      <c r="W474" s="56"/>
      <c r="X474" s="56"/>
      <c r="Y474" s="56"/>
    </row>
    <row r="475" spans="1:25" ht="69">
      <c r="A475" s="79">
        <v>360</v>
      </c>
      <c r="B475" s="80">
        <v>21003</v>
      </c>
      <c r="C475" s="80" t="s">
        <v>4626</v>
      </c>
      <c r="D475" s="80" t="s">
        <v>3883</v>
      </c>
      <c r="E475" s="80" t="s">
        <v>3878</v>
      </c>
      <c r="F475" s="80" t="s">
        <v>4215</v>
      </c>
      <c r="G475" s="80" t="s">
        <v>4625</v>
      </c>
      <c r="H475" s="80" t="s">
        <v>1782</v>
      </c>
      <c r="I475" s="81">
        <v>43276</v>
      </c>
      <c r="J475" s="82">
        <v>43824</v>
      </c>
      <c r="K475" s="56"/>
      <c r="L475" s="56"/>
      <c r="M475" s="56"/>
      <c r="N475" s="56"/>
      <c r="O475" s="56"/>
      <c r="P475" s="56"/>
      <c r="Q475" s="56"/>
      <c r="R475" s="56"/>
      <c r="S475" s="56"/>
      <c r="T475" s="56"/>
      <c r="U475" s="56"/>
      <c r="V475" s="56"/>
      <c r="W475" s="56"/>
      <c r="X475" s="56"/>
      <c r="Y475" s="56"/>
    </row>
    <row r="476" spans="1:25" ht="23">
      <c r="A476" s="79">
        <v>361</v>
      </c>
      <c r="B476" s="80">
        <v>4391</v>
      </c>
      <c r="C476" s="80" t="s">
        <v>4627</v>
      </c>
      <c r="D476" s="80" t="s">
        <v>3889</v>
      </c>
      <c r="E476" s="80" t="s">
        <v>11</v>
      </c>
      <c r="F476" s="80" t="s">
        <v>4628</v>
      </c>
      <c r="G476" s="80" t="s">
        <v>4562</v>
      </c>
      <c r="H476" s="80" t="s">
        <v>4629</v>
      </c>
      <c r="I476" s="81">
        <v>43333</v>
      </c>
      <c r="J476" s="81">
        <v>44248</v>
      </c>
      <c r="K476" s="56"/>
      <c r="L476" s="56"/>
      <c r="M476" s="56"/>
      <c r="N476" s="56"/>
      <c r="O476" s="56"/>
      <c r="P476" s="56"/>
      <c r="Q476" s="56"/>
      <c r="R476" s="56"/>
      <c r="S476" s="56"/>
      <c r="T476" s="56"/>
      <c r="U476" s="56"/>
      <c r="V476" s="56"/>
      <c r="W476" s="56"/>
      <c r="X476" s="56"/>
      <c r="Y476" s="56"/>
    </row>
    <row r="477" spans="1:25" ht="46">
      <c r="A477" s="79">
        <v>362</v>
      </c>
      <c r="B477" s="80">
        <v>21020</v>
      </c>
      <c r="C477" s="80" t="s">
        <v>4630</v>
      </c>
      <c r="D477" s="80" t="s">
        <v>3877</v>
      </c>
      <c r="E477" s="80" t="s">
        <v>3878</v>
      </c>
      <c r="F477" s="80" t="s">
        <v>4631</v>
      </c>
      <c r="G477" s="80" t="s">
        <v>4460</v>
      </c>
      <c r="H477" s="80" t="s">
        <v>4620</v>
      </c>
      <c r="I477" s="81">
        <v>43294</v>
      </c>
      <c r="J477" s="81">
        <v>43524</v>
      </c>
      <c r="K477" s="56"/>
      <c r="L477" s="56"/>
      <c r="M477" s="56"/>
      <c r="N477" s="56"/>
      <c r="O477" s="56"/>
      <c r="P477" s="56"/>
      <c r="Q477" s="56"/>
      <c r="R477" s="56"/>
      <c r="S477" s="56"/>
      <c r="T477" s="56"/>
      <c r="U477" s="56"/>
      <c r="V477" s="56"/>
      <c r="W477" s="56"/>
      <c r="X477" s="56"/>
      <c r="Y477" s="56"/>
    </row>
    <row r="478" spans="1:25" ht="46">
      <c r="A478" s="79">
        <v>362</v>
      </c>
      <c r="B478" s="80">
        <v>21020</v>
      </c>
      <c r="C478" s="80" t="s">
        <v>4630</v>
      </c>
      <c r="D478" s="80" t="s">
        <v>3877</v>
      </c>
      <c r="E478" s="80" t="s">
        <v>3878</v>
      </c>
      <c r="F478" s="80" t="s">
        <v>4631</v>
      </c>
      <c r="G478" s="80" t="s">
        <v>4460</v>
      </c>
      <c r="H478" s="80" t="s">
        <v>179</v>
      </c>
      <c r="I478" s="81">
        <v>43294</v>
      </c>
      <c r="J478" s="81">
        <v>43524</v>
      </c>
      <c r="K478" s="56"/>
      <c r="L478" s="56"/>
      <c r="M478" s="56"/>
      <c r="N478" s="56"/>
      <c r="O478" s="56"/>
      <c r="P478" s="56"/>
      <c r="Q478" s="56"/>
      <c r="R478" s="56"/>
      <c r="S478" s="56"/>
      <c r="T478" s="56"/>
      <c r="U478" s="56"/>
      <c r="V478" s="56"/>
      <c r="W478" s="56"/>
      <c r="X478" s="56"/>
      <c r="Y478" s="56"/>
    </row>
    <row r="479" spans="1:25" ht="57.5">
      <c r="A479" s="79">
        <v>363</v>
      </c>
      <c r="B479" s="80">
        <v>71224</v>
      </c>
      <c r="C479" s="80" t="s">
        <v>4632</v>
      </c>
      <c r="D479" s="80" t="s">
        <v>3877</v>
      </c>
      <c r="E479" s="80" t="s">
        <v>13</v>
      </c>
      <c r="F479" s="80" t="s">
        <v>4553</v>
      </c>
      <c r="G479" s="80" t="s">
        <v>4633</v>
      </c>
      <c r="H479" s="80" t="s">
        <v>1778</v>
      </c>
      <c r="I479" s="81">
        <v>43515</v>
      </c>
      <c r="J479" s="81">
        <v>44611</v>
      </c>
      <c r="K479" s="56"/>
      <c r="L479" s="56"/>
      <c r="M479" s="56"/>
      <c r="N479" s="56"/>
      <c r="O479" s="56"/>
      <c r="P479" s="56"/>
      <c r="Q479" s="56"/>
      <c r="R479" s="56"/>
      <c r="S479" s="56"/>
      <c r="T479" s="56"/>
      <c r="U479" s="56"/>
      <c r="V479" s="56"/>
      <c r="W479" s="56"/>
      <c r="X479" s="56"/>
      <c r="Y479" s="56"/>
    </row>
    <row r="480" spans="1:25" ht="46">
      <c r="A480" s="79">
        <v>364</v>
      </c>
      <c r="B480" s="80">
        <v>21038</v>
      </c>
      <c r="C480" s="80" t="s">
        <v>4634</v>
      </c>
      <c r="D480" s="80" t="s">
        <v>3877</v>
      </c>
      <c r="E480" s="80" t="s">
        <v>3878</v>
      </c>
      <c r="F480" s="80" t="s">
        <v>3879</v>
      </c>
      <c r="G480" s="80" t="s">
        <v>4635</v>
      </c>
      <c r="H480" s="80" t="s">
        <v>3881</v>
      </c>
      <c r="I480" s="81">
        <v>43550</v>
      </c>
      <c r="J480" s="81">
        <v>44939</v>
      </c>
      <c r="K480" s="56"/>
      <c r="L480" s="56"/>
      <c r="M480" s="56"/>
      <c r="N480" s="56"/>
      <c r="O480" s="56"/>
      <c r="P480" s="56"/>
      <c r="Q480" s="56"/>
      <c r="R480" s="56"/>
      <c r="S480" s="56"/>
      <c r="T480" s="56"/>
      <c r="U480" s="56"/>
      <c r="V480" s="56"/>
      <c r="W480" s="56"/>
      <c r="X480" s="56"/>
      <c r="Y480" s="56"/>
    </row>
    <row r="481" spans="1:25" ht="46">
      <c r="A481" s="79">
        <v>364</v>
      </c>
      <c r="B481" s="80">
        <v>21038</v>
      </c>
      <c r="C481" s="80" t="s">
        <v>4634</v>
      </c>
      <c r="D481" s="80" t="s">
        <v>3877</v>
      </c>
      <c r="E481" s="80" t="s">
        <v>3878</v>
      </c>
      <c r="F481" s="80" t="s">
        <v>3879</v>
      </c>
      <c r="G481" s="80" t="s">
        <v>4635</v>
      </c>
      <c r="H481" s="80" t="s">
        <v>3929</v>
      </c>
      <c r="I481" s="81">
        <v>43550</v>
      </c>
      <c r="J481" s="81">
        <v>44939</v>
      </c>
      <c r="K481" s="56"/>
      <c r="L481" s="56"/>
      <c r="M481" s="56"/>
      <c r="N481" s="56"/>
      <c r="O481" s="56"/>
      <c r="P481" s="56"/>
      <c r="Q481" s="56"/>
      <c r="R481" s="56"/>
      <c r="S481" s="56"/>
      <c r="T481" s="56"/>
      <c r="U481" s="56"/>
      <c r="V481" s="56"/>
      <c r="W481" s="56"/>
      <c r="X481" s="56"/>
      <c r="Y481" s="56"/>
    </row>
    <row r="482" spans="1:25" ht="57.5">
      <c r="A482" s="79">
        <v>365</v>
      </c>
      <c r="B482" s="80">
        <v>71176</v>
      </c>
      <c r="C482" s="80" t="s">
        <v>4636</v>
      </c>
      <c r="D482" s="80" t="s">
        <v>3877</v>
      </c>
      <c r="E482" s="80" t="s">
        <v>13</v>
      </c>
      <c r="F482" s="80" t="s">
        <v>4504</v>
      </c>
      <c r="G482" s="80" t="s">
        <v>4635</v>
      </c>
      <c r="H482" s="80" t="s">
        <v>2125</v>
      </c>
      <c r="I482" s="81">
        <v>43552</v>
      </c>
      <c r="J482" s="81">
        <v>45196</v>
      </c>
      <c r="K482" s="56"/>
      <c r="L482" s="56"/>
      <c r="M482" s="56"/>
      <c r="N482" s="56"/>
      <c r="O482" s="56"/>
      <c r="P482" s="56"/>
      <c r="Q482" s="56"/>
      <c r="R482" s="56"/>
      <c r="S482" s="56"/>
      <c r="T482" s="56"/>
      <c r="U482" s="56"/>
      <c r="V482" s="56"/>
      <c r="W482" s="56"/>
      <c r="X482" s="56"/>
      <c r="Y482" s="56"/>
    </row>
    <row r="483" spans="1:25" ht="57.5">
      <c r="A483" s="79">
        <v>365</v>
      </c>
      <c r="B483" s="80">
        <v>71176</v>
      </c>
      <c r="C483" s="80" t="s">
        <v>4636</v>
      </c>
      <c r="D483" s="80" t="s">
        <v>3877</v>
      </c>
      <c r="E483" s="80" t="s">
        <v>13</v>
      </c>
      <c r="F483" s="80" t="s">
        <v>4504</v>
      </c>
      <c r="G483" s="80" t="s">
        <v>4635</v>
      </c>
      <c r="H483" s="80" t="s">
        <v>445</v>
      </c>
      <c r="I483" s="81">
        <v>43552</v>
      </c>
      <c r="J483" s="81">
        <v>45196</v>
      </c>
      <c r="K483" s="56"/>
      <c r="L483" s="56"/>
      <c r="M483" s="56"/>
      <c r="N483" s="56"/>
      <c r="O483" s="56"/>
      <c r="P483" s="56"/>
      <c r="Q483" s="56"/>
      <c r="R483" s="56"/>
      <c r="S483" s="56"/>
      <c r="T483" s="56"/>
      <c r="U483" s="56"/>
      <c r="V483" s="56"/>
      <c r="W483" s="56"/>
      <c r="X483" s="56"/>
      <c r="Y483" s="56"/>
    </row>
    <row r="484" spans="1:25" ht="80.5">
      <c r="A484" s="79">
        <v>366</v>
      </c>
      <c r="B484" s="80">
        <v>21001</v>
      </c>
      <c r="C484" s="80" t="s">
        <v>4637</v>
      </c>
      <c r="D484" s="80" t="s">
        <v>3883</v>
      </c>
      <c r="E484" s="80" t="s">
        <v>3878</v>
      </c>
      <c r="F484" s="80" t="s">
        <v>4040</v>
      </c>
      <c r="G484" s="80" t="s">
        <v>4638</v>
      </c>
      <c r="H484" s="80" t="s">
        <v>2112</v>
      </c>
      <c r="I484" s="81">
        <v>43276</v>
      </c>
      <c r="J484" s="81">
        <v>43702</v>
      </c>
      <c r="K484" s="56"/>
      <c r="L484" s="56"/>
      <c r="M484" s="56"/>
      <c r="N484" s="56"/>
      <c r="O484" s="56"/>
      <c r="P484" s="56"/>
      <c r="Q484" s="56"/>
      <c r="R484" s="56"/>
      <c r="S484" s="56"/>
      <c r="T484" s="56"/>
      <c r="U484" s="56"/>
      <c r="V484" s="56"/>
      <c r="W484" s="56"/>
      <c r="X484" s="56"/>
      <c r="Y484" s="56"/>
    </row>
    <row r="485" spans="1:25" ht="46">
      <c r="A485" s="79">
        <v>367</v>
      </c>
      <c r="B485" s="80">
        <v>71184</v>
      </c>
      <c r="C485" s="80" t="s">
        <v>4639</v>
      </c>
      <c r="D485" s="80" t="s">
        <v>3877</v>
      </c>
      <c r="E485" s="80" t="s">
        <v>13</v>
      </c>
      <c r="F485" s="80" t="s">
        <v>3920</v>
      </c>
      <c r="G485" s="80" t="s">
        <v>4635</v>
      </c>
      <c r="H485" s="80" t="s">
        <v>445</v>
      </c>
      <c r="I485" s="81">
        <v>43626</v>
      </c>
      <c r="J485" s="81">
        <v>44722</v>
      </c>
      <c r="K485" s="56"/>
      <c r="L485" s="56"/>
      <c r="M485" s="56"/>
      <c r="N485" s="56"/>
      <c r="O485" s="56"/>
      <c r="P485" s="56"/>
      <c r="Q485" s="56"/>
      <c r="R485" s="56"/>
      <c r="S485" s="56"/>
      <c r="T485" s="56"/>
      <c r="U485" s="56"/>
      <c r="V485" s="56"/>
      <c r="W485" s="56"/>
      <c r="X485" s="56"/>
      <c r="Y485" s="56"/>
    </row>
    <row r="486" spans="1:25" ht="46">
      <c r="A486" s="79">
        <v>367</v>
      </c>
      <c r="B486" s="80">
        <v>71184</v>
      </c>
      <c r="C486" s="80" t="s">
        <v>4639</v>
      </c>
      <c r="D486" s="80" t="s">
        <v>3877</v>
      </c>
      <c r="E486" s="80" t="s">
        <v>13</v>
      </c>
      <c r="F486" s="80" t="s">
        <v>3920</v>
      </c>
      <c r="G486" s="80" t="s">
        <v>4635</v>
      </c>
      <c r="H486" s="80" t="s">
        <v>2125</v>
      </c>
      <c r="I486" s="81">
        <v>43626</v>
      </c>
      <c r="J486" s="81">
        <v>44722</v>
      </c>
      <c r="K486" s="56"/>
      <c r="L486" s="56"/>
      <c r="M486" s="56"/>
      <c r="N486" s="56"/>
      <c r="O486" s="56"/>
      <c r="P486" s="56"/>
      <c r="Q486" s="56"/>
      <c r="R486" s="56"/>
      <c r="S486" s="56"/>
      <c r="T486" s="56"/>
      <c r="U486" s="56"/>
      <c r="V486" s="56"/>
      <c r="W486" s="56"/>
      <c r="X486" s="56"/>
      <c r="Y486" s="56"/>
    </row>
    <row r="487" spans="1:25" ht="80.5">
      <c r="A487" s="79">
        <v>368</v>
      </c>
      <c r="B487" s="80">
        <v>4380</v>
      </c>
      <c r="C487" s="80" t="s">
        <v>4640</v>
      </c>
      <c r="D487" s="80" t="s">
        <v>3883</v>
      </c>
      <c r="E487" s="80" t="s">
        <v>11</v>
      </c>
      <c r="F487" s="80" t="s">
        <v>4162</v>
      </c>
      <c r="G487" s="80" t="s">
        <v>3918</v>
      </c>
      <c r="H487" s="80" t="s">
        <v>4090</v>
      </c>
      <c r="I487" s="81">
        <v>43507</v>
      </c>
      <c r="J487" s="81">
        <v>44358</v>
      </c>
      <c r="K487" s="56"/>
      <c r="L487" s="56"/>
      <c r="M487" s="56"/>
      <c r="N487" s="56"/>
      <c r="O487" s="56"/>
      <c r="P487" s="56"/>
      <c r="Q487" s="56"/>
      <c r="R487" s="56"/>
      <c r="S487" s="56"/>
      <c r="T487" s="56"/>
      <c r="U487" s="56"/>
      <c r="V487" s="56"/>
      <c r="W487" s="56"/>
      <c r="X487" s="56"/>
      <c r="Y487" s="56"/>
    </row>
    <row r="488" spans="1:25" ht="80.5">
      <c r="A488" s="79">
        <v>369</v>
      </c>
      <c r="B488" s="80">
        <v>1857</v>
      </c>
      <c r="C488" s="80" t="s">
        <v>4641</v>
      </c>
      <c r="D488" s="80" t="s">
        <v>3877</v>
      </c>
      <c r="E488" s="80" t="s">
        <v>3</v>
      </c>
      <c r="F488" s="80" t="s">
        <v>4642</v>
      </c>
      <c r="G488" s="80" t="s">
        <v>4633</v>
      </c>
      <c r="H488" s="80" t="s">
        <v>1308</v>
      </c>
      <c r="I488" s="81">
        <v>43496</v>
      </c>
      <c r="J488" s="82">
        <v>44530</v>
      </c>
      <c r="K488" s="56"/>
      <c r="L488" s="56"/>
      <c r="M488" s="56"/>
      <c r="N488" s="56"/>
      <c r="O488" s="56"/>
      <c r="P488" s="56"/>
      <c r="Q488" s="56"/>
      <c r="R488" s="56"/>
      <c r="S488" s="56"/>
      <c r="T488" s="56"/>
      <c r="U488" s="56"/>
      <c r="V488" s="56"/>
      <c r="W488" s="56"/>
      <c r="X488" s="56"/>
      <c r="Y488" s="56"/>
    </row>
    <row r="489" spans="1:25" ht="80.5">
      <c r="A489" s="79">
        <v>369</v>
      </c>
      <c r="B489" s="80">
        <v>1857</v>
      </c>
      <c r="C489" s="80" t="s">
        <v>4641</v>
      </c>
      <c r="D489" s="80" t="s">
        <v>3877</v>
      </c>
      <c r="E489" s="80" t="s">
        <v>3</v>
      </c>
      <c r="F489" s="80" t="s">
        <v>4642</v>
      </c>
      <c r="G489" s="80" t="s">
        <v>4633</v>
      </c>
      <c r="H489" s="80" t="s">
        <v>1354</v>
      </c>
      <c r="I489" s="81">
        <v>43496</v>
      </c>
      <c r="J489" s="82">
        <v>44530</v>
      </c>
      <c r="K489" s="56"/>
      <c r="L489" s="56"/>
      <c r="M489" s="56"/>
      <c r="N489" s="56"/>
      <c r="O489" s="56"/>
      <c r="P489" s="56"/>
      <c r="Q489" s="56"/>
      <c r="R489" s="56"/>
      <c r="S489" s="56"/>
      <c r="T489" s="56"/>
      <c r="U489" s="56"/>
      <c r="V489" s="56"/>
      <c r="W489" s="56"/>
      <c r="X489" s="56"/>
      <c r="Y489" s="56"/>
    </row>
    <row r="490" spans="1:25" ht="57.5">
      <c r="A490" s="79">
        <v>370</v>
      </c>
      <c r="B490" s="80">
        <v>71225</v>
      </c>
      <c r="C490" s="80" t="s">
        <v>4643</v>
      </c>
      <c r="D490" s="80" t="s">
        <v>3877</v>
      </c>
      <c r="E490" s="80" t="s">
        <v>13</v>
      </c>
      <c r="F490" s="80" t="s">
        <v>4082</v>
      </c>
      <c r="G490" s="80" t="s">
        <v>4635</v>
      </c>
      <c r="H490" s="80" t="s">
        <v>3933</v>
      </c>
      <c r="I490" s="81">
        <v>43677</v>
      </c>
      <c r="J490" s="81">
        <v>44773</v>
      </c>
      <c r="K490" s="56"/>
      <c r="L490" s="56"/>
      <c r="M490" s="56"/>
      <c r="N490" s="56"/>
      <c r="O490" s="56"/>
      <c r="P490" s="56"/>
      <c r="Q490" s="56"/>
      <c r="R490" s="56"/>
      <c r="S490" s="56"/>
      <c r="T490" s="56"/>
      <c r="U490" s="56"/>
      <c r="V490" s="56"/>
      <c r="W490" s="56"/>
      <c r="X490" s="56"/>
      <c r="Y490" s="56"/>
    </row>
    <row r="491" spans="1:25" ht="80.5">
      <c r="A491" s="79">
        <v>371</v>
      </c>
      <c r="B491" s="80">
        <v>21022</v>
      </c>
      <c r="C491" s="80" t="s">
        <v>4644</v>
      </c>
      <c r="D491" s="80" t="s">
        <v>3883</v>
      </c>
      <c r="E491" s="80" t="s">
        <v>3878</v>
      </c>
      <c r="F491" s="80" t="s">
        <v>4645</v>
      </c>
      <c r="G491" s="80" t="s">
        <v>4646</v>
      </c>
      <c r="H491" s="80" t="s">
        <v>4052</v>
      </c>
      <c r="I491" s="81">
        <v>43367</v>
      </c>
      <c r="J491" s="82">
        <v>44183</v>
      </c>
      <c r="K491" s="56"/>
      <c r="L491" s="56"/>
      <c r="M491" s="56"/>
      <c r="N491" s="56"/>
      <c r="O491" s="56"/>
      <c r="P491" s="56"/>
      <c r="Q491" s="56"/>
      <c r="R491" s="56"/>
      <c r="S491" s="56"/>
      <c r="T491" s="56"/>
      <c r="U491" s="56"/>
      <c r="V491" s="56"/>
      <c r="W491" s="56"/>
      <c r="X491" s="56"/>
      <c r="Y491" s="56"/>
    </row>
    <row r="492" spans="1:25" ht="80.5">
      <c r="A492" s="79">
        <v>371</v>
      </c>
      <c r="B492" s="80">
        <v>21022</v>
      </c>
      <c r="C492" s="80" t="s">
        <v>4644</v>
      </c>
      <c r="D492" s="80" t="s">
        <v>3883</v>
      </c>
      <c r="E492" s="80" t="s">
        <v>3878</v>
      </c>
      <c r="F492" s="80" t="s">
        <v>4645</v>
      </c>
      <c r="G492" s="80" t="s">
        <v>4646</v>
      </c>
      <c r="H492" s="80" t="s">
        <v>3950</v>
      </c>
      <c r="I492" s="81">
        <v>43367</v>
      </c>
      <c r="J492" s="82">
        <v>44183</v>
      </c>
      <c r="K492" s="56"/>
      <c r="L492" s="56"/>
      <c r="M492" s="56"/>
      <c r="N492" s="56"/>
      <c r="O492" s="56"/>
      <c r="P492" s="56"/>
      <c r="Q492" s="56"/>
      <c r="R492" s="56"/>
      <c r="S492" s="56"/>
      <c r="T492" s="56"/>
      <c r="U492" s="56"/>
      <c r="V492" s="56"/>
      <c r="W492" s="56"/>
      <c r="X492" s="56"/>
      <c r="Y492" s="56"/>
    </row>
    <row r="493" spans="1:25" ht="80.5">
      <c r="A493" s="79">
        <v>372</v>
      </c>
      <c r="B493" s="80">
        <v>1858</v>
      </c>
      <c r="C493" s="80" t="s">
        <v>4647</v>
      </c>
      <c r="D493" s="80" t="s">
        <v>3877</v>
      </c>
      <c r="E493" s="80" t="s">
        <v>3</v>
      </c>
      <c r="F493" s="80" t="s">
        <v>4648</v>
      </c>
      <c r="G493" s="80" t="s">
        <v>4633</v>
      </c>
      <c r="H493" s="80" t="s">
        <v>1308</v>
      </c>
      <c r="I493" s="81">
        <v>43518</v>
      </c>
      <c r="J493" s="81">
        <v>44614</v>
      </c>
      <c r="K493" s="56"/>
      <c r="L493" s="56"/>
      <c r="M493" s="56"/>
      <c r="N493" s="56"/>
      <c r="O493" s="56"/>
      <c r="P493" s="56"/>
      <c r="Q493" s="56"/>
      <c r="R493" s="56"/>
      <c r="S493" s="56"/>
      <c r="T493" s="56"/>
      <c r="U493" s="56"/>
      <c r="V493" s="56"/>
      <c r="W493" s="56"/>
      <c r="X493" s="56"/>
      <c r="Y493" s="56"/>
    </row>
    <row r="494" spans="1:25" ht="80.5">
      <c r="A494" s="79">
        <v>372</v>
      </c>
      <c r="B494" s="80">
        <v>1858</v>
      </c>
      <c r="C494" s="80" t="s">
        <v>4647</v>
      </c>
      <c r="D494" s="80" t="s">
        <v>3877</v>
      </c>
      <c r="E494" s="80" t="s">
        <v>3</v>
      </c>
      <c r="F494" s="80" t="s">
        <v>4648</v>
      </c>
      <c r="G494" s="80" t="s">
        <v>4633</v>
      </c>
      <c r="H494" s="80" t="s">
        <v>1279</v>
      </c>
      <c r="I494" s="81">
        <v>43518</v>
      </c>
      <c r="J494" s="81">
        <v>44614</v>
      </c>
      <c r="K494" s="56"/>
      <c r="L494" s="56"/>
      <c r="M494" s="56"/>
      <c r="N494" s="56"/>
      <c r="O494" s="56"/>
      <c r="P494" s="56"/>
      <c r="Q494" s="56"/>
      <c r="R494" s="56"/>
      <c r="S494" s="56"/>
      <c r="T494" s="56"/>
      <c r="U494" s="56"/>
      <c r="V494" s="56"/>
      <c r="W494" s="56"/>
      <c r="X494" s="56"/>
      <c r="Y494" s="56"/>
    </row>
    <row r="495" spans="1:25" ht="92">
      <c r="A495" s="79">
        <v>373</v>
      </c>
      <c r="B495" s="80">
        <v>21006</v>
      </c>
      <c r="C495" s="80" t="s">
        <v>4649</v>
      </c>
      <c r="D495" s="80" t="s">
        <v>3883</v>
      </c>
      <c r="E495" s="80" t="s">
        <v>3878</v>
      </c>
      <c r="F495" s="80" t="s">
        <v>4038</v>
      </c>
      <c r="G495" s="80" t="s">
        <v>4625</v>
      </c>
      <c r="H495" s="80" t="s">
        <v>3914</v>
      </c>
      <c r="I495" s="81">
        <v>43276</v>
      </c>
      <c r="J495" s="82">
        <v>43824</v>
      </c>
      <c r="K495" s="56"/>
      <c r="L495" s="56"/>
      <c r="M495" s="56"/>
      <c r="N495" s="56"/>
      <c r="O495" s="56"/>
      <c r="P495" s="56"/>
      <c r="Q495" s="56"/>
      <c r="R495" s="56"/>
      <c r="S495" s="56"/>
      <c r="T495" s="56"/>
      <c r="U495" s="56"/>
      <c r="V495" s="56"/>
      <c r="W495" s="56"/>
      <c r="X495" s="56"/>
      <c r="Y495" s="56"/>
    </row>
    <row r="496" spans="1:25" ht="69">
      <c r="A496" s="79">
        <v>374</v>
      </c>
      <c r="B496" s="80">
        <v>21039</v>
      </c>
      <c r="C496" s="80" t="s">
        <v>4650</v>
      </c>
      <c r="D496" s="80" t="s">
        <v>3877</v>
      </c>
      <c r="E496" s="80" t="s">
        <v>3878</v>
      </c>
      <c r="F496" s="80" t="s">
        <v>4651</v>
      </c>
      <c r="G496" s="80" t="s">
        <v>4635</v>
      </c>
      <c r="H496" s="80" t="s">
        <v>191</v>
      </c>
      <c r="I496" s="81">
        <v>43560</v>
      </c>
      <c r="J496" s="81">
        <v>44656</v>
      </c>
      <c r="K496" s="56"/>
      <c r="L496" s="56"/>
      <c r="M496" s="56"/>
      <c r="N496" s="56"/>
      <c r="O496" s="56"/>
      <c r="P496" s="56"/>
      <c r="Q496" s="56"/>
      <c r="R496" s="56"/>
      <c r="S496" s="56"/>
      <c r="T496" s="56"/>
      <c r="U496" s="56"/>
      <c r="V496" s="56"/>
      <c r="W496" s="56"/>
      <c r="X496" s="56"/>
      <c r="Y496" s="56"/>
    </row>
    <row r="497" spans="1:25" ht="46">
      <c r="A497" s="79">
        <v>375</v>
      </c>
      <c r="B497" s="80">
        <v>71229</v>
      </c>
      <c r="C497" s="80" t="s">
        <v>4652</v>
      </c>
      <c r="D497" s="80" t="s">
        <v>3877</v>
      </c>
      <c r="E497" s="80" t="s">
        <v>13</v>
      </c>
      <c r="F497" s="80" t="s">
        <v>4653</v>
      </c>
      <c r="G497" s="80" t="s">
        <v>4654</v>
      </c>
      <c r="H497" s="80" t="s">
        <v>463</v>
      </c>
      <c r="I497" s="81">
        <v>43889</v>
      </c>
      <c r="J497" s="81">
        <v>44284</v>
      </c>
      <c r="K497" s="56"/>
      <c r="L497" s="56"/>
      <c r="M497" s="56"/>
      <c r="N497" s="56"/>
      <c r="O497" s="56"/>
      <c r="P497" s="56"/>
      <c r="Q497" s="56"/>
      <c r="R497" s="56"/>
      <c r="S497" s="56"/>
      <c r="T497" s="56"/>
      <c r="U497" s="56"/>
      <c r="V497" s="56"/>
      <c r="W497" s="56"/>
      <c r="X497" s="56"/>
      <c r="Y497" s="56"/>
    </row>
    <row r="498" spans="1:25" ht="57.5">
      <c r="A498" s="79">
        <v>376</v>
      </c>
      <c r="B498" s="80">
        <v>21060</v>
      </c>
      <c r="C498" s="80" t="s">
        <v>4655</v>
      </c>
      <c r="D498" s="80" t="s">
        <v>3877</v>
      </c>
      <c r="E498" s="80" t="s">
        <v>3878</v>
      </c>
      <c r="F498" s="80" t="s">
        <v>4160</v>
      </c>
      <c r="G498" s="80" t="s">
        <v>4635</v>
      </c>
      <c r="H498" s="80" t="s">
        <v>191</v>
      </c>
      <c r="I498" s="81">
        <v>43626</v>
      </c>
      <c r="J498" s="81">
        <v>44722</v>
      </c>
      <c r="K498" s="56"/>
      <c r="L498" s="56"/>
      <c r="M498" s="56"/>
      <c r="N498" s="56"/>
      <c r="O498" s="56"/>
      <c r="P498" s="56"/>
      <c r="Q498" s="56"/>
      <c r="R498" s="56"/>
      <c r="S498" s="56"/>
      <c r="T498" s="56"/>
      <c r="U498" s="56"/>
      <c r="V498" s="56"/>
      <c r="W498" s="56"/>
      <c r="X498" s="56"/>
      <c r="Y498" s="56"/>
    </row>
    <row r="499" spans="1:25" ht="57.5">
      <c r="A499" s="79">
        <v>376</v>
      </c>
      <c r="B499" s="80">
        <v>21060</v>
      </c>
      <c r="C499" s="80" t="s">
        <v>4655</v>
      </c>
      <c r="D499" s="80" t="s">
        <v>3877</v>
      </c>
      <c r="E499" s="80" t="s">
        <v>3878</v>
      </c>
      <c r="F499" s="80" t="s">
        <v>4160</v>
      </c>
      <c r="G499" s="80" t="s">
        <v>4635</v>
      </c>
      <c r="H499" s="80" t="s">
        <v>2058</v>
      </c>
      <c r="I499" s="81">
        <v>43626</v>
      </c>
      <c r="J499" s="81">
        <v>44722</v>
      </c>
      <c r="K499" s="56"/>
      <c r="L499" s="56"/>
      <c r="M499" s="56"/>
      <c r="N499" s="56"/>
      <c r="O499" s="56"/>
      <c r="P499" s="56"/>
      <c r="Q499" s="56"/>
      <c r="R499" s="56"/>
      <c r="S499" s="56"/>
      <c r="T499" s="56"/>
      <c r="U499" s="56"/>
      <c r="V499" s="56"/>
      <c r="W499" s="56"/>
      <c r="X499" s="56"/>
      <c r="Y499" s="56"/>
    </row>
    <row r="500" spans="1:25" ht="57.5">
      <c r="A500" s="79">
        <v>377</v>
      </c>
      <c r="B500" s="80">
        <v>21069</v>
      </c>
      <c r="C500" s="80" t="s">
        <v>4656</v>
      </c>
      <c r="D500" s="80" t="s">
        <v>3877</v>
      </c>
      <c r="E500" s="80" t="s">
        <v>3878</v>
      </c>
      <c r="F500" s="80" t="s">
        <v>4657</v>
      </c>
      <c r="G500" s="80" t="s">
        <v>4635</v>
      </c>
      <c r="H500" s="80" t="s">
        <v>2053</v>
      </c>
      <c r="I500" s="81">
        <v>43633</v>
      </c>
      <c r="J500" s="81">
        <v>44729</v>
      </c>
      <c r="K500" s="56"/>
      <c r="L500" s="56"/>
      <c r="M500" s="56"/>
      <c r="N500" s="56"/>
      <c r="O500" s="56"/>
      <c r="P500" s="56"/>
      <c r="Q500" s="56"/>
      <c r="R500" s="56"/>
      <c r="S500" s="56"/>
      <c r="T500" s="56"/>
      <c r="U500" s="56"/>
      <c r="V500" s="56"/>
      <c r="W500" s="56"/>
      <c r="X500" s="56"/>
      <c r="Y500" s="56"/>
    </row>
    <row r="501" spans="1:25" ht="57.5">
      <c r="A501" s="79">
        <v>377</v>
      </c>
      <c r="B501" s="80">
        <v>21069</v>
      </c>
      <c r="C501" s="80" t="s">
        <v>4656</v>
      </c>
      <c r="D501" s="80" t="s">
        <v>3877</v>
      </c>
      <c r="E501" s="80" t="s">
        <v>3878</v>
      </c>
      <c r="F501" s="80" t="s">
        <v>4657</v>
      </c>
      <c r="G501" s="80" t="s">
        <v>4635</v>
      </c>
      <c r="H501" s="80" t="s">
        <v>2101</v>
      </c>
      <c r="I501" s="81">
        <v>43633</v>
      </c>
      <c r="J501" s="81">
        <v>44729</v>
      </c>
      <c r="K501" s="56"/>
      <c r="L501" s="56"/>
      <c r="M501" s="56"/>
      <c r="N501" s="56"/>
      <c r="O501" s="56"/>
      <c r="P501" s="56"/>
      <c r="Q501" s="56"/>
      <c r="R501" s="56"/>
      <c r="S501" s="56"/>
      <c r="T501" s="56"/>
      <c r="U501" s="56"/>
      <c r="V501" s="56"/>
      <c r="W501" s="56"/>
      <c r="X501" s="56"/>
      <c r="Y501" s="56"/>
    </row>
    <row r="502" spans="1:25" ht="69">
      <c r="A502" s="79">
        <v>378</v>
      </c>
      <c r="B502" s="80">
        <v>21010</v>
      </c>
      <c r="C502" s="80" t="s">
        <v>4658</v>
      </c>
      <c r="D502" s="80" t="s">
        <v>3883</v>
      </c>
      <c r="E502" s="80" t="s">
        <v>3878</v>
      </c>
      <c r="F502" s="80" t="s">
        <v>4659</v>
      </c>
      <c r="G502" s="80" t="s">
        <v>4625</v>
      </c>
      <c r="H502" s="80" t="s">
        <v>1775</v>
      </c>
      <c r="I502" s="81">
        <v>43276</v>
      </c>
      <c r="J502" s="82">
        <v>44183</v>
      </c>
      <c r="K502" s="56"/>
      <c r="L502" s="56"/>
      <c r="M502" s="56"/>
      <c r="N502" s="56"/>
      <c r="O502" s="56"/>
      <c r="P502" s="56"/>
      <c r="Q502" s="56"/>
      <c r="R502" s="56"/>
      <c r="S502" s="56"/>
      <c r="T502" s="56"/>
      <c r="U502" s="56"/>
      <c r="V502" s="56"/>
      <c r="W502" s="56"/>
      <c r="X502" s="56"/>
      <c r="Y502" s="56"/>
    </row>
    <row r="503" spans="1:25" ht="34.5">
      <c r="A503" s="79">
        <v>379</v>
      </c>
      <c r="B503" s="80">
        <v>2994</v>
      </c>
      <c r="C503" s="80" t="s">
        <v>4660</v>
      </c>
      <c r="D503" s="80" t="s">
        <v>3883</v>
      </c>
      <c r="E503" s="80" t="s">
        <v>3878</v>
      </c>
      <c r="F503" s="80" t="s">
        <v>4354</v>
      </c>
      <c r="G503" s="80" t="s">
        <v>4638</v>
      </c>
      <c r="H503" s="80" t="s">
        <v>2110</v>
      </c>
      <c r="I503" s="81">
        <v>43276</v>
      </c>
      <c r="J503" s="81">
        <v>43641</v>
      </c>
      <c r="K503" s="56"/>
      <c r="L503" s="56"/>
      <c r="M503" s="56"/>
      <c r="N503" s="56"/>
      <c r="O503" s="56"/>
      <c r="P503" s="56"/>
      <c r="Q503" s="56"/>
      <c r="R503" s="56"/>
      <c r="S503" s="56"/>
      <c r="T503" s="56"/>
      <c r="U503" s="56"/>
      <c r="V503" s="56"/>
      <c r="W503" s="56"/>
      <c r="X503" s="56"/>
      <c r="Y503" s="56"/>
    </row>
    <row r="504" spans="1:25" ht="57.5">
      <c r="A504" s="79">
        <v>380</v>
      </c>
      <c r="B504" s="80">
        <v>3207</v>
      </c>
      <c r="C504" s="80" t="s">
        <v>4661</v>
      </c>
      <c r="D504" s="80" t="s">
        <v>3883</v>
      </c>
      <c r="E504" s="80" t="s">
        <v>10</v>
      </c>
      <c r="F504" s="80" t="s">
        <v>4662</v>
      </c>
      <c r="G504" s="80" t="s">
        <v>4663</v>
      </c>
      <c r="H504" s="80" t="s">
        <v>4384</v>
      </c>
      <c r="I504" s="81">
        <v>43353</v>
      </c>
      <c r="J504" s="82">
        <v>43809</v>
      </c>
      <c r="K504" s="56"/>
      <c r="L504" s="56"/>
      <c r="M504" s="56"/>
      <c r="N504" s="56"/>
      <c r="O504" s="56"/>
      <c r="P504" s="56"/>
      <c r="Q504" s="56"/>
      <c r="R504" s="56"/>
      <c r="S504" s="56"/>
      <c r="T504" s="56"/>
      <c r="U504" s="56"/>
      <c r="V504" s="56"/>
      <c r="W504" s="56"/>
      <c r="X504" s="56"/>
      <c r="Y504" s="56"/>
    </row>
    <row r="505" spans="1:25" ht="34.5">
      <c r="A505" s="79">
        <v>381</v>
      </c>
      <c r="B505" s="80">
        <v>6205</v>
      </c>
      <c r="C505" s="80" t="s">
        <v>4664</v>
      </c>
      <c r="D505" s="80" t="s">
        <v>3877</v>
      </c>
      <c r="E505" s="80" t="s">
        <v>3884</v>
      </c>
      <c r="F505" s="80" t="s">
        <v>4665</v>
      </c>
      <c r="G505" s="80" t="s">
        <v>4654</v>
      </c>
      <c r="H505" s="80" t="s">
        <v>2123</v>
      </c>
      <c r="I505" s="81">
        <v>43567</v>
      </c>
      <c r="J505" s="82">
        <v>44182</v>
      </c>
      <c r="K505" s="56"/>
      <c r="L505" s="56"/>
      <c r="M505" s="56"/>
      <c r="N505" s="56"/>
      <c r="O505" s="56"/>
      <c r="P505" s="56"/>
      <c r="Q505" s="56"/>
      <c r="R505" s="56"/>
      <c r="S505" s="56"/>
      <c r="T505" s="56"/>
      <c r="U505" s="56"/>
      <c r="V505" s="56"/>
      <c r="W505" s="56"/>
      <c r="X505" s="56"/>
      <c r="Y505" s="56"/>
    </row>
    <row r="506" spans="1:25" ht="57.5">
      <c r="A506" s="79">
        <v>382</v>
      </c>
      <c r="B506" s="80">
        <v>71183</v>
      </c>
      <c r="C506" s="80" t="s">
        <v>4666</v>
      </c>
      <c r="D506" s="80" t="s">
        <v>3877</v>
      </c>
      <c r="E506" s="80" t="s">
        <v>13</v>
      </c>
      <c r="F506" s="80" t="s">
        <v>4667</v>
      </c>
      <c r="G506" s="80" t="s">
        <v>4635</v>
      </c>
      <c r="H506" s="80" t="s">
        <v>1801</v>
      </c>
      <c r="I506" s="81">
        <v>43626</v>
      </c>
      <c r="J506" s="81">
        <v>44722</v>
      </c>
      <c r="K506" s="56"/>
      <c r="L506" s="56"/>
      <c r="M506" s="56"/>
      <c r="N506" s="56"/>
      <c r="O506" s="56"/>
      <c r="P506" s="56"/>
      <c r="Q506" s="56"/>
      <c r="R506" s="56"/>
      <c r="S506" s="56"/>
      <c r="T506" s="56"/>
      <c r="U506" s="56"/>
      <c r="V506" s="56"/>
      <c r="W506" s="56"/>
      <c r="X506" s="56"/>
      <c r="Y506" s="56"/>
    </row>
    <row r="507" spans="1:25" ht="80.5">
      <c r="A507" s="79">
        <v>383</v>
      </c>
      <c r="B507" s="80">
        <v>4377</v>
      </c>
      <c r="C507" s="80" t="s">
        <v>4668</v>
      </c>
      <c r="D507" s="80" t="s">
        <v>3883</v>
      </c>
      <c r="E507" s="80" t="s">
        <v>11</v>
      </c>
      <c r="F507" s="80" t="s">
        <v>4089</v>
      </c>
      <c r="G507" s="80" t="s">
        <v>3918</v>
      </c>
      <c r="H507" s="80" t="s">
        <v>4090</v>
      </c>
      <c r="I507" s="81">
        <v>43367</v>
      </c>
      <c r="J507" s="81">
        <v>43914</v>
      </c>
      <c r="K507" s="56"/>
      <c r="L507" s="56"/>
      <c r="M507" s="56"/>
      <c r="N507" s="56"/>
      <c r="O507" s="56"/>
      <c r="P507" s="56"/>
      <c r="Q507" s="56"/>
      <c r="R507" s="56"/>
      <c r="S507" s="56"/>
      <c r="T507" s="56"/>
      <c r="U507" s="56"/>
      <c r="V507" s="56"/>
      <c r="W507" s="56"/>
      <c r="X507" s="56"/>
      <c r="Y507" s="56"/>
    </row>
    <row r="508" spans="1:25" ht="69">
      <c r="A508" s="79">
        <v>384</v>
      </c>
      <c r="B508" s="80">
        <v>21007</v>
      </c>
      <c r="C508" s="80" t="s">
        <v>4669</v>
      </c>
      <c r="D508" s="80" t="s">
        <v>3883</v>
      </c>
      <c r="E508" s="80" t="s">
        <v>3878</v>
      </c>
      <c r="F508" s="80" t="s">
        <v>3999</v>
      </c>
      <c r="G508" s="80" t="s">
        <v>4625</v>
      </c>
      <c r="H508" s="80" t="s">
        <v>191</v>
      </c>
      <c r="I508" s="81">
        <v>43276</v>
      </c>
      <c r="J508" s="82">
        <v>44183</v>
      </c>
      <c r="K508" s="56"/>
      <c r="L508" s="56"/>
      <c r="M508" s="56"/>
      <c r="N508" s="56"/>
      <c r="O508" s="56"/>
      <c r="P508" s="56"/>
      <c r="Q508" s="56"/>
      <c r="R508" s="56"/>
      <c r="S508" s="56"/>
      <c r="T508" s="56"/>
      <c r="U508" s="56"/>
      <c r="V508" s="56"/>
      <c r="W508" s="56"/>
      <c r="X508" s="56"/>
      <c r="Y508" s="56"/>
    </row>
    <row r="509" spans="1:25" ht="80.5">
      <c r="A509" s="79">
        <v>385</v>
      </c>
      <c r="B509" s="80">
        <v>71140</v>
      </c>
      <c r="C509" s="80" t="s">
        <v>4670</v>
      </c>
      <c r="D509" s="80" t="s">
        <v>3883</v>
      </c>
      <c r="E509" s="80" t="s">
        <v>13</v>
      </c>
      <c r="F509" s="80" t="s">
        <v>4553</v>
      </c>
      <c r="G509" s="80" t="s">
        <v>4625</v>
      </c>
      <c r="H509" s="80" t="s">
        <v>1778</v>
      </c>
      <c r="I509" s="81">
        <v>43276</v>
      </c>
      <c r="J509" s="82">
        <v>44183</v>
      </c>
      <c r="K509" s="56"/>
      <c r="L509" s="56"/>
      <c r="M509" s="56"/>
      <c r="N509" s="56"/>
      <c r="O509" s="56"/>
      <c r="P509" s="56"/>
      <c r="Q509" s="56"/>
      <c r="R509" s="56"/>
      <c r="S509" s="56"/>
      <c r="T509" s="56"/>
      <c r="U509" s="56"/>
      <c r="V509" s="56"/>
      <c r="W509" s="56"/>
      <c r="X509" s="56"/>
      <c r="Y509" s="56"/>
    </row>
    <row r="510" spans="1:25" ht="80.5">
      <c r="A510" s="79">
        <v>386</v>
      </c>
      <c r="B510" s="80">
        <v>21012</v>
      </c>
      <c r="C510" s="80" t="s">
        <v>4671</v>
      </c>
      <c r="D510" s="80" t="s">
        <v>3883</v>
      </c>
      <c r="E510" s="80" t="s">
        <v>3878</v>
      </c>
      <c r="F510" s="80" t="s">
        <v>4517</v>
      </c>
      <c r="G510" s="80" t="s">
        <v>4625</v>
      </c>
      <c r="H510" s="80" t="s">
        <v>1782</v>
      </c>
      <c r="I510" s="81">
        <v>43276</v>
      </c>
      <c r="J510" s="82">
        <v>44183</v>
      </c>
      <c r="K510" s="56"/>
      <c r="L510" s="56"/>
      <c r="M510" s="56"/>
      <c r="N510" s="56"/>
      <c r="O510" s="56"/>
      <c r="P510" s="56"/>
      <c r="Q510" s="56"/>
      <c r="R510" s="56"/>
      <c r="S510" s="56"/>
      <c r="T510" s="56"/>
      <c r="U510" s="56"/>
      <c r="V510" s="56"/>
      <c r="W510" s="56"/>
      <c r="X510" s="56"/>
      <c r="Y510" s="56"/>
    </row>
    <row r="511" spans="1:25" ht="80.5">
      <c r="A511" s="79">
        <v>386</v>
      </c>
      <c r="B511" s="80">
        <v>21012</v>
      </c>
      <c r="C511" s="80" t="s">
        <v>4671</v>
      </c>
      <c r="D511" s="80" t="s">
        <v>3883</v>
      </c>
      <c r="E511" s="80" t="s">
        <v>3878</v>
      </c>
      <c r="F511" s="80" t="s">
        <v>4517</v>
      </c>
      <c r="G511" s="80" t="s">
        <v>4625</v>
      </c>
      <c r="H511" s="80" t="s">
        <v>458</v>
      </c>
      <c r="I511" s="81">
        <v>43276</v>
      </c>
      <c r="J511" s="82">
        <v>44183</v>
      </c>
      <c r="K511" s="56"/>
      <c r="L511" s="56"/>
      <c r="M511" s="56"/>
      <c r="N511" s="56"/>
      <c r="O511" s="56"/>
      <c r="P511" s="56"/>
      <c r="Q511" s="56"/>
      <c r="R511" s="56"/>
      <c r="S511" s="56"/>
      <c r="T511" s="56"/>
      <c r="U511" s="56"/>
      <c r="V511" s="56"/>
      <c r="W511" s="56"/>
      <c r="X511" s="56"/>
      <c r="Y511" s="56"/>
    </row>
    <row r="512" spans="1:25" ht="46">
      <c r="A512" s="79">
        <v>387</v>
      </c>
      <c r="B512" s="80">
        <v>2998</v>
      </c>
      <c r="C512" s="80" t="s">
        <v>4672</v>
      </c>
      <c r="D512" s="80" t="s">
        <v>3883</v>
      </c>
      <c r="E512" s="80" t="s">
        <v>3878</v>
      </c>
      <c r="F512" s="80" t="s">
        <v>4673</v>
      </c>
      <c r="G512" s="80" t="s">
        <v>4638</v>
      </c>
      <c r="H512" s="80" t="s">
        <v>191</v>
      </c>
      <c r="I512" s="81">
        <v>43276</v>
      </c>
      <c r="J512" s="82">
        <v>43815</v>
      </c>
      <c r="K512" s="56"/>
      <c r="L512" s="56"/>
      <c r="M512" s="56"/>
      <c r="N512" s="56"/>
      <c r="O512" s="56"/>
      <c r="P512" s="56"/>
      <c r="Q512" s="56"/>
      <c r="R512" s="56"/>
      <c r="S512" s="56"/>
      <c r="T512" s="56"/>
      <c r="U512" s="56"/>
      <c r="V512" s="56"/>
      <c r="W512" s="56"/>
      <c r="X512" s="56"/>
      <c r="Y512" s="56"/>
    </row>
    <row r="513" spans="1:25" ht="34.5">
      <c r="A513" s="79">
        <v>388</v>
      </c>
      <c r="B513" s="80">
        <v>21063</v>
      </c>
      <c r="C513" s="80" t="s">
        <v>4674</v>
      </c>
      <c r="D513" s="80" t="s">
        <v>3877</v>
      </c>
      <c r="E513" s="80" t="s">
        <v>3878</v>
      </c>
      <c r="F513" s="80" t="s">
        <v>4675</v>
      </c>
      <c r="G513" s="80" t="s">
        <v>4676</v>
      </c>
      <c r="H513" s="80" t="s">
        <v>163</v>
      </c>
      <c r="I513" s="81">
        <v>43564</v>
      </c>
      <c r="J513" s="81">
        <v>45391</v>
      </c>
      <c r="K513" s="56"/>
      <c r="L513" s="56"/>
      <c r="M513" s="56"/>
      <c r="N513" s="56"/>
      <c r="O513" s="56"/>
      <c r="P513" s="56"/>
      <c r="Q513" s="56"/>
      <c r="R513" s="56"/>
      <c r="S513" s="56"/>
      <c r="T513" s="56"/>
      <c r="U513" s="56"/>
      <c r="V513" s="56"/>
      <c r="W513" s="56"/>
      <c r="X513" s="56"/>
      <c r="Y513" s="56"/>
    </row>
    <row r="514" spans="1:25" ht="34.5">
      <c r="A514" s="79">
        <v>388</v>
      </c>
      <c r="B514" s="80">
        <v>21063</v>
      </c>
      <c r="C514" s="80" t="s">
        <v>4674</v>
      </c>
      <c r="D514" s="80" t="s">
        <v>3877</v>
      </c>
      <c r="E514" s="80" t="s">
        <v>3878</v>
      </c>
      <c r="F514" s="80" t="s">
        <v>4675</v>
      </c>
      <c r="G514" s="80" t="s">
        <v>4676</v>
      </c>
      <c r="H514" s="80" t="s">
        <v>184</v>
      </c>
      <c r="I514" s="81">
        <v>43564</v>
      </c>
      <c r="J514" s="81">
        <v>45391</v>
      </c>
      <c r="K514" s="56"/>
      <c r="L514" s="56"/>
      <c r="M514" s="56"/>
      <c r="N514" s="56"/>
      <c r="O514" s="56"/>
      <c r="P514" s="56"/>
      <c r="Q514" s="56"/>
      <c r="R514" s="56"/>
      <c r="S514" s="56"/>
      <c r="T514" s="56"/>
      <c r="U514" s="56"/>
      <c r="V514" s="56"/>
      <c r="W514" s="56"/>
      <c r="X514" s="56"/>
      <c r="Y514" s="56"/>
    </row>
    <row r="515" spans="1:25" ht="46">
      <c r="A515" s="79">
        <v>388</v>
      </c>
      <c r="B515" s="80">
        <v>21063</v>
      </c>
      <c r="C515" s="80" t="s">
        <v>4674</v>
      </c>
      <c r="D515" s="80" t="s">
        <v>3877</v>
      </c>
      <c r="E515" s="80" t="s">
        <v>3878</v>
      </c>
      <c r="F515" s="80" t="s">
        <v>4675</v>
      </c>
      <c r="G515" s="80" t="s">
        <v>4676</v>
      </c>
      <c r="H515" s="80" t="s">
        <v>182</v>
      </c>
      <c r="I515" s="81">
        <v>43564</v>
      </c>
      <c r="J515" s="81">
        <v>45391</v>
      </c>
      <c r="K515" s="56"/>
      <c r="L515" s="56"/>
      <c r="M515" s="56"/>
      <c r="N515" s="56"/>
      <c r="O515" s="56"/>
      <c r="P515" s="56"/>
      <c r="Q515" s="56"/>
      <c r="R515" s="56"/>
      <c r="S515" s="56"/>
      <c r="T515" s="56"/>
      <c r="U515" s="56"/>
      <c r="V515" s="56"/>
      <c r="W515" s="56"/>
      <c r="X515" s="56"/>
      <c r="Y515" s="56"/>
    </row>
    <row r="516" spans="1:25" ht="34.5">
      <c r="A516" s="79">
        <v>388</v>
      </c>
      <c r="B516" s="80">
        <v>21063</v>
      </c>
      <c r="C516" s="80" t="s">
        <v>4674</v>
      </c>
      <c r="D516" s="80" t="s">
        <v>3877</v>
      </c>
      <c r="E516" s="80" t="s">
        <v>3878</v>
      </c>
      <c r="F516" s="80" t="s">
        <v>4675</v>
      </c>
      <c r="G516" s="80" t="s">
        <v>4676</v>
      </c>
      <c r="H516" s="80" t="s">
        <v>557</v>
      </c>
      <c r="I516" s="81">
        <v>43564</v>
      </c>
      <c r="J516" s="81">
        <v>45391</v>
      </c>
      <c r="K516" s="56"/>
      <c r="L516" s="56"/>
      <c r="M516" s="56"/>
      <c r="N516" s="56"/>
      <c r="O516" s="56"/>
      <c r="P516" s="56"/>
      <c r="Q516" s="56"/>
      <c r="R516" s="56"/>
      <c r="S516" s="56"/>
      <c r="T516" s="56"/>
      <c r="U516" s="56"/>
      <c r="V516" s="56"/>
      <c r="W516" s="56"/>
      <c r="X516" s="56"/>
      <c r="Y516" s="56"/>
    </row>
    <row r="517" spans="1:25" ht="34.5">
      <c r="A517" s="79">
        <v>388</v>
      </c>
      <c r="B517" s="80">
        <v>21063</v>
      </c>
      <c r="C517" s="80" t="s">
        <v>4674</v>
      </c>
      <c r="D517" s="80" t="s">
        <v>3877</v>
      </c>
      <c r="E517" s="80" t="s">
        <v>3878</v>
      </c>
      <c r="F517" s="80" t="s">
        <v>4675</v>
      </c>
      <c r="G517" s="80" t="s">
        <v>4676</v>
      </c>
      <c r="H517" s="80" t="s">
        <v>3887</v>
      </c>
      <c r="I517" s="81">
        <v>43564</v>
      </c>
      <c r="J517" s="81">
        <v>45391</v>
      </c>
      <c r="K517" s="56"/>
      <c r="L517" s="56"/>
      <c r="M517" s="56"/>
      <c r="N517" s="56"/>
      <c r="O517" s="56"/>
      <c r="P517" s="56"/>
      <c r="Q517" s="56"/>
      <c r="R517" s="56"/>
      <c r="S517" s="56"/>
      <c r="T517" s="56"/>
      <c r="U517" s="56"/>
      <c r="V517" s="56"/>
      <c r="W517" s="56"/>
      <c r="X517" s="56"/>
      <c r="Y517" s="56"/>
    </row>
    <row r="518" spans="1:25" ht="57.5">
      <c r="A518" s="79">
        <v>389</v>
      </c>
      <c r="B518" s="80">
        <v>8135</v>
      </c>
      <c r="C518" s="80" t="s">
        <v>4677</v>
      </c>
      <c r="D518" s="80" t="s">
        <v>3883</v>
      </c>
      <c r="E518" s="80" t="s">
        <v>3916</v>
      </c>
      <c r="F518" s="80" t="s">
        <v>4678</v>
      </c>
      <c r="G518" s="80" t="s">
        <v>4625</v>
      </c>
      <c r="H518" s="80" t="s">
        <v>346</v>
      </c>
      <c r="I518" s="81">
        <v>43276</v>
      </c>
      <c r="J518" s="82">
        <v>43824</v>
      </c>
      <c r="K518" s="56"/>
      <c r="L518" s="56"/>
      <c r="M518" s="56"/>
      <c r="N518" s="56"/>
      <c r="O518" s="56"/>
      <c r="P518" s="56"/>
      <c r="Q518" s="56"/>
      <c r="R518" s="56"/>
      <c r="S518" s="56"/>
      <c r="T518" s="56"/>
      <c r="U518" s="56"/>
      <c r="V518" s="56"/>
      <c r="W518" s="56"/>
      <c r="X518" s="56"/>
      <c r="Y518" s="56"/>
    </row>
    <row r="519" spans="1:25" ht="69">
      <c r="A519" s="79">
        <v>390</v>
      </c>
      <c r="B519" s="80">
        <v>21009</v>
      </c>
      <c r="C519" s="80" t="s">
        <v>4679</v>
      </c>
      <c r="D519" s="80" t="s">
        <v>3883</v>
      </c>
      <c r="E519" s="80" t="s">
        <v>3878</v>
      </c>
      <c r="F519" s="80" t="s">
        <v>4517</v>
      </c>
      <c r="G519" s="80" t="s">
        <v>4625</v>
      </c>
      <c r="H519" s="80" t="s">
        <v>1782</v>
      </c>
      <c r="I519" s="81">
        <v>43276</v>
      </c>
      <c r="J519" s="82">
        <v>44183</v>
      </c>
      <c r="K519" s="56"/>
      <c r="L519" s="56"/>
      <c r="M519" s="56"/>
      <c r="N519" s="56"/>
      <c r="O519" s="56"/>
      <c r="P519" s="56"/>
      <c r="Q519" s="56"/>
      <c r="R519" s="56"/>
      <c r="S519" s="56"/>
      <c r="T519" s="56"/>
      <c r="U519" s="56"/>
      <c r="V519" s="56"/>
      <c r="W519" s="56"/>
      <c r="X519" s="56"/>
      <c r="Y519" s="56"/>
    </row>
    <row r="520" spans="1:25" ht="69">
      <c r="A520" s="79">
        <v>391</v>
      </c>
      <c r="B520" s="80">
        <v>71139</v>
      </c>
      <c r="C520" s="80" t="s">
        <v>4680</v>
      </c>
      <c r="D520" s="80" t="s">
        <v>3883</v>
      </c>
      <c r="E520" s="80" t="s">
        <v>13</v>
      </c>
      <c r="F520" s="80" t="s">
        <v>3893</v>
      </c>
      <c r="G520" s="80" t="s">
        <v>4638</v>
      </c>
      <c r="H520" s="80" t="s">
        <v>1782</v>
      </c>
      <c r="I520" s="81">
        <v>43276</v>
      </c>
      <c r="J520" s="82">
        <v>43794</v>
      </c>
      <c r="K520" s="56"/>
      <c r="L520" s="56"/>
      <c r="M520" s="56"/>
      <c r="N520" s="56"/>
      <c r="O520" s="56"/>
      <c r="P520" s="56"/>
      <c r="Q520" s="56"/>
      <c r="R520" s="56"/>
      <c r="S520" s="56"/>
      <c r="T520" s="56"/>
      <c r="U520" s="56"/>
      <c r="V520" s="56"/>
      <c r="W520" s="56"/>
      <c r="X520" s="56"/>
      <c r="Y520" s="56"/>
    </row>
    <row r="521" spans="1:25" ht="69">
      <c r="A521" s="79">
        <v>392</v>
      </c>
      <c r="B521" s="80">
        <v>71147</v>
      </c>
      <c r="C521" s="80" t="s">
        <v>4681</v>
      </c>
      <c r="D521" s="80" t="s">
        <v>3889</v>
      </c>
      <c r="E521" s="80" t="s">
        <v>13</v>
      </c>
      <c r="F521" s="80" t="s">
        <v>4504</v>
      </c>
      <c r="G521" s="80" t="s">
        <v>4562</v>
      </c>
      <c r="H521" s="80" t="s">
        <v>2125</v>
      </c>
      <c r="I521" s="81">
        <v>43591</v>
      </c>
      <c r="J521" s="81">
        <v>44049</v>
      </c>
      <c r="K521" s="56"/>
      <c r="L521" s="56"/>
      <c r="M521" s="56"/>
      <c r="N521" s="56"/>
      <c r="O521" s="56"/>
      <c r="P521" s="56"/>
      <c r="Q521" s="56"/>
      <c r="R521" s="56"/>
      <c r="S521" s="56"/>
      <c r="T521" s="56"/>
      <c r="U521" s="56"/>
      <c r="V521" s="56"/>
      <c r="W521" s="56"/>
      <c r="X521" s="56"/>
      <c r="Y521" s="56"/>
    </row>
    <row r="522" spans="1:25" ht="69">
      <c r="A522" s="79">
        <v>392</v>
      </c>
      <c r="B522" s="80">
        <v>71147</v>
      </c>
      <c r="C522" s="80" t="s">
        <v>4681</v>
      </c>
      <c r="D522" s="80" t="s">
        <v>3889</v>
      </c>
      <c r="E522" s="80" t="s">
        <v>13</v>
      </c>
      <c r="F522" s="80" t="s">
        <v>4504</v>
      </c>
      <c r="G522" s="80" t="s">
        <v>4562</v>
      </c>
      <c r="H522" s="80" t="s">
        <v>445</v>
      </c>
      <c r="I522" s="81">
        <v>43591</v>
      </c>
      <c r="J522" s="81">
        <v>44049</v>
      </c>
      <c r="K522" s="56"/>
      <c r="L522" s="56"/>
      <c r="M522" s="56"/>
      <c r="N522" s="56"/>
      <c r="O522" s="56"/>
      <c r="P522" s="56"/>
      <c r="Q522" s="56"/>
      <c r="R522" s="56"/>
      <c r="S522" s="56"/>
      <c r="T522" s="56"/>
      <c r="U522" s="56"/>
      <c r="V522" s="56"/>
      <c r="W522" s="56"/>
      <c r="X522" s="56"/>
      <c r="Y522" s="56"/>
    </row>
    <row r="523" spans="1:25" ht="80.5">
      <c r="A523" s="79">
        <v>393</v>
      </c>
      <c r="B523" s="80">
        <v>5305</v>
      </c>
      <c r="C523" s="80" t="s">
        <v>4682</v>
      </c>
      <c r="D523" s="80" t="s">
        <v>3883</v>
      </c>
      <c r="E523" s="80" t="s">
        <v>3963</v>
      </c>
      <c r="F523" s="80" t="s">
        <v>4683</v>
      </c>
      <c r="G523" s="80" t="s">
        <v>3918</v>
      </c>
      <c r="H523" s="80" t="s">
        <v>1267</v>
      </c>
      <c r="I523" s="81">
        <v>43367</v>
      </c>
      <c r="J523" s="82">
        <v>44183</v>
      </c>
      <c r="K523" s="56"/>
      <c r="L523" s="56"/>
      <c r="M523" s="56"/>
      <c r="N523" s="56"/>
      <c r="O523" s="56"/>
      <c r="P523" s="56"/>
      <c r="Q523" s="56"/>
      <c r="R523" s="56"/>
      <c r="S523" s="56"/>
      <c r="T523" s="56"/>
      <c r="U523" s="56"/>
      <c r="V523" s="56"/>
      <c r="W523" s="56"/>
      <c r="X523" s="56"/>
      <c r="Y523" s="56"/>
    </row>
    <row r="524" spans="1:25" ht="46">
      <c r="A524" s="79">
        <v>394</v>
      </c>
      <c r="B524" s="80">
        <v>21000</v>
      </c>
      <c r="C524" s="80" t="s">
        <v>4684</v>
      </c>
      <c r="D524" s="80" t="s">
        <v>3883</v>
      </c>
      <c r="E524" s="80" t="s">
        <v>3878</v>
      </c>
      <c r="F524" s="80" t="s">
        <v>4031</v>
      </c>
      <c r="G524" s="80" t="s">
        <v>4638</v>
      </c>
      <c r="H524" s="80" t="s">
        <v>2101</v>
      </c>
      <c r="I524" s="81">
        <v>43276</v>
      </c>
      <c r="J524" s="82">
        <v>43815</v>
      </c>
      <c r="K524" s="56"/>
      <c r="L524" s="56"/>
      <c r="M524" s="56"/>
      <c r="N524" s="56"/>
      <c r="O524" s="56"/>
      <c r="P524" s="56"/>
      <c r="Q524" s="56"/>
      <c r="R524" s="56"/>
      <c r="S524" s="56"/>
      <c r="T524" s="56"/>
      <c r="U524" s="56"/>
      <c r="V524" s="56"/>
      <c r="W524" s="56"/>
      <c r="X524" s="56"/>
      <c r="Y524" s="56"/>
    </row>
    <row r="525" spans="1:25" ht="57.5">
      <c r="A525" s="79">
        <v>395</v>
      </c>
      <c r="B525" s="80">
        <v>71148</v>
      </c>
      <c r="C525" s="80" t="s">
        <v>4685</v>
      </c>
      <c r="D525" s="80" t="s">
        <v>3889</v>
      </c>
      <c r="E525" s="80" t="s">
        <v>13</v>
      </c>
      <c r="F525" s="80" t="s">
        <v>4686</v>
      </c>
      <c r="G525" s="80" t="s">
        <v>4562</v>
      </c>
      <c r="H525" s="80" t="s">
        <v>4347</v>
      </c>
      <c r="I525" s="81">
        <v>43333</v>
      </c>
      <c r="J525" s="81">
        <v>43698</v>
      </c>
      <c r="K525" s="56"/>
      <c r="L525" s="56"/>
      <c r="M525" s="56"/>
      <c r="N525" s="56"/>
      <c r="O525" s="56"/>
      <c r="P525" s="56"/>
      <c r="Q525" s="56"/>
      <c r="R525" s="56"/>
      <c r="S525" s="56"/>
      <c r="T525" s="56"/>
      <c r="U525" s="56"/>
      <c r="V525" s="56"/>
      <c r="W525" s="56"/>
      <c r="X525" s="56"/>
      <c r="Y525" s="56"/>
    </row>
    <row r="526" spans="1:25" ht="69">
      <c r="A526" s="79">
        <v>396</v>
      </c>
      <c r="B526" s="80">
        <v>71138</v>
      </c>
      <c r="C526" s="80" t="s">
        <v>4687</v>
      </c>
      <c r="D526" s="80" t="s">
        <v>3883</v>
      </c>
      <c r="E526" s="80" t="s">
        <v>13</v>
      </c>
      <c r="F526" s="80" t="s">
        <v>4036</v>
      </c>
      <c r="G526" s="80" t="s">
        <v>4638</v>
      </c>
      <c r="H526" s="80" t="s">
        <v>4347</v>
      </c>
      <c r="I526" s="81">
        <v>43276</v>
      </c>
      <c r="J526" s="81">
        <v>43641</v>
      </c>
      <c r="K526" s="56"/>
      <c r="L526" s="56"/>
      <c r="M526" s="56"/>
      <c r="N526" s="56"/>
      <c r="O526" s="56"/>
      <c r="P526" s="56"/>
      <c r="Q526" s="56"/>
      <c r="R526" s="56"/>
      <c r="S526" s="56"/>
      <c r="T526" s="56"/>
      <c r="U526" s="56"/>
      <c r="V526" s="56"/>
      <c r="W526" s="56"/>
      <c r="X526" s="56"/>
      <c r="Y526" s="56"/>
    </row>
    <row r="527" spans="1:25" ht="115">
      <c r="A527" s="79">
        <v>397</v>
      </c>
      <c r="B527" s="80">
        <v>2997</v>
      </c>
      <c r="C527" s="80" t="s">
        <v>4688</v>
      </c>
      <c r="D527" s="80" t="s">
        <v>3883</v>
      </c>
      <c r="E527" s="80" t="s">
        <v>3878</v>
      </c>
      <c r="F527" s="80" t="s">
        <v>4206</v>
      </c>
      <c r="G527" s="80" t="s">
        <v>4638</v>
      </c>
      <c r="H527" s="80" t="s">
        <v>3881</v>
      </c>
      <c r="I527" s="81">
        <v>43276</v>
      </c>
      <c r="J527" s="81">
        <v>43641</v>
      </c>
      <c r="K527" s="56"/>
      <c r="L527" s="56"/>
      <c r="M527" s="56"/>
      <c r="N527" s="56"/>
      <c r="O527" s="56"/>
      <c r="P527" s="56"/>
      <c r="Q527" s="56"/>
      <c r="R527" s="56"/>
      <c r="S527" s="56"/>
      <c r="T527" s="56"/>
      <c r="U527" s="56"/>
      <c r="V527" s="56"/>
      <c r="W527" s="56"/>
      <c r="X527" s="56"/>
      <c r="Y527" s="56"/>
    </row>
    <row r="528" spans="1:25" ht="69">
      <c r="A528" s="79">
        <v>398</v>
      </c>
      <c r="B528" s="80">
        <v>4373</v>
      </c>
      <c r="C528" s="80" t="s">
        <v>4689</v>
      </c>
      <c r="D528" s="80" t="s">
        <v>3883</v>
      </c>
      <c r="E528" s="80" t="s">
        <v>11</v>
      </c>
      <c r="F528" s="80" t="s">
        <v>4690</v>
      </c>
      <c r="G528" s="80" t="s">
        <v>4625</v>
      </c>
      <c r="H528" s="80" t="s">
        <v>81</v>
      </c>
      <c r="I528" s="81">
        <v>43276</v>
      </c>
      <c r="J528" s="82">
        <v>43824</v>
      </c>
      <c r="K528" s="56"/>
      <c r="L528" s="56"/>
      <c r="M528" s="56"/>
      <c r="N528" s="56"/>
      <c r="O528" s="56"/>
      <c r="P528" s="56"/>
      <c r="Q528" s="56"/>
      <c r="R528" s="56"/>
      <c r="S528" s="56"/>
      <c r="T528" s="56"/>
      <c r="U528" s="56"/>
      <c r="V528" s="56"/>
      <c r="W528" s="56"/>
      <c r="X528" s="56"/>
      <c r="Y528" s="56"/>
    </row>
    <row r="529" spans="1:25" ht="46">
      <c r="A529" s="79">
        <v>399</v>
      </c>
      <c r="B529" s="80">
        <v>6191</v>
      </c>
      <c r="C529" s="80" t="s">
        <v>4691</v>
      </c>
      <c r="D529" s="80" t="s">
        <v>3877</v>
      </c>
      <c r="E529" s="80" t="s">
        <v>3884</v>
      </c>
      <c r="F529" s="80" t="s">
        <v>4692</v>
      </c>
      <c r="G529" s="80" t="s">
        <v>4693</v>
      </c>
      <c r="H529" s="80" t="s">
        <v>2045</v>
      </c>
      <c r="I529" s="81">
        <v>43236</v>
      </c>
      <c r="J529" s="82">
        <v>43814</v>
      </c>
      <c r="K529" s="56"/>
      <c r="L529" s="56"/>
      <c r="M529" s="56"/>
      <c r="N529" s="56"/>
      <c r="O529" s="56"/>
      <c r="P529" s="56"/>
      <c r="Q529" s="56"/>
      <c r="R529" s="56"/>
      <c r="S529" s="56"/>
      <c r="T529" s="56"/>
      <c r="U529" s="56"/>
      <c r="V529" s="56"/>
      <c r="W529" s="56"/>
      <c r="X529" s="56"/>
      <c r="Y529" s="56"/>
    </row>
    <row r="530" spans="1:25" ht="46">
      <c r="A530" s="79">
        <v>400</v>
      </c>
      <c r="B530" s="80">
        <v>21005</v>
      </c>
      <c r="C530" s="80" t="s">
        <v>4694</v>
      </c>
      <c r="D530" s="80" t="s">
        <v>3883</v>
      </c>
      <c r="E530" s="80" t="s">
        <v>3878</v>
      </c>
      <c r="F530" s="80" t="s">
        <v>4695</v>
      </c>
      <c r="G530" s="80" t="s">
        <v>4625</v>
      </c>
      <c r="H530" s="80" t="s">
        <v>4696</v>
      </c>
      <c r="I530" s="81">
        <v>43276</v>
      </c>
      <c r="J530" s="82">
        <v>43824</v>
      </c>
      <c r="K530" s="56"/>
      <c r="L530" s="56"/>
      <c r="M530" s="56"/>
      <c r="N530" s="56"/>
      <c r="O530" s="56"/>
      <c r="P530" s="56"/>
      <c r="Q530" s="56"/>
      <c r="R530" s="56"/>
      <c r="S530" s="56"/>
      <c r="T530" s="56"/>
      <c r="U530" s="56"/>
      <c r="V530" s="56"/>
      <c r="W530" s="56"/>
      <c r="X530" s="56"/>
      <c r="Y530" s="56"/>
    </row>
    <row r="531" spans="1:25" ht="57.5">
      <c r="A531" s="79">
        <v>401</v>
      </c>
      <c r="B531" s="80">
        <v>2996</v>
      </c>
      <c r="C531" s="80" t="s">
        <v>4697</v>
      </c>
      <c r="D531" s="80" t="s">
        <v>3883</v>
      </c>
      <c r="E531" s="80" t="s">
        <v>3878</v>
      </c>
      <c r="F531" s="80" t="s">
        <v>4143</v>
      </c>
      <c r="G531" s="80" t="s">
        <v>4638</v>
      </c>
      <c r="H531" s="80" t="s">
        <v>2053</v>
      </c>
      <c r="I531" s="81">
        <v>43276</v>
      </c>
      <c r="J531" s="82">
        <v>43815</v>
      </c>
      <c r="K531" s="56"/>
      <c r="L531" s="56"/>
      <c r="M531" s="56"/>
      <c r="N531" s="56"/>
      <c r="O531" s="56"/>
      <c r="P531" s="56"/>
      <c r="Q531" s="56"/>
      <c r="R531" s="56"/>
      <c r="S531" s="56"/>
      <c r="T531" s="56"/>
      <c r="U531" s="56"/>
      <c r="V531" s="56"/>
      <c r="W531" s="56"/>
      <c r="X531" s="56"/>
      <c r="Y531" s="56"/>
    </row>
    <row r="532" spans="1:25" ht="46">
      <c r="A532" s="79">
        <v>402</v>
      </c>
      <c r="B532" s="80">
        <v>2995</v>
      </c>
      <c r="C532" s="80" t="s">
        <v>4698</v>
      </c>
      <c r="D532" s="80" t="s">
        <v>3883</v>
      </c>
      <c r="E532" s="80" t="s">
        <v>3878</v>
      </c>
      <c r="F532" s="80" t="s">
        <v>4657</v>
      </c>
      <c r="G532" s="80" t="s">
        <v>4638</v>
      </c>
      <c r="H532" s="80" t="s">
        <v>2053</v>
      </c>
      <c r="I532" s="81">
        <v>43276</v>
      </c>
      <c r="J532" s="82">
        <v>43815</v>
      </c>
      <c r="K532" s="56"/>
      <c r="L532" s="56"/>
      <c r="M532" s="56"/>
      <c r="N532" s="56"/>
      <c r="O532" s="56"/>
      <c r="P532" s="56"/>
      <c r="Q532" s="56"/>
      <c r="R532" s="56"/>
      <c r="S532" s="56"/>
      <c r="T532" s="56"/>
      <c r="U532" s="56"/>
      <c r="V532" s="56"/>
      <c r="W532" s="56"/>
      <c r="X532" s="56"/>
      <c r="Y532" s="56"/>
    </row>
    <row r="533" spans="1:25" ht="57.5">
      <c r="A533" s="79">
        <v>403</v>
      </c>
      <c r="B533" s="80">
        <v>21011</v>
      </c>
      <c r="C533" s="80" t="s">
        <v>4699</v>
      </c>
      <c r="D533" s="80" t="s">
        <v>3883</v>
      </c>
      <c r="E533" s="80" t="s">
        <v>3878</v>
      </c>
      <c r="F533" s="80" t="s">
        <v>4619</v>
      </c>
      <c r="G533" s="80" t="s">
        <v>4625</v>
      </c>
      <c r="H533" s="80" t="s">
        <v>3977</v>
      </c>
      <c r="I533" s="81">
        <v>43276</v>
      </c>
      <c r="J533" s="82">
        <v>43824</v>
      </c>
      <c r="K533" s="56"/>
      <c r="L533" s="56"/>
      <c r="M533" s="56"/>
      <c r="N533" s="56"/>
      <c r="O533" s="56"/>
      <c r="P533" s="56"/>
      <c r="Q533" s="56"/>
      <c r="R533" s="56"/>
      <c r="S533" s="56"/>
      <c r="T533" s="56"/>
      <c r="U533" s="56"/>
      <c r="V533" s="56"/>
      <c r="W533" s="56"/>
      <c r="X533" s="56"/>
      <c r="Y533" s="56"/>
    </row>
    <row r="534" spans="1:25" ht="46">
      <c r="A534" s="79">
        <v>404</v>
      </c>
      <c r="B534" s="80">
        <v>6192</v>
      </c>
      <c r="C534" s="80" t="s">
        <v>4700</v>
      </c>
      <c r="D534" s="80" t="s">
        <v>3883</v>
      </c>
      <c r="E534" s="80" t="s">
        <v>3884</v>
      </c>
      <c r="F534" s="80" t="s">
        <v>4701</v>
      </c>
      <c r="G534" s="80" t="s">
        <v>4638</v>
      </c>
      <c r="H534" s="80" t="s">
        <v>3887</v>
      </c>
      <c r="I534" s="81">
        <v>43276</v>
      </c>
      <c r="J534" s="82">
        <v>43815</v>
      </c>
      <c r="K534" s="56"/>
      <c r="L534" s="56"/>
      <c r="M534" s="56"/>
      <c r="N534" s="56"/>
      <c r="O534" s="56"/>
      <c r="P534" s="56"/>
      <c r="Q534" s="56"/>
      <c r="R534" s="56"/>
      <c r="S534" s="56"/>
      <c r="T534" s="56"/>
      <c r="U534" s="56"/>
      <c r="V534" s="56"/>
      <c r="W534" s="56"/>
      <c r="X534" s="56"/>
      <c r="Y534" s="56"/>
    </row>
    <row r="535" spans="1:25" ht="92">
      <c r="A535" s="79">
        <v>405</v>
      </c>
      <c r="B535" s="80">
        <v>21013</v>
      </c>
      <c r="C535" s="80" t="s">
        <v>4702</v>
      </c>
      <c r="D535" s="80" t="s">
        <v>3883</v>
      </c>
      <c r="E535" s="80" t="s">
        <v>3878</v>
      </c>
      <c r="F535" s="80" t="s">
        <v>4363</v>
      </c>
      <c r="G535" s="80" t="s">
        <v>4625</v>
      </c>
      <c r="H535" s="80" t="s">
        <v>182</v>
      </c>
      <c r="I535" s="81">
        <v>43276</v>
      </c>
      <c r="J535" s="82">
        <v>44183</v>
      </c>
      <c r="K535" s="56"/>
      <c r="L535" s="56"/>
      <c r="M535" s="56"/>
      <c r="N535" s="56"/>
      <c r="O535" s="56"/>
      <c r="P535" s="56"/>
      <c r="Q535" s="56"/>
      <c r="R535" s="56"/>
      <c r="S535" s="56"/>
      <c r="T535" s="56"/>
      <c r="U535" s="56"/>
      <c r="V535" s="56"/>
      <c r="W535" s="56"/>
      <c r="X535" s="56"/>
      <c r="Y535" s="56"/>
    </row>
    <row r="536" spans="1:25" ht="46">
      <c r="A536" s="79">
        <v>406</v>
      </c>
      <c r="B536" s="80">
        <v>71141</v>
      </c>
      <c r="C536" s="80" t="s">
        <v>4703</v>
      </c>
      <c r="D536" s="80" t="s">
        <v>3883</v>
      </c>
      <c r="E536" s="80" t="s">
        <v>13</v>
      </c>
      <c r="F536" s="80" t="s">
        <v>3968</v>
      </c>
      <c r="G536" s="80" t="s">
        <v>4625</v>
      </c>
      <c r="H536" s="80" t="s">
        <v>3933</v>
      </c>
      <c r="I536" s="81">
        <v>43276</v>
      </c>
      <c r="J536" s="82">
        <v>43824</v>
      </c>
      <c r="K536" s="56"/>
      <c r="L536" s="56"/>
      <c r="M536" s="56"/>
      <c r="N536" s="56"/>
      <c r="O536" s="56"/>
      <c r="P536" s="56"/>
      <c r="Q536" s="56"/>
      <c r="R536" s="56"/>
      <c r="S536" s="56"/>
      <c r="T536" s="56"/>
      <c r="U536" s="56"/>
      <c r="V536" s="56"/>
      <c r="W536" s="56"/>
      <c r="X536" s="56"/>
      <c r="Y536" s="56"/>
    </row>
    <row r="537" spans="1:25" ht="46">
      <c r="A537" s="79">
        <v>406</v>
      </c>
      <c r="B537" s="80">
        <v>71141</v>
      </c>
      <c r="C537" s="80" t="s">
        <v>4703</v>
      </c>
      <c r="D537" s="80" t="s">
        <v>3883</v>
      </c>
      <c r="E537" s="80" t="s">
        <v>13</v>
      </c>
      <c r="F537" s="80" t="s">
        <v>3968</v>
      </c>
      <c r="G537" s="80" t="s">
        <v>4625</v>
      </c>
      <c r="H537" s="80" t="s">
        <v>4443</v>
      </c>
      <c r="I537" s="81">
        <v>43276</v>
      </c>
      <c r="J537" s="82">
        <v>43824</v>
      </c>
      <c r="K537" s="56"/>
      <c r="L537" s="56"/>
      <c r="M537" s="56"/>
      <c r="N537" s="56"/>
      <c r="O537" s="56"/>
      <c r="P537" s="56"/>
      <c r="Q537" s="56"/>
      <c r="R537" s="56"/>
      <c r="S537" s="56"/>
      <c r="T537" s="56"/>
      <c r="U537" s="56"/>
      <c r="V537" s="56"/>
      <c r="W537" s="56"/>
      <c r="X537" s="56"/>
      <c r="Y537" s="56"/>
    </row>
    <row r="538" spans="1:25" ht="46">
      <c r="A538" s="79">
        <v>407</v>
      </c>
      <c r="B538" s="80">
        <v>8136</v>
      </c>
      <c r="C538" s="80" t="s">
        <v>4704</v>
      </c>
      <c r="D538" s="80" t="s">
        <v>3877</v>
      </c>
      <c r="E538" s="80" t="s">
        <v>3916</v>
      </c>
      <c r="F538" s="80" t="s">
        <v>4705</v>
      </c>
      <c r="G538" s="80" t="s">
        <v>3936</v>
      </c>
      <c r="H538" s="80" t="s">
        <v>1253</v>
      </c>
      <c r="I538" s="82">
        <v>43384</v>
      </c>
      <c r="J538" s="81">
        <v>44296</v>
      </c>
      <c r="K538" s="56"/>
      <c r="L538" s="56"/>
      <c r="M538" s="56"/>
      <c r="N538" s="56"/>
      <c r="O538" s="56"/>
      <c r="P538" s="56"/>
      <c r="Q538" s="56"/>
      <c r="R538" s="56"/>
      <c r="S538" s="56"/>
      <c r="T538" s="56"/>
      <c r="U538" s="56"/>
      <c r="V538" s="56"/>
      <c r="W538" s="56"/>
      <c r="X538" s="56"/>
      <c r="Y538" s="56"/>
    </row>
    <row r="539" spans="1:25" ht="46">
      <c r="A539" s="79">
        <v>408</v>
      </c>
      <c r="B539" s="80">
        <v>1840</v>
      </c>
      <c r="C539" s="80" t="s">
        <v>4706</v>
      </c>
      <c r="D539" s="80" t="s">
        <v>3883</v>
      </c>
      <c r="E539" s="80" t="s">
        <v>3</v>
      </c>
      <c r="F539" s="80" t="s">
        <v>4707</v>
      </c>
      <c r="G539" s="80" t="s">
        <v>4625</v>
      </c>
      <c r="H539" s="80" t="s">
        <v>4299</v>
      </c>
      <c r="I539" s="81">
        <v>43276</v>
      </c>
      <c r="J539" s="82">
        <v>44183</v>
      </c>
      <c r="K539" s="56"/>
      <c r="L539" s="56"/>
      <c r="M539" s="56"/>
      <c r="N539" s="56"/>
      <c r="O539" s="56"/>
      <c r="P539" s="56"/>
      <c r="Q539" s="56"/>
      <c r="R539" s="56"/>
      <c r="S539" s="56"/>
      <c r="T539" s="56"/>
      <c r="U539" s="56"/>
      <c r="V539" s="56"/>
      <c r="W539" s="56"/>
      <c r="X539" s="56"/>
      <c r="Y539" s="56"/>
    </row>
    <row r="540" spans="1:25" ht="80.5">
      <c r="A540" s="79">
        <v>409</v>
      </c>
      <c r="B540" s="80">
        <v>5301</v>
      </c>
      <c r="C540" s="80" t="s">
        <v>4708</v>
      </c>
      <c r="D540" s="80" t="s">
        <v>3883</v>
      </c>
      <c r="E540" s="80" t="s">
        <v>3923</v>
      </c>
      <c r="F540" s="80" t="s">
        <v>4709</v>
      </c>
      <c r="G540" s="80" t="s">
        <v>4646</v>
      </c>
      <c r="H540" s="80" t="s">
        <v>1236</v>
      </c>
      <c r="I540" s="81">
        <v>43507</v>
      </c>
      <c r="J540" s="81">
        <v>44419</v>
      </c>
      <c r="K540" s="56"/>
      <c r="L540" s="56"/>
      <c r="M540" s="56"/>
      <c r="N540" s="56"/>
      <c r="O540" s="56"/>
      <c r="P540" s="56"/>
      <c r="Q540" s="56"/>
      <c r="R540" s="56"/>
      <c r="S540" s="56"/>
      <c r="T540" s="56"/>
      <c r="U540" s="56"/>
      <c r="V540" s="56"/>
      <c r="W540" s="56"/>
      <c r="X540" s="56"/>
      <c r="Y540" s="56"/>
    </row>
    <row r="541" spans="1:25" ht="46">
      <c r="A541" s="79">
        <v>410</v>
      </c>
      <c r="B541" s="80">
        <v>3201</v>
      </c>
      <c r="C541" s="80" t="s">
        <v>4710</v>
      </c>
      <c r="D541" s="80" t="s">
        <v>3883</v>
      </c>
      <c r="E541" s="80" t="s">
        <v>10</v>
      </c>
      <c r="F541" s="80" t="s">
        <v>4153</v>
      </c>
      <c r="G541" s="80" t="s">
        <v>4663</v>
      </c>
      <c r="H541" s="80" t="s">
        <v>1168</v>
      </c>
      <c r="I541" s="81">
        <v>43353</v>
      </c>
      <c r="J541" s="81">
        <v>43718</v>
      </c>
      <c r="K541" s="56"/>
      <c r="L541" s="56"/>
      <c r="M541" s="56"/>
      <c r="N541" s="56"/>
      <c r="O541" s="56"/>
      <c r="P541" s="56"/>
      <c r="Q541" s="56"/>
      <c r="R541" s="56"/>
      <c r="S541" s="56"/>
      <c r="T541" s="56"/>
      <c r="U541" s="56"/>
      <c r="V541" s="56"/>
      <c r="W541" s="56"/>
      <c r="X541" s="56"/>
      <c r="Y541" s="56"/>
    </row>
    <row r="542" spans="1:25" ht="46">
      <c r="A542" s="79">
        <v>411</v>
      </c>
      <c r="B542" s="80">
        <v>21014</v>
      </c>
      <c r="C542" s="80" t="s">
        <v>4711</v>
      </c>
      <c r="D542" s="80" t="s">
        <v>3883</v>
      </c>
      <c r="E542" s="80" t="s">
        <v>3878</v>
      </c>
      <c r="F542" s="80" t="s">
        <v>4712</v>
      </c>
      <c r="G542" s="80" t="s">
        <v>4625</v>
      </c>
      <c r="H542" s="80" t="s">
        <v>179</v>
      </c>
      <c r="I542" s="81">
        <v>43276</v>
      </c>
      <c r="J542" s="82">
        <v>43824</v>
      </c>
      <c r="K542" s="56"/>
      <c r="L542" s="56"/>
      <c r="M542" s="56"/>
      <c r="N542" s="56"/>
      <c r="O542" s="56"/>
      <c r="P542" s="56"/>
      <c r="Q542" s="56"/>
      <c r="R542" s="56"/>
      <c r="S542" s="56"/>
      <c r="T542" s="56"/>
      <c r="U542" s="56"/>
      <c r="V542" s="56"/>
      <c r="W542" s="56"/>
      <c r="X542" s="56"/>
      <c r="Y542" s="56"/>
    </row>
    <row r="543" spans="1:25" ht="34.5">
      <c r="A543" s="79">
        <v>412</v>
      </c>
      <c r="B543" s="80">
        <v>71142</v>
      </c>
      <c r="C543" s="80" t="s">
        <v>4713</v>
      </c>
      <c r="D543" s="80" t="s">
        <v>3883</v>
      </c>
      <c r="E543" s="80" t="s">
        <v>13</v>
      </c>
      <c r="F543" s="80" t="s">
        <v>4286</v>
      </c>
      <c r="G543" s="80" t="s">
        <v>4625</v>
      </c>
      <c r="H543" s="80" t="s">
        <v>432</v>
      </c>
      <c r="I543" s="81">
        <v>43276</v>
      </c>
      <c r="J543" s="82">
        <v>43824</v>
      </c>
      <c r="K543" s="56"/>
      <c r="L543" s="56"/>
      <c r="M543" s="56"/>
      <c r="N543" s="56"/>
      <c r="O543" s="56"/>
      <c r="P543" s="56"/>
      <c r="Q543" s="56"/>
      <c r="R543" s="56"/>
      <c r="S543" s="56"/>
      <c r="T543" s="56"/>
      <c r="U543" s="56"/>
      <c r="V543" s="56"/>
      <c r="W543" s="56"/>
      <c r="X543" s="56"/>
      <c r="Y543" s="56"/>
    </row>
    <row r="544" spans="1:25" ht="80.5">
      <c r="A544" s="79">
        <v>413</v>
      </c>
      <c r="B544" s="80">
        <v>71163</v>
      </c>
      <c r="C544" s="80" t="s">
        <v>4714</v>
      </c>
      <c r="D544" s="80" t="s">
        <v>3883</v>
      </c>
      <c r="E544" s="80" t="s">
        <v>13</v>
      </c>
      <c r="F544" s="80" t="s">
        <v>4715</v>
      </c>
      <c r="G544" s="80" t="s">
        <v>3918</v>
      </c>
      <c r="H544" s="80" t="s">
        <v>4107</v>
      </c>
      <c r="I544" s="81">
        <v>43507</v>
      </c>
      <c r="J544" s="81">
        <v>44358</v>
      </c>
      <c r="K544" s="56"/>
      <c r="L544" s="56"/>
      <c r="M544" s="56"/>
      <c r="N544" s="56"/>
      <c r="O544" s="56"/>
      <c r="P544" s="56"/>
      <c r="Q544" s="56"/>
      <c r="R544" s="56"/>
      <c r="S544" s="56"/>
      <c r="T544" s="56"/>
      <c r="U544" s="56"/>
      <c r="V544" s="56"/>
      <c r="W544" s="56"/>
      <c r="X544" s="56"/>
      <c r="Y544" s="56"/>
    </row>
    <row r="545" spans="1:25" ht="80.5">
      <c r="A545" s="79">
        <v>413</v>
      </c>
      <c r="B545" s="80">
        <v>71163</v>
      </c>
      <c r="C545" s="80" t="s">
        <v>4714</v>
      </c>
      <c r="D545" s="80" t="s">
        <v>3883</v>
      </c>
      <c r="E545" s="80" t="s">
        <v>13</v>
      </c>
      <c r="F545" s="80" t="s">
        <v>4715</v>
      </c>
      <c r="G545" s="80" t="s">
        <v>3918</v>
      </c>
      <c r="H545" s="80" t="s">
        <v>3901</v>
      </c>
      <c r="I545" s="81">
        <v>43507</v>
      </c>
      <c r="J545" s="81">
        <v>44358</v>
      </c>
      <c r="K545" s="56"/>
      <c r="L545" s="56"/>
      <c r="M545" s="56"/>
      <c r="N545" s="56"/>
      <c r="O545" s="56"/>
      <c r="P545" s="56"/>
      <c r="Q545" s="56"/>
      <c r="R545" s="56"/>
      <c r="S545" s="56"/>
      <c r="T545" s="56"/>
      <c r="U545" s="56"/>
      <c r="V545" s="56"/>
      <c r="W545" s="56"/>
      <c r="X545" s="56"/>
      <c r="Y545" s="56"/>
    </row>
    <row r="546" spans="1:25" ht="69">
      <c r="A546" s="79">
        <v>414</v>
      </c>
      <c r="B546" s="80">
        <v>21002</v>
      </c>
      <c r="C546" s="80" t="s">
        <v>4716</v>
      </c>
      <c r="D546" s="80" t="s">
        <v>3883</v>
      </c>
      <c r="E546" s="80" t="s">
        <v>3878</v>
      </c>
      <c r="F546" s="80" t="s">
        <v>4273</v>
      </c>
      <c r="G546" s="80" t="s">
        <v>4625</v>
      </c>
      <c r="H546" s="80" t="s">
        <v>3910</v>
      </c>
      <c r="I546" s="81">
        <v>43276</v>
      </c>
      <c r="J546" s="82">
        <v>43824</v>
      </c>
      <c r="K546" s="56"/>
      <c r="L546" s="56"/>
      <c r="M546" s="56"/>
      <c r="N546" s="56"/>
      <c r="O546" s="56"/>
      <c r="P546" s="56"/>
      <c r="Q546" s="56"/>
      <c r="R546" s="56"/>
      <c r="S546" s="56"/>
      <c r="T546" s="56"/>
      <c r="U546" s="56"/>
      <c r="V546" s="56"/>
      <c r="W546" s="56"/>
      <c r="X546" s="56"/>
      <c r="Y546" s="56"/>
    </row>
    <row r="547" spans="1:25" ht="80.5">
      <c r="A547" s="79">
        <v>415</v>
      </c>
      <c r="B547" s="80">
        <v>6198</v>
      </c>
      <c r="C547" s="80" t="s">
        <v>4717</v>
      </c>
      <c r="D547" s="80" t="s">
        <v>3883</v>
      </c>
      <c r="E547" s="80" t="s">
        <v>3884</v>
      </c>
      <c r="F547" s="80" t="s">
        <v>4718</v>
      </c>
      <c r="G547" s="80" t="s">
        <v>3918</v>
      </c>
      <c r="H547" s="80" t="s">
        <v>406</v>
      </c>
      <c r="I547" s="81">
        <v>43367</v>
      </c>
      <c r="J547" s="81">
        <v>43914</v>
      </c>
      <c r="K547" s="56"/>
      <c r="L547" s="56"/>
      <c r="M547" s="56"/>
      <c r="N547" s="56"/>
      <c r="O547" s="56"/>
      <c r="P547" s="56"/>
      <c r="Q547" s="56"/>
      <c r="R547" s="56"/>
      <c r="S547" s="56"/>
      <c r="T547" s="56"/>
      <c r="U547" s="56"/>
      <c r="V547" s="56"/>
      <c r="W547" s="56"/>
      <c r="X547" s="56"/>
      <c r="Y547" s="56"/>
    </row>
    <row r="548" spans="1:25" ht="57.5">
      <c r="A548" s="79">
        <v>416</v>
      </c>
      <c r="B548" s="80">
        <v>71136</v>
      </c>
      <c r="C548" s="80" t="s">
        <v>4719</v>
      </c>
      <c r="D548" s="80" t="s">
        <v>3883</v>
      </c>
      <c r="E548" s="80" t="s">
        <v>13</v>
      </c>
      <c r="F548" s="80" t="s">
        <v>4582</v>
      </c>
      <c r="G548" s="80" t="s">
        <v>4638</v>
      </c>
      <c r="H548" s="80" t="s">
        <v>4067</v>
      </c>
      <c r="I548" s="81">
        <v>43276</v>
      </c>
      <c r="J548" s="81">
        <v>43641</v>
      </c>
      <c r="K548" s="56"/>
      <c r="L548" s="56"/>
      <c r="M548" s="56"/>
      <c r="N548" s="56"/>
      <c r="O548" s="56"/>
      <c r="P548" s="56"/>
      <c r="Q548" s="56"/>
      <c r="R548" s="56"/>
      <c r="S548" s="56"/>
      <c r="T548" s="56"/>
      <c r="U548" s="56"/>
      <c r="V548" s="56"/>
      <c r="W548" s="56"/>
      <c r="X548" s="56"/>
      <c r="Y548" s="56"/>
    </row>
    <row r="549" spans="1:25" ht="69">
      <c r="A549" s="79">
        <v>417</v>
      </c>
      <c r="B549" s="80">
        <v>21031</v>
      </c>
      <c r="C549" s="80" t="s">
        <v>4720</v>
      </c>
      <c r="D549" s="80" t="s">
        <v>3877</v>
      </c>
      <c r="E549" s="80" t="s">
        <v>3878</v>
      </c>
      <c r="F549" s="80" t="s">
        <v>4721</v>
      </c>
      <c r="G549" s="80" t="s">
        <v>4340</v>
      </c>
      <c r="H549" s="80" t="s">
        <v>1782</v>
      </c>
      <c r="I549" s="81">
        <v>43481</v>
      </c>
      <c r="J549" s="81">
        <v>44211</v>
      </c>
      <c r="K549" s="56"/>
      <c r="L549" s="56"/>
      <c r="M549" s="56"/>
      <c r="N549" s="56"/>
      <c r="O549" s="56"/>
      <c r="P549" s="56"/>
      <c r="Q549" s="56"/>
      <c r="R549" s="56"/>
      <c r="S549" s="56"/>
      <c r="T549" s="56"/>
      <c r="U549" s="56"/>
      <c r="V549" s="56"/>
      <c r="W549" s="56"/>
      <c r="X549" s="56"/>
      <c r="Y549" s="56"/>
    </row>
    <row r="550" spans="1:25" ht="46">
      <c r="A550" s="79">
        <v>418</v>
      </c>
      <c r="B550" s="80">
        <v>2993</v>
      </c>
      <c r="C550" s="80" t="s">
        <v>4722</v>
      </c>
      <c r="D550" s="80" t="s">
        <v>3883</v>
      </c>
      <c r="E550" s="80" t="s">
        <v>3878</v>
      </c>
      <c r="F550" s="80" t="s">
        <v>4723</v>
      </c>
      <c r="G550" s="80" t="s">
        <v>4638</v>
      </c>
      <c r="H550" s="80" t="s">
        <v>2101</v>
      </c>
      <c r="I550" s="81">
        <v>43276</v>
      </c>
      <c r="J550" s="81">
        <v>43641</v>
      </c>
      <c r="K550" s="56"/>
      <c r="L550" s="56"/>
      <c r="M550" s="56"/>
      <c r="N550" s="56"/>
      <c r="O550" s="56"/>
      <c r="P550" s="56"/>
      <c r="Q550" s="56"/>
      <c r="R550" s="56"/>
      <c r="S550" s="56"/>
      <c r="T550" s="56"/>
      <c r="U550" s="56"/>
      <c r="V550" s="56"/>
      <c r="W550" s="56"/>
      <c r="X550" s="56"/>
      <c r="Y550" s="56"/>
    </row>
    <row r="551" spans="1:25" ht="46">
      <c r="A551" s="79">
        <v>418</v>
      </c>
      <c r="B551" s="80">
        <v>2993</v>
      </c>
      <c r="C551" s="80" t="s">
        <v>4722</v>
      </c>
      <c r="D551" s="80" t="s">
        <v>3883</v>
      </c>
      <c r="E551" s="80" t="s">
        <v>3878</v>
      </c>
      <c r="F551" s="80" t="s">
        <v>4723</v>
      </c>
      <c r="G551" s="80" t="s">
        <v>4638</v>
      </c>
      <c r="H551" s="80" t="s">
        <v>2053</v>
      </c>
      <c r="I551" s="81">
        <v>43276</v>
      </c>
      <c r="J551" s="81">
        <v>43641</v>
      </c>
      <c r="K551" s="56"/>
      <c r="L551" s="56"/>
      <c r="M551" s="56"/>
      <c r="N551" s="56"/>
      <c r="O551" s="56"/>
      <c r="P551" s="56"/>
      <c r="Q551" s="56"/>
      <c r="R551" s="56"/>
      <c r="S551" s="56"/>
      <c r="T551" s="56"/>
      <c r="U551" s="56"/>
      <c r="V551" s="56"/>
      <c r="W551" s="56"/>
      <c r="X551" s="56"/>
      <c r="Y551" s="56"/>
    </row>
    <row r="552" spans="1:25" ht="69">
      <c r="A552" s="79">
        <v>419</v>
      </c>
      <c r="B552" s="80">
        <v>71143</v>
      </c>
      <c r="C552" s="80" t="s">
        <v>4724</v>
      </c>
      <c r="D552" s="80" t="s">
        <v>3883</v>
      </c>
      <c r="E552" s="80" t="s">
        <v>13</v>
      </c>
      <c r="F552" s="80" t="s">
        <v>4082</v>
      </c>
      <c r="G552" s="80" t="s">
        <v>4625</v>
      </c>
      <c r="H552" s="80" t="s">
        <v>3933</v>
      </c>
      <c r="I552" s="81">
        <v>43276</v>
      </c>
      <c r="J552" s="82">
        <v>43824</v>
      </c>
      <c r="K552" s="56"/>
      <c r="L552" s="56"/>
      <c r="M552" s="56"/>
      <c r="N552" s="56"/>
      <c r="O552" s="56"/>
      <c r="P552" s="56"/>
      <c r="Q552" s="56"/>
      <c r="R552" s="56"/>
      <c r="S552" s="56"/>
      <c r="T552" s="56"/>
      <c r="U552" s="56"/>
      <c r="V552" s="56"/>
      <c r="W552" s="56"/>
      <c r="X552" s="56"/>
      <c r="Y552" s="56"/>
    </row>
    <row r="553" spans="1:25" ht="57.5">
      <c r="A553" s="79">
        <v>420</v>
      </c>
      <c r="B553" s="80">
        <v>2992</v>
      </c>
      <c r="C553" s="80" t="s">
        <v>4725</v>
      </c>
      <c r="D553" s="80" t="s">
        <v>3883</v>
      </c>
      <c r="E553" s="80" t="s">
        <v>3878</v>
      </c>
      <c r="F553" s="80" t="s">
        <v>4726</v>
      </c>
      <c r="G553" s="80" t="s">
        <v>4638</v>
      </c>
      <c r="H553" s="80" t="s">
        <v>3987</v>
      </c>
      <c r="I553" s="81">
        <v>43276</v>
      </c>
      <c r="J553" s="82">
        <v>43815</v>
      </c>
      <c r="K553" s="56"/>
      <c r="L553" s="56"/>
      <c r="M553" s="56"/>
      <c r="N553" s="56"/>
      <c r="O553" s="56"/>
      <c r="P553" s="56"/>
      <c r="Q553" s="56"/>
      <c r="R553" s="56"/>
      <c r="S553" s="56"/>
      <c r="T553" s="56"/>
      <c r="U553" s="56"/>
      <c r="V553" s="56"/>
      <c r="W553" s="56"/>
      <c r="X553" s="56"/>
      <c r="Y553" s="56"/>
    </row>
    <row r="554" spans="1:25" ht="57.5">
      <c r="A554" s="79">
        <v>421</v>
      </c>
      <c r="B554" s="80">
        <v>1842</v>
      </c>
      <c r="C554" s="80" t="s">
        <v>4727</v>
      </c>
      <c r="D554" s="80" t="s">
        <v>3883</v>
      </c>
      <c r="E554" s="80" t="s">
        <v>3</v>
      </c>
      <c r="F554" s="80" t="s">
        <v>4069</v>
      </c>
      <c r="G554" s="80" t="s">
        <v>4625</v>
      </c>
      <c r="H554" s="80" t="s">
        <v>4299</v>
      </c>
      <c r="I554" s="81">
        <v>43276</v>
      </c>
      <c r="J554" s="82">
        <v>44183</v>
      </c>
      <c r="K554" s="56"/>
      <c r="L554" s="56"/>
      <c r="M554" s="56"/>
      <c r="N554" s="56"/>
      <c r="O554" s="56"/>
      <c r="P554" s="56"/>
      <c r="Q554" s="56"/>
      <c r="R554" s="56"/>
      <c r="S554" s="56"/>
      <c r="T554" s="56"/>
      <c r="U554" s="56"/>
      <c r="V554" s="56"/>
      <c r="W554" s="56"/>
      <c r="X554" s="56"/>
      <c r="Y554" s="56"/>
    </row>
    <row r="555" spans="1:25" ht="57.5">
      <c r="A555" s="79">
        <v>422</v>
      </c>
      <c r="B555" s="80">
        <v>2999</v>
      </c>
      <c r="C555" s="80" t="s">
        <v>4728</v>
      </c>
      <c r="D555" s="80" t="s">
        <v>3883</v>
      </c>
      <c r="E555" s="80" t="s">
        <v>3878</v>
      </c>
      <c r="F555" s="80" t="s">
        <v>4258</v>
      </c>
      <c r="G555" s="80" t="s">
        <v>4638</v>
      </c>
      <c r="H555" s="80" t="s">
        <v>2113</v>
      </c>
      <c r="I555" s="81">
        <v>43276</v>
      </c>
      <c r="J555" s="82">
        <v>43794</v>
      </c>
      <c r="K555" s="56"/>
      <c r="L555" s="56"/>
      <c r="M555" s="56"/>
      <c r="N555" s="56"/>
      <c r="O555" s="56"/>
      <c r="P555" s="56"/>
      <c r="Q555" s="56"/>
      <c r="R555" s="56"/>
      <c r="S555" s="56"/>
      <c r="T555" s="56"/>
      <c r="U555" s="56"/>
      <c r="V555" s="56"/>
      <c r="W555" s="56"/>
      <c r="X555" s="56"/>
      <c r="Y555" s="56"/>
    </row>
    <row r="556" spans="1:25" ht="46">
      <c r="A556" s="79">
        <v>423</v>
      </c>
      <c r="B556" s="80">
        <v>8134</v>
      </c>
      <c r="C556" s="80" t="s">
        <v>4729</v>
      </c>
      <c r="D556" s="80" t="s">
        <v>3883</v>
      </c>
      <c r="E556" s="80" t="s">
        <v>3916</v>
      </c>
      <c r="F556" s="80" t="s">
        <v>4730</v>
      </c>
      <c r="G556" s="80" t="s">
        <v>4638</v>
      </c>
      <c r="H556" s="80" t="s">
        <v>346</v>
      </c>
      <c r="I556" s="81">
        <v>43276</v>
      </c>
      <c r="J556" s="82">
        <v>43824</v>
      </c>
      <c r="K556" s="56"/>
      <c r="L556" s="56"/>
      <c r="M556" s="56"/>
      <c r="N556" s="56"/>
      <c r="O556" s="56"/>
      <c r="P556" s="56"/>
      <c r="Q556" s="56"/>
      <c r="R556" s="56"/>
      <c r="S556" s="56"/>
      <c r="T556" s="56"/>
      <c r="U556" s="56"/>
      <c r="V556" s="56"/>
      <c r="W556" s="56"/>
      <c r="X556" s="56"/>
      <c r="Y556" s="56"/>
    </row>
    <row r="557" spans="1:25" ht="46">
      <c r="A557" s="79">
        <v>424</v>
      </c>
      <c r="B557" s="80">
        <v>71137</v>
      </c>
      <c r="C557" s="80" t="s">
        <v>4731</v>
      </c>
      <c r="D557" s="80" t="s">
        <v>3883</v>
      </c>
      <c r="E557" s="80" t="s">
        <v>13</v>
      </c>
      <c r="F557" s="80" t="s">
        <v>4653</v>
      </c>
      <c r="G557" s="80" t="s">
        <v>4638</v>
      </c>
      <c r="H557" s="80" t="s">
        <v>463</v>
      </c>
      <c r="I557" s="81">
        <v>43276</v>
      </c>
      <c r="J557" s="82">
        <v>43815</v>
      </c>
      <c r="K557" s="56"/>
      <c r="L557" s="56"/>
      <c r="M557" s="56"/>
      <c r="N557" s="56"/>
      <c r="O557" s="56"/>
      <c r="P557" s="56"/>
      <c r="Q557" s="56"/>
      <c r="R557" s="56"/>
      <c r="S557" s="56"/>
      <c r="T557" s="56"/>
      <c r="U557" s="56"/>
      <c r="V557" s="56"/>
      <c r="W557" s="56"/>
      <c r="X557" s="56"/>
      <c r="Y557" s="56"/>
    </row>
    <row r="558" spans="1:25" ht="46">
      <c r="A558" s="79">
        <v>425</v>
      </c>
      <c r="B558" s="80">
        <v>71135</v>
      </c>
      <c r="C558" s="80" t="s">
        <v>4732</v>
      </c>
      <c r="D558" s="80" t="s">
        <v>3883</v>
      </c>
      <c r="E558" s="80" t="s">
        <v>13</v>
      </c>
      <c r="F558" s="80" t="s">
        <v>3959</v>
      </c>
      <c r="G558" s="80" t="s">
        <v>4638</v>
      </c>
      <c r="H558" s="80" t="s">
        <v>476</v>
      </c>
      <c r="I558" s="81">
        <v>43276</v>
      </c>
      <c r="J558" s="81">
        <v>43641</v>
      </c>
      <c r="K558" s="56"/>
      <c r="L558" s="56"/>
      <c r="M558" s="56"/>
      <c r="N558" s="56"/>
      <c r="O558" s="56"/>
      <c r="P558" s="56"/>
      <c r="Q558" s="56"/>
      <c r="R558" s="56"/>
      <c r="S558" s="56"/>
      <c r="T558" s="56"/>
      <c r="U558" s="56"/>
      <c r="V558" s="56"/>
      <c r="W558" s="56"/>
      <c r="X558" s="56"/>
      <c r="Y558" s="56"/>
    </row>
    <row r="559" spans="1:25" ht="80.5">
      <c r="A559" s="79">
        <v>426</v>
      </c>
      <c r="B559" s="80">
        <v>71145</v>
      </c>
      <c r="C559" s="80" t="s">
        <v>4733</v>
      </c>
      <c r="D559" s="80" t="s">
        <v>3883</v>
      </c>
      <c r="E559" s="80" t="s">
        <v>13</v>
      </c>
      <c r="F559" s="80" t="s">
        <v>4734</v>
      </c>
      <c r="G559" s="80" t="s">
        <v>4625</v>
      </c>
      <c r="H559" s="80" t="s">
        <v>830</v>
      </c>
      <c r="I559" s="81">
        <v>43276</v>
      </c>
      <c r="J559" s="82">
        <v>43824</v>
      </c>
      <c r="K559" s="56"/>
      <c r="L559" s="56"/>
      <c r="M559" s="56"/>
      <c r="N559" s="56"/>
      <c r="O559" s="56"/>
      <c r="P559" s="56"/>
      <c r="Q559" s="56"/>
      <c r="R559" s="56"/>
      <c r="S559" s="56"/>
      <c r="T559" s="56"/>
      <c r="U559" s="56"/>
      <c r="V559" s="56"/>
      <c r="W559" s="56"/>
      <c r="X559" s="56"/>
      <c r="Y559" s="56"/>
    </row>
    <row r="560" spans="1:25" ht="46">
      <c r="A560" s="79">
        <v>427</v>
      </c>
      <c r="B560" s="80">
        <v>8133</v>
      </c>
      <c r="C560" s="80" t="s">
        <v>4735</v>
      </c>
      <c r="D560" s="80" t="s">
        <v>3883</v>
      </c>
      <c r="E560" s="80" t="s">
        <v>3916</v>
      </c>
      <c r="F560" s="80" t="s">
        <v>4172</v>
      </c>
      <c r="G560" s="80" t="s">
        <v>4638</v>
      </c>
      <c r="H560" s="80" t="s">
        <v>1253</v>
      </c>
      <c r="I560" s="81">
        <v>43276</v>
      </c>
      <c r="J560" s="81">
        <v>43733</v>
      </c>
      <c r="K560" s="56"/>
      <c r="L560" s="56"/>
      <c r="M560" s="56"/>
      <c r="N560" s="56"/>
      <c r="O560" s="56"/>
      <c r="P560" s="56"/>
      <c r="Q560" s="56"/>
      <c r="R560" s="56"/>
      <c r="S560" s="56"/>
      <c r="T560" s="56"/>
      <c r="U560" s="56"/>
      <c r="V560" s="56"/>
      <c r="W560" s="56"/>
      <c r="X560" s="56"/>
      <c r="Y560" s="56"/>
    </row>
    <row r="561" spans="1:25" ht="57.5">
      <c r="A561" s="79">
        <v>428</v>
      </c>
      <c r="B561" s="80">
        <v>1838</v>
      </c>
      <c r="C561" s="80" t="s">
        <v>4736</v>
      </c>
      <c r="D561" s="80" t="s">
        <v>3883</v>
      </c>
      <c r="E561" s="80" t="s">
        <v>3</v>
      </c>
      <c r="F561" s="80" t="s">
        <v>4049</v>
      </c>
      <c r="G561" s="80" t="s">
        <v>4625</v>
      </c>
      <c r="H561" s="80" t="s">
        <v>1354</v>
      </c>
      <c r="I561" s="81">
        <v>43276</v>
      </c>
      <c r="J561" s="82">
        <v>44183</v>
      </c>
      <c r="K561" s="56"/>
      <c r="L561" s="56"/>
      <c r="M561" s="56"/>
      <c r="N561" s="56"/>
      <c r="O561" s="56"/>
      <c r="P561" s="56"/>
      <c r="Q561" s="56"/>
      <c r="R561" s="56"/>
      <c r="S561" s="56"/>
      <c r="T561" s="56"/>
      <c r="U561" s="56"/>
      <c r="V561" s="56"/>
      <c r="W561" s="56"/>
      <c r="X561" s="56"/>
      <c r="Y561" s="56"/>
    </row>
    <row r="562" spans="1:25" ht="34.5">
      <c r="A562" s="79">
        <v>429</v>
      </c>
      <c r="B562" s="80">
        <v>4372</v>
      </c>
      <c r="C562" s="80" t="s">
        <v>4737</v>
      </c>
      <c r="D562" s="80" t="s">
        <v>3883</v>
      </c>
      <c r="E562" s="80" t="s">
        <v>11</v>
      </c>
      <c r="F562" s="80" t="s">
        <v>4738</v>
      </c>
      <c r="G562" s="80" t="s">
        <v>4638</v>
      </c>
      <c r="H562" s="80" t="s">
        <v>4739</v>
      </c>
      <c r="I562" s="81">
        <v>43276</v>
      </c>
      <c r="J562" s="82">
        <v>43815</v>
      </c>
      <c r="K562" s="56"/>
      <c r="L562" s="56"/>
      <c r="M562" s="56"/>
      <c r="N562" s="56"/>
      <c r="O562" s="56"/>
      <c r="P562" s="56"/>
      <c r="Q562" s="56"/>
      <c r="R562" s="56"/>
      <c r="S562" s="56"/>
      <c r="T562" s="56"/>
      <c r="U562" s="56"/>
      <c r="V562" s="56"/>
      <c r="W562" s="56"/>
      <c r="X562" s="56"/>
      <c r="Y562" s="56"/>
    </row>
    <row r="563" spans="1:25" ht="103.5">
      <c r="A563" s="79">
        <v>430</v>
      </c>
      <c r="B563" s="80">
        <v>1839</v>
      </c>
      <c r="C563" s="80" t="s">
        <v>4740</v>
      </c>
      <c r="D563" s="80" t="s">
        <v>3883</v>
      </c>
      <c r="E563" s="80" t="s">
        <v>3</v>
      </c>
      <c r="F563" s="80" t="s">
        <v>4170</v>
      </c>
      <c r="G563" s="80" t="s">
        <v>4625</v>
      </c>
      <c r="H563" s="80" t="s">
        <v>4741</v>
      </c>
      <c r="I563" s="81">
        <v>43276</v>
      </c>
      <c r="J563" s="82">
        <v>43824</v>
      </c>
      <c r="K563" s="56"/>
      <c r="L563" s="56"/>
      <c r="M563" s="56"/>
      <c r="N563" s="56"/>
      <c r="O563" s="56"/>
      <c r="P563" s="56"/>
      <c r="Q563" s="56"/>
      <c r="R563" s="56"/>
      <c r="S563" s="56"/>
      <c r="T563" s="56"/>
      <c r="U563" s="56"/>
      <c r="V563" s="56"/>
      <c r="W563" s="56"/>
      <c r="X563" s="56"/>
      <c r="Y563" s="56"/>
    </row>
    <row r="564" spans="1:25" ht="92">
      <c r="A564" s="79">
        <v>431</v>
      </c>
      <c r="B564" s="80">
        <v>71144</v>
      </c>
      <c r="C564" s="80" t="s">
        <v>4742</v>
      </c>
      <c r="D564" s="80" t="s">
        <v>3883</v>
      </c>
      <c r="E564" s="80" t="s">
        <v>13</v>
      </c>
      <c r="F564" s="80" t="s">
        <v>4457</v>
      </c>
      <c r="G564" s="80" t="s">
        <v>4625</v>
      </c>
      <c r="H564" s="80" t="s">
        <v>1778</v>
      </c>
      <c r="I564" s="81">
        <v>43276</v>
      </c>
      <c r="J564" s="82">
        <v>43824</v>
      </c>
      <c r="K564" s="56"/>
      <c r="L564" s="56"/>
      <c r="M564" s="56"/>
      <c r="N564" s="56"/>
      <c r="O564" s="56"/>
      <c r="P564" s="56"/>
      <c r="Q564" s="56"/>
      <c r="R564" s="56"/>
      <c r="S564" s="56"/>
      <c r="T564" s="56"/>
      <c r="U564" s="56"/>
      <c r="V564" s="56"/>
      <c r="W564" s="56"/>
      <c r="X564" s="56"/>
      <c r="Y564" s="56"/>
    </row>
    <row r="565" spans="1:25" ht="69">
      <c r="A565" s="79">
        <v>432</v>
      </c>
      <c r="B565" s="80">
        <v>21008</v>
      </c>
      <c r="C565" s="80" t="s">
        <v>4743</v>
      </c>
      <c r="D565" s="80" t="s">
        <v>3883</v>
      </c>
      <c r="E565" s="80" t="s">
        <v>3878</v>
      </c>
      <c r="F565" s="80" t="s">
        <v>4371</v>
      </c>
      <c r="G565" s="80" t="s">
        <v>4625</v>
      </c>
      <c r="H565" s="80" t="s">
        <v>3950</v>
      </c>
      <c r="I565" s="81">
        <v>43276</v>
      </c>
      <c r="J565" s="82">
        <v>43824</v>
      </c>
      <c r="K565" s="56"/>
      <c r="L565" s="56"/>
      <c r="M565" s="56"/>
      <c r="N565" s="56"/>
      <c r="O565" s="56"/>
      <c r="P565" s="56"/>
      <c r="Q565" s="56"/>
      <c r="R565" s="56"/>
      <c r="S565" s="56"/>
      <c r="T565" s="56"/>
      <c r="U565" s="56"/>
      <c r="V565" s="56"/>
      <c r="W565" s="56"/>
      <c r="X565" s="56"/>
      <c r="Y565" s="56"/>
    </row>
    <row r="566" spans="1:25" ht="92">
      <c r="A566" s="79">
        <v>433</v>
      </c>
      <c r="B566" s="80">
        <v>71146</v>
      </c>
      <c r="C566" s="80" t="s">
        <v>4744</v>
      </c>
      <c r="D566" s="80" t="s">
        <v>3877</v>
      </c>
      <c r="E566" s="80" t="s">
        <v>13</v>
      </c>
      <c r="F566" s="80" t="s">
        <v>4059</v>
      </c>
      <c r="G566" s="80" t="s">
        <v>4745</v>
      </c>
      <c r="H566" s="80" t="s">
        <v>874</v>
      </c>
      <c r="I566" s="82">
        <v>43426</v>
      </c>
      <c r="J566" s="82">
        <v>43830</v>
      </c>
      <c r="K566" s="56"/>
      <c r="L566" s="56"/>
      <c r="M566" s="56"/>
      <c r="N566" s="56"/>
      <c r="O566" s="56"/>
      <c r="P566" s="56"/>
      <c r="Q566" s="56"/>
      <c r="R566" s="56"/>
      <c r="S566" s="56"/>
      <c r="T566" s="56"/>
      <c r="U566" s="56"/>
      <c r="V566" s="56"/>
      <c r="W566" s="56"/>
      <c r="X566" s="56"/>
      <c r="Y566" s="56"/>
    </row>
    <row r="567" spans="1:25" ht="69">
      <c r="A567" s="79">
        <v>434</v>
      </c>
      <c r="B567" s="80">
        <v>71134</v>
      </c>
      <c r="C567" s="80" t="s">
        <v>4746</v>
      </c>
      <c r="D567" s="80" t="s">
        <v>3877</v>
      </c>
      <c r="E567" s="80" t="s">
        <v>13</v>
      </c>
      <c r="F567" s="80" t="s">
        <v>4111</v>
      </c>
      <c r="G567" s="80" t="s">
        <v>4693</v>
      </c>
      <c r="H567" s="80" t="s">
        <v>874</v>
      </c>
      <c r="I567" s="81">
        <v>43236</v>
      </c>
      <c r="J567" s="82">
        <v>44561</v>
      </c>
      <c r="K567" s="56"/>
      <c r="L567" s="56"/>
      <c r="M567" s="56"/>
      <c r="N567" s="56"/>
      <c r="O567" s="56"/>
      <c r="P567" s="56"/>
      <c r="Q567" s="56"/>
      <c r="R567" s="56"/>
      <c r="S567" s="56"/>
      <c r="T567" s="56"/>
      <c r="U567" s="56"/>
      <c r="V567" s="56"/>
      <c r="W567" s="56"/>
      <c r="X567" s="56"/>
      <c r="Y567" s="56"/>
    </row>
    <row r="568" spans="1:25" ht="80.5">
      <c r="A568" s="79">
        <v>435</v>
      </c>
      <c r="B568" s="80">
        <v>4382</v>
      </c>
      <c r="C568" s="80" t="s">
        <v>4747</v>
      </c>
      <c r="D568" s="80" t="s">
        <v>3883</v>
      </c>
      <c r="E568" s="80" t="s">
        <v>11</v>
      </c>
      <c r="F568" s="80" t="s">
        <v>4748</v>
      </c>
      <c r="G568" s="80" t="s">
        <v>3918</v>
      </c>
      <c r="H568" s="80" t="s">
        <v>62</v>
      </c>
      <c r="I568" s="81">
        <v>43367</v>
      </c>
      <c r="J568" s="82">
        <v>44183</v>
      </c>
      <c r="K568" s="56"/>
      <c r="L568" s="56"/>
      <c r="M568" s="56"/>
      <c r="N568" s="56"/>
      <c r="O568" s="56"/>
      <c r="P568" s="56"/>
      <c r="Q568" s="56"/>
      <c r="R568" s="56"/>
      <c r="S568" s="56"/>
      <c r="T568" s="56"/>
      <c r="U568" s="56"/>
      <c r="V568" s="56"/>
      <c r="W568" s="56"/>
      <c r="X568" s="56"/>
      <c r="Y568" s="56"/>
    </row>
    <row r="569" spans="1:25" ht="80.5">
      <c r="A569" s="79">
        <v>436</v>
      </c>
      <c r="B569" s="80">
        <v>3209</v>
      </c>
      <c r="C569" s="80" t="s">
        <v>4749</v>
      </c>
      <c r="D569" s="80" t="s">
        <v>3883</v>
      </c>
      <c r="E569" s="80" t="s">
        <v>10</v>
      </c>
      <c r="F569" s="80" t="s">
        <v>4750</v>
      </c>
      <c r="G569" s="80" t="s">
        <v>3918</v>
      </c>
      <c r="H569" s="80" t="s">
        <v>4384</v>
      </c>
      <c r="I569" s="81">
        <v>43367</v>
      </c>
      <c r="J569" s="81">
        <v>43914</v>
      </c>
      <c r="K569" s="56"/>
      <c r="L569" s="56"/>
      <c r="M569" s="56"/>
      <c r="N569" s="56"/>
      <c r="O569" s="56"/>
      <c r="P569" s="56"/>
      <c r="Q569" s="56"/>
      <c r="R569" s="56"/>
      <c r="S569" s="56"/>
      <c r="T569" s="56"/>
      <c r="U569" s="56"/>
      <c r="V569" s="56"/>
      <c r="W569" s="56"/>
      <c r="X569" s="56"/>
      <c r="Y569" s="56"/>
    </row>
    <row r="570" spans="1:25" ht="80.5">
      <c r="A570" s="79">
        <v>437</v>
      </c>
      <c r="B570" s="80">
        <v>5306</v>
      </c>
      <c r="C570" s="80" t="s">
        <v>4751</v>
      </c>
      <c r="D570" s="80" t="s">
        <v>3883</v>
      </c>
      <c r="E570" s="80" t="s">
        <v>3963</v>
      </c>
      <c r="F570" s="80" t="s">
        <v>4752</v>
      </c>
      <c r="G570" s="80" t="s">
        <v>3918</v>
      </c>
      <c r="H570" s="80" t="s">
        <v>1281</v>
      </c>
      <c r="I570" s="81">
        <v>43507</v>
      </c>
      <c r="J570" s="82">
        <v>44183</v>
      </c>
      <c r="K570" s="56"/>
      <c r="L570" s="56"/>
      <c r="M570" s="56"/>
      <c r="N570" s="56"/>
      <c r="O570" s="56"/>
      <c r="P570" s="56"/>
      <c r="Q570" s="56"/>
      <c r="R570" s="56"/>
      <c r="S570" s="56"/>
      <c r="T570" s="56"/>
      <c r="U570" s="56"/>
      <c r="V570" s="56"/>
      <c r="W570" s="56"/>
      <c r="X570" s="56"/>
      <c r="Y570" s="56"/>
    </row>
    <row r="571" spans="1:25" ht="80.5">
      <c r="A571" s="79">
        <v>438</v>
      </c>
      <c r="B571" s="80">
        <v>21025</v>
      </c>
      <c r="C571" s="80" t="s">
        <v>4753</v>
      </c>
      <c r="D571" s="80" t="s">
        <v>3883</v>
      </c>
      <c r="E571" s="80" t="s">
        <v>3878</v>
      </c>
      <c r="F571" s="80" t="s">
        <v>4673</v>
      </c>
      <c r="G571" s="80" t="s">
        <v>4646</v>
      </c>
      <c r="H571" s="80" t="s">
        <v>191</v>
      </c>
      <c r="I571" s="81">
        <v>43507</v>
      </c>
      <c r="J571" s="81">
        <v>44419</v>
      </c>
      <c r="K571" s="56"/>
      <c r="L571" s="56"/>
      <c r="M571" s="56"/>
      <c r="N571" s="56"/>
      <c r="O571" s="56"/>
      <c r="P571" s="56"/>
      <c r="Q571" s="56"/>
      <c r="R571" s="56"/>
      <c r="S571" s="56"/>
      <c r="T571" s="56"/>
      <c r="U571" s="56"/>
      <c r="V571" s="56"/>
      <c r="W571" s="56"/>
      <c r="X571" s="56"/>
      <c r="Y571" s="56"/>
    </row>
    <row r="572" spans="1:25" ht="80.5">
      <c r="A572" s="79">
        <v>439</v>
      </c>
      <c r="B572" s="80">
        <v>1843</v>
      </c>
      <c r="C572" s="80" t="s">
        <v>4754</v>
      </c>
      <c r="D572" s="80" t="s">
        <v>3877</v>
      </c>
      <c r="E572" s="80" t="s">
        <v>3</v>
      </c>
      <c r="F572" s="80" t="s">
        <v>3996</v>
      </c>
      <c r="G572" s="80" t="s">
        <v>4693</v>
      </c>
      <c r="H572" s="80" t="s">
        <v>557</v>
      </c>
      <c r="I572" s="81">
        <v>43236</v>
      </c>
      <c r="J572" s="81">
        <v>44012</v>
      </c>
      <c r="K572" s="56"/>
      <c r="L572" s="56"/>
      <c r="M572" s="56"/>
      <c r="N572" s="56"/>
      <c r="O572" s="56"/>
      <c r="P572" s="56"/>
      <c r="Q572" s="56"/>
      <c r="R572" s="56"/>
      <c r="S572" s="56"/>
      <c r="T572" s="56"/>
      <c r="U572" s="56"/>
      <c r="V572" s="56"/>
      <c r="W572" s="56"/>
      <c r="X572" s="56"/>
      <c r="Y572" s="56"/>
    </row>
    <row r="573" spans="1:25" ht="80.5">
      <c r="A573" s="79">
        <v>439</v>
      </c>
      <c r="B573" s="80">
        <v>1843</v>
      </c>
      <c r="C573" s="80" t="s">
        <v>4754</v>
      </c>
      <c r="D573" s="80" t="s">
        <v>3877</v>
      </c>
      <c r="E573" s="80" t="s">
        <v>3</v>
      </c>
      <c r="F573" s="80" t="s">
        <v>3996</v>
      </c>
      <c r="G573" s="80" t="s">
        <v>4693</v>
      </c>
      <c r="H573" s="80" t="s">
        <v>3987</v>
      </c>
      <c r="I573" s="81">
        <v>43236</v>
      </c>
      <c r="J573" s="81">
        <v>44012</v>
      </c>
      <c r="K573" s="56"/>
      <c r="L573" s="56"/>
      <c r="M573" s="56"/>
      <c r="N573" s="56"/>
      <c r="O573" s="56"/>
      <c r="P573" s="56"/>
      <c r="Q573" s="56"/>
      <c r="R573" s="56"/>
      <c r="S573" s="56"/>
      <c r="T573" s="56"/>
      <c r="U573" s="56"/>
      <c r="V573" s="56"/>
      <c r="W573" s="56"/>
      <c r="X573" s="56"/>
      <c r="Y573" s="56"/>
    </row>
    <row r="574" spans="1:25" ht="34.5">
      <c r="A574" s="79">
        <v>440</v>
      </c>
      <c r="B574" s="80">
        <v>4389</v>
      </c>
      <c r="C574" s="80" t="s">
        <v>4755</v>
      </c>
      <c r="D574" s="80" t="s">
        <v>3889</v>
      </c>
      <c r="E574" s="80" t="s">
        <v>11</v>
      </c>
      <c r="F574" s="80" t="s">
        <v>4756</v>
      </c>
      <c r="G574" s="80" t="s">
        <v>4562</v>
      </c>
      <c r="H574" s="80" t="s">
        <v>4629</v>
      </c>
      <c r="I574" s="81">
        <v>43329</v>
      </c>
      <c r="J574" s="81">
        <v>44244</v>
      </c>
      <c r="K574" s="56"/>
      <c r="L574" s="56"/>
      <c r="M574" s="56"/>
      <c r="N574" s="56"/>
      <c r="O574" s="56"/>
      <c r="P574" s="56"/>
      <c r="Q574" s="56"/>
      <c r="R574" s="56"/>
      <c r="S574" s="56"/>
      <c r="T574" s="56"/>
      <c r="U574" s="56"/>
      <c r="V574" s="56"/>
      <c r="W574" s="56"/>
      <c r="X574" s="56"/>
      <c r="Y574" s="56"/>
    </row>
    <row r="575" spans="1:25" ht="80.5">
      <c r="A575" s="79">
        <v>441</v>
      </c>
      <c r="B575" s="80">
        <v>71152</v>
      </c>
      <c r="C575" s="80" t="s">
        <v>4757</v>
      </c>
      <c r="D575" s="80" t="s">
        <v>3883</v>
      </c>
      <c r="E575" s="80" t="s">
        <v>13</v>
      </c>
      <c r="F575" s="80" t="s">
        <v>4758</v>
      </c>
      <c r="G575" s="80" t="s">
        <v>4646</v>
      </c>
      <c r="H575" s="80" t="s">
        <v>4759</v>
      </c>
      <c r="I575" s="81">
        <v>43507</v>
      </c>
      <c r="J575" s="81">
        <v>44238</v>
      </c>
      <c r="K575" s="56"/>
      <c r="L575" s="56"/>
      <c r="M575" s="56"/>
      <c r="N575" s="56"/>
      <c r="O575" s="56"/>
      <c r="P575" s="56"/>
      <c r="Q575" s="56"/>
      <c r="R575" s="56"/>
      <c r="S575" s="56"/>
      <c r="T575" s="56"/>
      <c r="U575" s="56"/>
      <c r="V575" s="56"/>
      <c r="W575" s="56"/>
      <c r="X575" s="56"/>
      <c r="Y575" s="56"/>
    </row>
    <row r="576" spans="1:25" ht="80.5">
      <c r="A576" s="79">
        <v>441</v>
      </c>
      <c r="B576" s="80">
        <v>71152</v>
      </c>
      <c r="C576" s="80" t="s">
        <v>4757</v>
      </c>
      <c r="D576" s="80" t="s">
        <v>3883</v>
      </c>
      <c r="E576" s="80" t="s">
        <v>13</v>
      </c>
      <c r="F576" s="80" t="s">
        <v>4758</v>
      </c>
      <c r="G576" s="80" t="s">
        <v>4646</v>
      </c>
      <c r="H576" s="80" t="s">
        <v>1173</v>
      </c>
      <c r="I576" s="81">
        <v>43507</v>
      </c>
      <c r="J576" s="81">
        <v>44238</v>
      </c>
      <c r="K576" s="56"/>
      <c r="L576" s="56"/>
      <c r="M576" s="56"/>
      <c r="N576" s="56"/>
      <c r="O576" s="56"/>
      <c r="P576" s="56"/>
      <c r="Q576" s="56"/>
      <c r="R576" s="56"/>
      <c r="S576" s="56"/>
      <c r="T576" s="56"/>
      <c r="U576" s="56"/>
      <c r="V576" s="56"/>
      <c r="W576" s="56"/>
      <c r="X576" s="56"/>
      <c r="Y576" s="56"/>
    </row>
    <row r="577" spans="1:25" ht="57.5">
      <c r="A577" s="79">
        <v>442</v>
      </c>
      <c r="B577" s="80">
        <v>1837</v>
      </c>
      <c r="C577" s="80" t="s">
        <v>4760</v>
      </c>
      <c r="D577" s="80" t="s">
        <v>3883</v>
      </c>
      <c r="E577" s="80" t="s">
        <v>3</v>
      </c>
      <c r="F577" s="80" t="s">
        <v>4204</v>
      </c>
      <c r="G577" s="80" t="s">
        <v>4638</v>
      </c>
      <c r="H577" s="80" t="s">
        <v>1497</v>
      </c>
      <c r="I577" s="81">
        <v>43276</v>
      </c>
      <c r="J577" s="81">
        <v>43641</v>
      </c>
      <c r="K577" s="56"/>
      <c r="L577" s="56"/>
      <c r="M577" s="56"/>
      <c r="N577" s="56"/>
      <c r="O577" s="56"/>
      <c r="P577" s="56"/>
      <c r="Q577" s="56"/>
      <c r="R577" s="56"/>
      <c r="S577" s="56"/>
      <c r="T577" s="56"/>
      <c r="U577" s="56"/>
      <c r="V577" s="56"/>
      <c r="W577" s="56"/>
      <c r="X577" s="56"/>
      <c r="Y577" s="56"/>
    </row>
    <row r="578" spans="1:25" ht="57.5">
      <c r="A578" s="79">
        <v>443</v>
      </c>
      <c r="B578" s="80">
        <v>71170</v>
      </c>
      <c r="C578" s="80" t="s">
        <v>4761</v>
      </c>
      <c r="D578" s="80" t="s">
        <v>3877</v>
      </c>
      <c r="E578" s="80" t="s">
        <v>13</v>
      </c>
      <c r="F578" s="80" t="s">
        <v>4036</v>
      </c>
      <c r="G578" s="80" t="s">
        <v>4460</v>
      </c>
      <c r="H578" s="80" t="s">
        <v>4347</v>
      </c>
      <c r="I578" s="81">
        <v>43487</v>
      </c>
      <c r="J578" s="81">
        <v>44583</v>
      </c>
      <c r="K578" s="56"/>
      <c r="L578" s="56"/>
      <c r="M578" s="56"/>
      <c r="N578" s="56"/>
      <c r="O578" s="56"/>
      <c r="P578" s="56"/>
      <c r="Q578" s="56"/>
      <c r="R578" s="56"/>
      <c r="S578" s="56"/>
      <c r="T578" s="56"/>
      <c r="U578" s="56"/>
      <c r="V578" s="56"/>
      <c r="W578" s="56"/>
      <c r="X578" s="56"/>
      <c r="Y578" s="56"/>
    </row>
    <row r="579" spans="1:25" ht="46">
      <c r="A579" s="79">
        <v>444</v>
      </c>
      <c r="B579" s="80">
        <v>71150</v>
      </c>
      <c r="C579" s="80" t="s">
        <v>4762</v>
      </c>
      <c r="D579" s="80" t="s">
        <v>3877</v>
      </c>
      <c r="E579" s="80" t="s">
        <v>13</v>
      </c>
      <c r="F579" s="80" t="s">
        <v>4409</v>
      </c>
      <c r="G579" s="80" t="s">
        <v>4460</v>
      </c>
      <c r="H579" s="80" t="s">
        <v>4107</v>
      </c>
      <c r="I579" s="82">
        <v>43446</v>
      </c>
      <c r="J579" s="82">
        <v>44177</v>
      </c>
      <c r="K579" s="56"/>
      <c r="L579" s="56"/>
      <c r="M579" s="56"/>
      <c r="N579" s="56"/>
      <c r="O579" s="56"/>
      <c r="P579" s="56"/>
      <c r="Q579" s="56"/>
      <c r="R579" s="56"/>
      <c r="S579" s="56"/>
      <c r="T579" s="56"/>
      <c r="U579" s="56"/>
      <c r="V579" s="56"/>
      <c r="W579" s="56"/>
      <c r="X579" s="56"/>
      <c r="Y579" s="56"/>
    </row>
    <row r="580" spans="1:25" ht="80.5">
      <c r="A580" s="79">
        <v>445</v>
      </c>
      <c r="B580" s="80">
        <v>6194</v>
      </c>
      <c r="C580" s="80" t="s">
        <v>4763</v>
      </c>
      <c r="D580" s="80" t="s">
        <v>3883</v>
      </c>
      <c r="E580" s="80" t="s">
        <v>3884</v>
      </c>
      <c r="F580" s="80" t="s">
        <v>4764</v>
      </c>
      <c r="G580" s="80" t="s">
        <v>4646</v>
      </c>
      <c r="H580" s="80" t="s">
        <v>2045</v>
      </c>
      <c r="I580" s="81">
        <v>43507</v>
      </c>
      <c r="J580" s="81">
        <v>44419</v>
      </c>
      <c r="K580" s="56"/>
      <c r="L580" s="56"/>
      <c r="M580" s="56"/>
      <c r="N580" s="56"/>
      <c r="O580" s="56"/>
      <c r="P580" s="56"/>
      <c r="Q580" s="56"/>
      <c r="R580" s="56"/>
      <c r="S580" s="56"/>
      <c r="T580" s="56"/>
      <c r="U580" s="56"/>
      <c r="V580" s="56"/>
      <c r="W580" s="56"/>
      <c r="X580" s="56"/>
      <c r="Y580" s="56"/>
    </row>
    <row r="581" spans="1:25" ht="80.5">
      <c r="A581" s="79">
        <v>446</v>
      </c>
      <c r="B581" s="80">
        <v>1844</v>
      </c>
      <c r="C581" s="80" t="s">
        <v>4765</v>
      </c>
      <c r="D581" s="80" t="s">
        <v>3883</v>
      </c>
      <c r="E581" s="80" t="s">
        <v>3</v>
      </c>
      <c r="F581" s="80" t="s">
        <v>4766</v>
      </c>
      <c r="G581" s="80" t="s">
        <v>4646</v>
      </c>
      <c r="H581" s="80" t="s">
        <v>586</v>
      </c>
      <c r="I581" s="81">
        <v>43367</v>
      </c>
      <c r="J581" s="82">
        <v>44547</v>
      </c>
      <c r="K581" s="56"/>
      <c r="L581" s="56"/>
      <c r="M581" s="56"/>
      <c r="N581" s="56"/>
      <c r="O581" s="56"/>
      <c r="P581" s="56"/>
      <c r="Q581" s="56"/>
      <c r="R581" s="56"/>
      <c r="S581" s="56"/>
      <c r="T581" s="56"/>
      <c r="U581" s="56"/>
      <c r="V581" s="56"/>
      <c r="W581" s="56"/>
      <c r="X581" s="56"/>
      <c r="Y581" s="56"/>
    </row>
    <row r="582" spans="1:25" ht="80.5">
      <c r="A582" s="79">
        <v>446</v>
      </c>
      <c r="B582" s="80">
        <v>1844</v>
      </c>
      <c r="C582" s="80" t="s">
        <v>4765</v>
      </c>
      <c r="D582" s="80" t="s">
        <v>3883</v>
      </c>
      <c r="E582" s="80" t="s">
        <v>3</v>
      </c>
      <c r="F582" s="80" t="s">
        <v>4766</v>
      </c>
      <c r="G582" s="80" t="s">
        <v>4646</v>
      </c>
      <c r="H582" s="80" t="s">
        <v>191</v>
      </c>
      <c r="I582" s="81">
        <v>43367</v>
      </c>
      <c r="J582" s="82">
        <v>44547</v>
      </c>
      <c r="K582" s="56"/>
      <c r="L582" s="56"/>
      <c r="M582" s="56"/>
      <c r="N582" s="56"/>
      <c r="O582" s="56"/>
      <c r="P582" s="56"/>
      <c r="Q582" s="56"/>
      <c r="R582" s="56"/>
      <c r="S582" s="56"/>
      <c r="T582" s="56"/>
      <c r="U582" s="56"/>
      <c r="V582" s="56"/>
      <c r="W582" s="56"/>
      <c r="X582" s="56"/>
      <c r="Y582" s="56"/>
    </row>
    <row r="583" spans="1:25" ht="80.5">
      <c r="A583" s="79">
        <v>447</v>
      </c>
      <c r="B583" s="80">
        <v>1848</v>
      </c>
      <c r="C583" s="80" t="s">
        <v>4767</v>
      </c>
      <c r="D583" s="80" t="s">
        <v>3883</v>
      </c>
      <c r="E583" s="80" t="s">
        <v>3</v>
      </c>
      <c r="F583" s="80" t="s">
        <v>4768</v>
      </c>
      <c r="G583" s="80" t="s">
        <v>3918</v>
      </c>
      <c r="H583" s="80" t="s">
        <v>593</v>
      </c>
      <c r="I583" s="81">
        <v>43367</v>
      </c>
      <c r="J583" s="81">
        <v>43914</v>
      </c>
      <c r="K583" s="56"/>
      <c r="L583" s="56"/>
      <c r="M583" s="56"/>
      <c r="N583" s="56"/>
      <c r="O583" s="56"/>
      <c r="P583" s="56"/>
      <c r="Q583" s="56"/>
      <c r="R583" s="56"/>
      <c r="S583" s="56"/>
      <c r="T583" s="56"/>
      <c r="U583" s="56"/>
      <c r="V583" s="56"/>
      <c r="W583" s="56"/>
      <c r="X583" s="56"/>
      <c r="Y583" s="56"/>
    </row>
    <row r="584" spans="1:25" ht="80.5">
      <c r="A584" s="79">
        <v>448</v>
      </c>
      <c r="B584" s="80">
        <v>5303</v>
      </c>
      <c r="C584" s="80" t="s">
        <v>4769</v>
      </c>
      <c r="D584" s="80" t="s">
        <v>3883</v>
      </c>
      <c r="E584" s="80" t="s">
        <v>3923</v>
      </c>
      <c r="F584" s="80" t="s">
        <v>4770</v>
      </c>
      <c r="G584" s="80" t="s">
        <v>3918</v>
      </c>
      <c r="H584" s="80" t="s">
        <v>382</v>
      </c>
      <c r="I584" s="82">
        <v>43745</v>
      </c>
      <c r="J584" s="82">
        <v>44476</v>
      </c>
      <c r="K584" s="56"/>
      <c r="L584" s="56"/>
      <c r="M584" s="56"/>
      <c r="N584" s="56"/>
      <c r="O584" s="56"/>
      <c r="P584" s="56"/>
      <c r="Q584" s="56"/>
      <c r="R584" s="56"/>
      <c r="S584" s="56"/>
      <c r="T584" s="56"/>
      <c r="U584" s="56"/>
      <c r="V584" s="56"/>
      <c r="W584" s="56"/>
      <c r="X584" s="56"/>
      <c r="Y584" s="56"/>
    </row>
    <row r="585" spans="1:25" ht="80.5">
      <c r="A585" s="79">
        <v>449</v>
      </c>
      <c r="B585" s="80">
        <v>8139</v>
      </c>
      <c r="C585" s="80" t="s">
        <v>4771</v>
      </c>
      <c r="D585" s="80" t="s">
        <v>3883</v>
      </c>
      <c r="E585" s="80" t="s">
        <v>3916</v>
      </c>
      <c r="F585" s="80" t="s">
        <v>4772</v>
      </c>
      <c r="G585" s="80" t="s">
        <v>3918</v>
      </c>
      <c r="H585" s="80" t="s">
        <v>4773</v>
      </c>
      <c r="I585" s="81">
        <v>43367</v>
      </c>
      <c r="J585" s="82">
        <v>44183</v>
      </c>
      <c r="K585" s="56"/>
      <c r="L585" s="56"/>
      <c r="M585" s="56"/>
      <c r="N585" s="56"/>
      <c r="O585" s="56"/>
      <c r="P585" s="56"/>
      <c r="Q585" s="56"/>
      <c r="R585" s="56"/>
      <c r="S585" s="56"/>
      <c r="T585" s="56"/>
      <c r="U585" s="56"/>
      <c r="V585" s="56"/>
      <c r="W585" s="56"/>
      <c r="X585" s="56"/>
      <c r="Y585" s="56"/>
    </row>
    <row r="586" spans="1:25" ht="80.5">
      <c r="A586" s="79">
        <v>450</v>
      </c>
      <c r="B586" s="80">
        <v>1847</v>
      </c>
      <c r="C586" s="80" t="s">
        <v>4774</v>
      </c>
      <c r="D586" s="80" t="s">
        <v>3883</v>
      </c>
      <c r="E586" s="80" t="s">
        <v>3</v>
      </c>
      <c r="F586" s="80" t="s">
        <v>4775</v>
      </c>
      <c r="G586" s="80" t="s">
        <v>3918</v>
      </c>
      <c r="H586" s="80" t="s">
        <v>542</v>
      </c>
      <c r="I586" s="81">
        <v>43507</v>
      </c>
      <c r="J586" s="82">
        <v>44183</v>
      </c>
      <c r="K586" s="56"/>
      <c r="L586" s="56"/>
      <c r="M586" s="56"/>
      <c r="N586" s="56"/>
      <c r="O586" s="56"/>
      <c r="P586" s="56"/>
      <c r="Q586" s="56"/>
      <c r="R586" s="56"/>
      <c r="S586" s="56"/>
      <c r="T586" s="56"/>
      <c r="U586" s="56"/>
      <c r="V586" s="56"/>
      <c r="W586" s="56"/>
      <c r="X586" s="56"/>
      <c r="Y586" s="56"/>
    </row>
    <row r="587" spans="1:25" ht="80.5">
      <c r="A587" s="79">
        <v>451</v>
      </c>
      <c r="B587" s="80">
        <v>6196</v>
      </c>
      <c r="C587" s="80" t="s">
        <v>4776</v>
      </c>
      <c r="D587" s="80" t="s">
        <v>3883</v>
      </c>
      <c r="E587" s="80" t="s">
        <v>3884</v>
      </c>
      <c r="F587" s="80" t="s">
        <v>4545</v>
      </c>
      <c r="G587" s="80" t="s">
        <v>4646</v>
      </c>
      <c r="H587" s="80" t="s">
        <v>2123</v>
      </c>
      <c r="I587" s="81">
        <v>43507</v>
      </c>
      <c r="J587" s="81">
        <v>44419</v>
      </c>
      <c r="K587" s="56"/>
      <c r="L587" s="56"/>
      <c r="M587" s="56"/>
      <c r="N587" s="56"/>
      <c r="O587" s="56"/>
      <c r="P587" s="56"/>
      <c r="Q587" s="56"/>
      <c r="R587" s="56"/>
      <c r="S587" s="56"/>
      <c r="T587" s="56"/>
      <c r="U587" s="56"/>
      <c r="V587" s="56"/>
      <c r="W587" s="56"/>
      <c r="X587" s="56"/>
      <c r="Y587" s="56"/>
    </row>
    <row r="588" spans="1:25" ht="80.5">
      <c r="A588" s="79">
        <v>452</v>
      </c>
      <c r="B588" s="80">
        <v>6195</v>
      </c>
      <c r="C588" s="80" t="s">
        <v>4777</v>
      </c>
      <c r="D588" s="80" t="s">
        <v>3883</v>
      </c>
      <c r="E588" s="80" t="s">
        <v>3884</v>
      </c>
      <c r="F588" s="80" t="s">
        <v>4392</v>
      </c>
      <c r="G588" s="80" t="s">
        <v>4646</v>
      </c>
      <c r="H588" s="80" t="s">
        <v>4298</v>
      </c>
      <c r="I588" s="81">
        <v>43507</v>
      </c>
      <c r="J588" s="81">
        <v>44388</v>
      </c>
      <c r="K588" s="56"/>
      <c r="L588" s="56"/>
      <c r="M588" s="56"/>
      <c r="N588" s="56"/>
      <c r="O588" s="56"/>
      <c r="P588" s="56"/>
      <c r="Q588" s="56"/>
      <c r="R588" s="56"/>
      <c r="S588" s="56"/>
      <c r="T588" s="56"/>
      <c r="U588" s="56"/>
      <c r="V588" s="56"/>
      <c r="W588" s="56"/>
      <c r="X588" s="56"/>
      <c r="Y588" s="56"/>
    </row>
    <row r="589" spans="1:25" ht="80.5">
      <c r="A589" s="79">
        <v>453</v>
      </c>
      <c r="B589" s="80">
        <v>8141</v>
      </c>
      <c r="C589" s="80" t="s">
        <v>4778</v>
      </c>
      <c r="D589" s="80" t="s">
        <v>3883</v>
      </c>
      <c r="E589" s="80" t="s">
        <v>3916</v>
      </c>
      <c r="F589" s="80" t="s">
        <v>4114</v>
      </c>
      <c r="G589" s="80" t="s">
        <v>3918</v>
      </c>
      <c r="H589" s="80" t="s">
        <v>340</v>
      </c>
      <c r="I589" s="81">
        <v>43507</v>
      </c>
      <c r="J589" s="82">
        <v>44183</v>
      </c>
      <c r="K589" s="56"/>
      <c r="L589" s="56"/>
      <c r="M589" s="56"/>
      <c r="N589" s="56"/>
      <c r="O589" s="56"/>
      <c r="P589" s="56"/>
      <c r="Q589" s="56"/>
      <c r="R589" s="56"/>
      <c r="S589" s="56"/>
      <c r="T589" s="56"/>
      <c r="U589" s="56"/>
      <c r="V589" s="56"/>
      <c r="W589" s="56"/>
      <c r="X589" s="56"/>
      <c r="Y589" s="56"/>
    </row>
    <row r="590" spans="1:25" ht="80.5">
      <c r="A590" s="79">
        <v>454</v>
      </c>
      <c r="B590" s="80">
        <v>21029</v>
      </c>
      <c r="C590" s="80" t="s">
        <v>4779</v>
      </c>
      <c r="D590" s="80" t="s">
        <v>3883</v>
      </c>
      <c r="E590" s="80" t="s">
        <v>3878</v>
      </c>
      <c r="F590" s="80" t="s">
        <v>4780</v>
      </c>
      <c r="G590" s="80" t="s">
        <v>3918</v>
      </c>
      <c r="H590" s="80" t="s">
        <v>1258</v>
      </c>
      <c r="I590" s="81">
        <v>43507</v>
      </c>
      <c r="J590" s="81">
        <v>44054</v>
      </c>
      <c r="K590" s="56"/>
      <c r="L590" s="56"/>
      <c r="M590" s="56"/>
      <c r="N590" s="56"/>
      <c r="O590" s="56"/>
      <c r="P590" s="56"/>
      <c r="Q590" s="56"/>
      <c r="R590" s="56"/>
      <c r="S590" s="56"/>
      <c r="T590" s="56"/>
      <c r="U590" s="56"/>
      <c r="V590" s="56"/>
      <c r="W590" s="56"/>
      <c r="X590" s="56"/>
      <c r="Y590" s="56"/>
    </row>
    <row r="591" spans="1:25" ht="80.5">
      <c r="A591" s="79">
        <v>455</v>
      </c>
      <c r="B591" s="80">
        <v>1852</v>
      </c>
      <c r="C591" s="80" t="s">
        <v>4781</v>
      </c>
      <c r="D591" s="80" t="s">
        <v>3883</v>
      </c>
      <c r="E591" s="80" t="s">
        <v>3</v>
      </c>
      <c r="F591" s="80" t="s">
        <v>4283</v>
      </c>
      <c r="G591" s="80" t="s">
        <v>3918</v>
      </c>
      <c r="H591" s="80" t="s">
        <v>1623</v>
      </c>
      <c r="I591" s="81">
        <v>43367</v>
      </c>
      <c r="J591" s="81">
        <v>43914</v>
      </c>
      <c r="K591" s="56"/>
      <c r="L591" s="56"/>
      <c r="M591" s="56"/>
      <c r="N591" s="56"/>
      <c r="O591" s="56"/>
      <c r="P591" s="56"/>
      <c r="Q591" s="56"/>
      <c r="R591" s="56"/>
      <c r="S591" s="56"/>
      <c r="T591" s="56"/>
      <c r="U591" s="56"/>
      <c r="V591" s="56"/>
      <c r="W591" s="56"/>
      <c r="X591" s="56"/>
      <c r="Y591" s="56"/>
    </row>
    <row r="592" spans="1:25" ht="57.5">
      <c r="A592" s="79">
        <v>456</v>
      </c>
      <c r="B592" s="80">
        <v>71165</v>
      </c>
      <c r="C592" s="80" t="s">
        <v>4782</v>
      </c>
      <c r="D592" s="80" t="s">
        <v>3877</v>
      </c>
      <c r="E592" s="80" t="s">
        <v>13</v>
      </c>
      <c r="F592" s="80" t="s">
        <v>4582</v>
      </c>
      <c r="G592" s="80" t="s">
        <v>4506</v>
      </c>
      <c r="H592" s="80" t="s">
        <v>1173</v>
      </c>
      <c r="I592" s="81">
        <v>43236</v>
      </c>
      <c r="J592" s="81">
        <v>44012</v>
      </c>
      <c r="K592" s="56"/>
      <c r="L592" s="56"/>
      <c r="M592" s="56"/>
      <c r="N592" s="56"/>
      <c r="O592" s="56"/>
      <c r="P592" s="56"/>
      <c r="Q592" s="56"/>
      <c r="R592" s="56"/>
      <c r="S592" s="56"/>
      <c r="T592" s="56"/>
      <c r="U592" s="56"/>
      <c r="V592" s="56"/>
      <c r="W592" s="56"/>
      <c r="X592" s="56"/>
      <c r="Y592" s="56"/>
    </row>
    <row r="593" spans="1:25" ht="80.5">
      <c r="A593" s="79">
        <v>457</v>
      </c>
      <c r="B593" s="80">
        <v>21023</v>
      </c>
      <c r="C593" s="80" t="s">
        <v>4783</v>
      </c>
      <c r="D593" s="80" t="s">
        <v>3883</v>
      </c>
      <c r="E593" s="80" t="s">
        <v>3878</v>
      </c>
      <c r="F593" s="80" t="s">
        <v>4784</v>
      </c>
      <c r="G593" s="80" t="s">
        <v>4646</v>
      </c>
      <c r="H593" s="80" t="s">
        <v>4785</v>
      </c>
      <c r="I593" s="81">
        <v>43507</v>
      </c>
      <c r="J593" s="81">
        <v>44419</v>
      </c>
      <c r="K593" s="56"/>
      <c r="L593" s="56"/>
      <c r="M593" s="56"/>
      <c r="N593" s="56"/>
      <c r="O593" s="56"/>
      <c r="P593" s="56"/>
      <c r="Q593" s="56"/>
      <c r="R593" s="56"/>
      <c r="S593" s="56"/>
      <c r="T593" s="56"/>
      <c r="U593" s="56"/>
      <c r="V593" s="56"/>
      <c r="W593" s="56"/>
      <c r="X593" s="56"/>
      <c r="Y593" s="56"/>
    </row>
    <row r="594" spans="1:25" ht="80.5">
      <c r="A594" s="79">
        <v>457</v>
      </c>
      <c r="B594" s="80">
        <v>21023</v>
      </c>
      <c r="C594" s="80" t="s">
        <v>4783</v>
      </c>
      <c r="D594" s="80" t="s">
        <v>3883</v>
      </c>
      <c r="E594" s="80" t="s">
        <v>3878</v>
      </c>
      <c r="F594" s="80" t="s">
        <v>4784</v>
      </c>
      <c r="G594" s="80" t="s">
        <v>4646</v>
      </c>
      <c r="H594" s="80" t="s">
        <v>3881</v>
      </c>
      <c r="I594" s="81">
        <v>43507</v>
      </c>
      <c r="J594" s="81">
        <v>44419</v>
      </c>
      <c r="K594" s="56"/>
      <c r="L594" s="56"/>
      <c r="M594" s="56"/>
      <c r="N594" s="56"/>
      <c r="O594" s="56"/>
      <c r="P594" s="56"/>
      <c r="Q594" s="56"/>
      <c r="R594" s="56"/>
      <c r="S594" s="56"/>
      <c r="T594" s="56"/>
      <c r="U594" s="56"/>
      <c r="V594" s="56"/>
      <c r="W594" s="56"/>
      <c r="X594" s="56"/>
      <c r="Y594" s="56"/>
    </row>
    <row r="595" spans="1:25" ht="80.5">
      <c r="A595" s="79">
        <v>458</v>
      </c>
      <c r="B595" s="80">
        <v>5307</v>
      </c>
      <c r="C595" s="80" t="s">
        <v>4786</v>
      </c>
      <c r="D595" s="80" t="s">
        <v>3883</v>
      </c>
      <c r="E595" s="80" t="s">
        <v>3963</v>
      </c>
      <c r="F595" s="80" t="s">
        <v>4528</v>
      </c>
      <c r="G595" s="80" t="s">
        <v>3918</v>
      </c>
      <c r="H595" s="80" t="s">
        <v>4384</v>
      </c>
      <c r="I595" s="81">
        <v>43367</v>
      </c>
      <c r="J595" s="81">
        <v>43914</v>
      </c>
      <c r="K595" s="56"/>
      <c r="L595" s="56"/>
      <c r="M595" s="56"/>
      <c r="N595" s="56"/>
      <c r="O595" s="56"/>
      <c r="P595" s="56"/>
      <c r="Q595" s="56"/>
      <c r="R595" s="56"/>
      <c r="S595" s="56"/>
      <c r="T595" s="56"/>
      <c r="U595" s="56"/>
      <c r="V595" s="56"/>
      <c r="W595" s="56"/>
      <c r="X595" s="56"/>
      <c r="Y595" s="56"/>
    </row>
    <row r="596" spans="1:25" ht="80.5">
      <c r="A596" s="79">
        <v>459</v>
      </c>
      <c r="B596" s="80">
        <v>71161</v>
      </c>
      <c r="C596" s="80" t="s">
        <v>4787</v>
      </c>
      <c r="D596" s="80" t="s">
        <v>3883</v>
      </c>
      <c r="E596" s="80" t="s">
        <v>13</v>
      </c>
      <c r="F596" s="80" t="s">
        <v>4421</v>
      </c>
      <c r="G596" s="80" t="s">
        <v>3918</v>
      </c>
      <c r="H596" s="80" t="s">
        <v>4092</v>
      </c>
      <c r="I596" s="81">
        <v>43507</v>
      </c>
      <c r="J596" s="82">
        <v>44183</v>
      </c>
      <c r="K596" s="56"/>
      <c r="L596" s="56"/>
      <c r="M596" s="56"/>
      <c r="N596" s="56"/>
      <c r="O596" s="56"/>
      <c r="P596" s="56"/>
      <c r="Q596" s="56"/>
      <c r="R596" s="56"/>
      <c r="S596" s="56"/>
      <c r="T596" s="56"/>
      <c r="U596" s="56"/>
      <c r="V596" s="56"/>
      <c r="W596" s="56"/>
      <c r="X596" s="56"/>
      <c r="Y596" s="56"/>
    </row>
    <row r="597" spans="1:25" ht="34.5">
      <c r="A597" s="79">
        <v>460</v>
      </c>
      <c r="B597" s="80">
        <v>4387</v>
      </c>
      <c r="C597" s="80" t="s">
        <v>4788</v>
      </c>
      <c r="D597" s="80" t="s">
        <v>3889</v>
      </c>
      <c r="E597" s="80" t="s">
        <v>11</v>
      </c>
      <c r="F597" s="80" t="s">
        <v>4789</v>
      </c>
      <c r="G597" s="80" t="s">
        <v>4562</v>
      </c>
      <c r="H597" s="80" t="s">
        <v>122</v>
      </c>
      <c r="I597" s="81">
        <v>43333</v>
      </c>
      <c r="J597" s="81">
        <v>43882</v>
      </c>
      <c r="K597" s="56"/>
      <c r="L597" s="56"/>
      <c r="M597" s="56"/>
      <c r="N597" s="56"/>
      <c r="O597" s="56"/>
      <c r="P597" s="56"/>
      <c r="Q597" s="56"/>
      <c r="R597" s="56"/>
      <c r="S597" s="56"/>
      <c r="T597" s="56"/>
      <c r="U597" s="56"/>
      <c r="V597" s="56"/>
      <c r="W597" s="56"/>
      <c r="X597" s="56"/>
      <c r="Y597" s="56"/>
    </row>
    <row r="598" spans="1:25" ht="80.5">
      <c r="A598" s="79">
        <v>461</v>
      </c>
      <c r="B598" s="80">
        <v>4378</v>
      </c>
      <c r="C598" s="80" t="s">
        <v>4790</v>
      </c>
      <c r="D598" s="80" t="s">
        <v>3883</v>
      </c>
      <c r="E598" s="80" t="s">
        <v>11</v>
      </c>
      <c r="F598" s="80" t="s">
        <v>4791</v>
      </c>
      <c r="G598" s="80" t="s">
        <v>3918</v>
      </c>
      <c r="H598" s="80" t="s">
        <v>66</v>
      </c>
      <c r="I598" s="81">
        <v>43507</v>
      </c>
      <c r="J598" s="81">
        <v>44358</v>
      </c>
      <c r="K598" s="56"/>
      <c r="L598" s="56"/>
      <c r="M598" s="56"/>
      <c r="N598" s="56"/>
      <c r="O598" s="56"/>
      <c r="P598" s="56"/>
      <c r="Q598" s="56"/>
      <c r="R598" s="56"/>
      <c r="S598" s="56"/>
      <c r="T598" s="56"/>
      <c r="U598" s="56"/>
      <c r="V598" s="56"/>
      <c r="W598" s="56"/>
      <c r="X598" s="56"/>
      <c r="Y598" s="56"/>
    </row>
    <row r="599" spans="1:25" ht="92">
      <c r="A599" s="79">
        <v>462</v>
      </c>
      <c r="B599" s="80">
        <v>71153</v>
      </c>
      <c r="C599" s="80" t="s">
        <v>4792</v>
      </c>
      <c r="D599" s="80" t="s">
        <v>3883</v>
      </c>
      <c r="E599" s="80" t="s">
        <v>13</v>
      </c>
      <c r="F599" s="80" t="s">
        <v>4793</v>
      </c>
      <c r="G599" s="80" t="s">
        <v>4646</v>
      </c>
      <c r="H599" s="80" t="s">
        <v>3933</v>
      </c>
      <c r="I599" s="81">
        <v>43507</v>
      </c>
      <c r="J599" s="81">
        <v>44238</v>
      </c>
      <c r="K599" s="56"/>
      <c r="L599" s="56"/>
      <c r="M599" s="56"/>
      <c r="N599" s="56"/>
      <c r="O599" s="56"/>
      <c r="P599" s="56"/>
      <c r="Q599" s="56"/>
      <c r="R599" s="56"/>
      <c r="S599" s="56"/>
      <c r="T599" s="56"/>
      <c r="U599" s="56"/>
      <c r="V599" s="56"/>
      <c r="W599" s="56"/>
      <c r="X599" s="56"/>
      <c r="Y599" s="56"/>
    </row>
    <row r="600" spans="1:25" ht="80.5">
      <c r="A600" s="79">
        <v>463</v>
      </c>
      <c r="B600" s="80">
        <v>21034</v>
      </c>
      <c r="C600" s="80" t="s">
        <v>4794</v>
      </c>
      <c r="D600" s="80" t="s">
        <v>3883</v>
      </c>
      <c r="E600" s="80" t="s">
        <v>3878</v>
      </c>
      <c r="F600" s="80" t="s">
        <v>4723</v>
      </c>
      <c r="G600" s="80" t="s">
        <v>4646</v>
      </c>
      <c r="H600" s="80" t="s">
        <v>2053</v>
      </c>
      <c r="I600" s="81">
        <v>43521</v>
      </c>
      <c r="J600" s="81">
        <v>44617</v>
      </c>
      <c r="K600" s="56"/>
      <c r="L600" s="56"/>
      <c r="M600" s="56"/>
      <c r="N600" s="56"/>
      <c r="O600" s="56"/>
      <c r="P600" s="56"/>
      <c r="Q600" s="56"/>
      <c r="R600" s="56"/>
      <c r="S600" s="56"/>
      <c r="T600" s="56"/>
      <c r="U600" s="56"/>
      <c r="V600" s="56"/>
      <c r="W600" s="56"/>
      <c r="X600" s="56"/>
      <c r="Y600" s="56"/>
    </row>
    <row r="601" spans="1:25" ht="80.5">
      <c r="A601" s="79">
        <v>463</v>
      </c>
      <c r="B601" s="80">
        <v>21034</v>
      </c>
      <c r="C601" s="80" t="s">
        <v>4794</v>
      </c>
      <c r="D601" s="80" t="s">
        <v>3883</v>
      </c>
      <c r="E601" s="80" t="s">
        <v>3878</v>
      </c>
      <c r="F601" s="80" t="s">
        <v>4723</v>
      </c>
      <c r="G601" s="80" t="s">
        <v>4646</v>
      </c>
      <c r="H601" s="80" t="s">
        <v>4000</v>
      </c>
      <c r="I601" s="81">
        <v>43521</v>
      </c>
      <c r="J601" s="81">
        <v>44617</v>
      </c>
      <c r="K601" s="56"/>
      <c r="L601" s="56"/>
      <c r="M601" s="56"/>
      <c r="N601" s="56"/>
      <c r="O601" s="56"/>
      <c r="P601" s="56"/>
      <c r="Q601" s="56"/>
      <c r="R601" s="56"/>
      <c r="S601" s="56"/>
      <c r="T601" s="56"/>
      <c r="U601" s="56"/>
      <c r="V601" s="56"/>
      <c r="W601" s="56"/>
      <c r="X601" s="56"/>
      <c r="Y601" s="56"/>
    </row>
    <row r="602" spans="1:25" ht="80.5">
      <c r="A602" s="79">
        <v>464</v>
      </c>
      <c r="B602" s="80">
        <v>71158</v>
      </c>
      <c r="C602" s="80" t="s">
        <v>4795</v>
      </c>
      <c r="D602" s="80" t="s">
        <v>3883</v>
      </c>
      <c r="E602" s="80" t="s">
        <v>13</v>
      </c>
      <c r="F602" s="80" t="s">
        <v>4609</v>
      </c>
      <c r="G602" s="80" t="s">
        <v>3918</v>
      </c>
      <c r="H602" s="80" t="s">
        <v>522</v>
      </c>
      <c r="I602" s="81">
        <v>43507</v>
      </c>
      <c r="J602" s="82">
        <v>44183</v>
      </c>
      <c r="K602" s="56"/>
      <c r="L602" s="56"/>
      <c r="M602" s="56"/>
      <c r="N602" s="56"/>
      <c r="O602" s="56"/>
      <c r="P602" s="56"/>
      <c r="Q602" s="56"/>
      <c r="R602" s="56"/>
      <c r="S602" s="56"/>
      <c r="T602" s="56"/>
      <c r="U602" s="56"/>
      <c r="V602" s="56"/>
      <c r="W602" s="56"/>
      <c r="X602" s="56"/>
      <c r="Y602" s="56"/>
    </row>
    <row r="603" spans="1:25" ht="80.5">
      <c r="A603" s="79">
        <v>465</v>
      </c>
      <c r="B603" s="80">
        <v>9201</v>
      </c>
      <c r="C603" s="80" t="s">
        <v>4796</v>
      </c>
      <c r="D603" s="80" t="s">
        <v>3883</v>
      </c>
      <c r="E603" s="80" t="s">
        <v>4797</v>
      </c>
      <c r="F603" s="80" t="s">
        <v>4798</v>
      </c>
      <c r="G603" s="80" t="s">
        <v>3918</v>
      </c>
      <c r="H603" s="80" t="s">
        <v>3887</v>
      </c>
      <c r="I603" s="81">
        <v>43367</v>
      </c>
      <c r="J603" s="81">
        <v>43914</v>
      </c>
      <c r="K603" s="56"/>
      <c r="L603" s="56"/>
      <c r="M603" s="56"/>
      <c r="N603" s="56"/>
      <c r="O603" s="56"/>
      <c r="P603" s="56"/>
      <c r="Q603" s="56"/>
      <c r="R603" s="56"/>
      <c r="S603" s="56"/>
      <c r="T603" s="56"/>
      <c r="U603" s="56"/>
      <c r="V603" s="56"/>
      <c r="W603" s="56"/>
      <c r="X603" s="56"/>
      <c r="Y603" s="56"/>
    </row>
    <row r="604" spans="1:25" ht="80.5">
      <c r="A604" s="79">
        <v>466</v>
      </c>
      <c r="B604" s="80">
        <v>1851</v>
      </c>
      <c r="C604" s="80" t="s">
        <v>4799</v>
      </c>
      <c r="D604" s="80" t="s">
        <v>3883</v>
      </c>
      <c r="E604" s="80" t="s">
        <v>3</v>
      </c>
      <c r="F604" s="80" t="s">
        <v>4800</v>
      </c>
      <c r="G604" s="80" t="s">
        <v>3918</v>
      </c>
      <c r="H604" s="80" t="s">
        <v>4551</v>
      </c>
      <c r="I604" s="81">
        <v>43507</v>
      </c>
      <c r="J604" s="82">
        <v>44183</v>
      </c>
      <c r="K604" s="56"/>
      <c r="L604" s="56"/>
      <c r="M604" s="56"/>
      <c r="N604" s="56"/>
      <c r="O604" s="56"/>
      <c r="P604" s="56"/>
      <c r="Q604" s="56"/>
      <c r="R604" s="56"/>
      <c r="S604" s="56"/>
      <c r="T604" s="56"/>
      <c r="U604" s="56"/>
      <c r="V604" s="56"/>
      <c r="W604" s="56"/>
      <c r="X604" s="56"/>
      <c r="Y604" s="56"/>
    </row>
    <row r="605" spans="1:25" ht="80.5">
      <c r="A605" s="79">
        <v>467</v>
      </c>
      <c r="B605" s="80">
        <v>1846</v>
      </c>
      <c r="C605" s="80" t="s">
        <v>4801</v>
      </c>
      <c r="D605" s="80" t="s">
        <v>3883</v>
      </c>
      <c r="E605" s="80" t="s">
        <v>3</v>
      </c>
      <c r="F605" s="80" t="s">
        <v>4802</v>
      </c>
      <c r="G605" s="80" t="s">
        <v>3918</v>
      </c>
      <c r="H605" s="80" t="s">
        <v>586</v>
      </c>
      <c r="I605" s="81">
        <v>43367</v>
      </c>
      <c r="J605" s="82">
        <v>44183</v>
      </c>
      <c r="K605" s="56"/>
      <c r="L605" s="56"/>
      <c r="M605" s="56"/>
      <c r="N605" s="56"/>
      <c r="O605" s="56"/>
      <c r="P605" s="56"/>
      <c r="Q605" s="56"/>
      <c r="R605" s="56"/>
      <c r="S605" s="56"/>
      <c r="T605" s="56"/>
      <c r="U605" s="56"/>
      <c r="V605" s="56"/>
      <c r="W605" s="56"/>
      <c r="X605" s="56"/>
      <c r="Y605" s="56"/>
    </row>
    <row r="606" spans="1:25" ht="80.5">
      <c r="A606" s="79">
        <v>468</v>
      </c>
      <c r="B606" s="80">
        <v>21027</v>
      </c>
      <c r="C606" s="80" t="s">
        <v>4803</v>
      </c>
      <c r="D606" s="80" t="s">
        <v>3883</v>
      </c>
      <c r="E606" s="80" t="s">
        <v>3878</v>
      </c>
      <c r="F606" s="80" t="s">
        <v>4804</v>
      </c>
      <c r="G606" s="80" t="s">
        <v>3918</v>
      </c>
      <c r="H606" s="80" t="s">
        <v>4805</v>
      </c>
      <c r="I606" s="81">
        <v>43507</v>
      </c>
      <c r="J606" s="82">
        <v>44183</v>
      </c>
      <c r="K606" s="56"/>
      <c r="L606" s="56"/>
      <c r="M606" s="56"/>
      <c r="N606" s="56"/>
      <c r="O606" s="56"/>
      <c r="P606" s="56"/>
      <c r="Q606" s="56"/>
      <c r="R606" s="56"/>
      <c r="S606" s="56"/>
      <c r="T606" s="56"/>
      <c r="U606" s="56"/>
      <c r="V606" s="56"/>
      <c r="W606" s="56"/>
      <c r="X606" s="56"/>
      <c r="Y606" s="56"/>
    </row>
    <row r="607" spans="1:25" ht="80.5">
      <c r="A607" s="79">
        <v>469</v>
      </c>
      <c r="B607" s="80">
        <v>71157</v>
      </c>
      <c r="C607" s="80" t="s">
        <v>4806</v>
      </c>
      <c r="D607" s="80" t="s">
        <v>3883</v>
      </c>
      <c r="E607" s="80" t="s">
        <v>13</v>
      </c>
      <c r="F607" s="80" t="s">
        <v>4014</v>
      </c>
      <c r="G607" s="80" t="s">
        <v>4646</v>
      </c>
      <c r="H607" s="80" t="s">
        <v>830</v>
      </c>
      <c r="I607" s="81">
        <v>43507</v>
      </c>
      <c r="J607" s="81">
        <v>44238</v>
      </c>
      <c r="K607" s="56"/>
      <c r="L607" s="56"/>
      <c r="M607" s="56"/>
      <c r="N607" s="56"/>
      <c r="O607" s="56"/>
      <c r="P607" s="56"/>
      <c r="Q607" s="56"/>
      <c r="R607" s="56"/>
      <c r="S607" s="56"/>
      <c r="T607" s="56"/>
      <c r="U607" s="56"/>
      <c r="V607" s="56"/>
      <c r="W607" s="56"/>
      <c r="X607" s="56"/>
      <c r="Y607" s="56"/>
    </row>
    <row r="608" spans="1:25" ht="57.5">
      <c r="A608" s="79">
        <v>470</v>
      </c>
      <c r="B608" s="80">
        <v>4376</v>
      </c>
      <c r="C608" s="80" t="s">
        <v>4807</v>
      </c>
      <c r="D608" s="80" t="s">
        <v>3883</v>
      </c>
      <c r="E608" s="80" t="s">
        <v>11</v>
      </c>
      <c r="F608" s="80" t="s">
        <v>4808</v>
      </c>
      <c r="G608" s="80" t="s">
        <v>4663</v>
      </c>
      <c r="H608" s="80" t="s">
        <v>3986</v>
      </c>
      <c r="I608" s="81">
        <v>43353</v>
      </c>
      <c r="J608" s="82">
        <v>43809</v>
      </c>
      <c r="K608" s="56"/>
      <c r="L608" s="56"/>
      <c r="M608" s="56"/>
      <c r="N608" s="56"/>
      <c r="O608" s="56"/>
      <c r="P608" s="56"/>
      <c r="Q608" s="56"/>
      <c r="R608" s="56"/>
      <c r="S608" s="56"/>
      <c r="T608" s="56"/>
      <c r="U608" s="56"/>
      <c r="V608" s="56"/>
      <c r="W608" s="56"/>
      <c r="X608" s="56"/>
      <c r="Y608" s="56"/>
    </row>
    <row r="609" spans="1:25" ht="57.5">
      <c r="A609" s="79">
        <v>470</v>
      </c>
      <c r="B609" s="80">
        <v>4376</v>
      </c>
      <c r="C609" s="80" t="s">
        <v>4807</v>
      </c>
      <c r="D609" s="80" t="s">
        <v>3883</v>
      </c>
      <c r="E609" s="80" t="s">
        <v>11</v>
      </c>
      <c r="F609" s="80" t="s">
        <v>4808</v>
      </c>
      <c r="G609" s="80" t="s">
        <v>4663</v>
      </c>
      <c r="H609" s="80" t="s">
        <v>2049</v>
      </c>
      <c r="I609" s="81">
        <v>43353</v>
      </c>
      <c r="J609" s="82">
        <v>43809</v>
      </c>
      <c r="K609" s="56"/>
      <c r="L609" s="56"/>
      <c r="M609" s="56"/>
      <c r="N609" s="56"/>
      <c r="O609" s="56"/>
      <c r="P609" s="56"/>
      <c r="Q609" s="56"/>
      <c r="R609" s="56"/>
      <c r="S609" s="56"/>
      <c r="T609" s="56"/>
      <c r="U609" s="56"/>
      <c r="V609" s="56"/>
      <c r="W609" s="56"/>
      <c r="X609" s="56"/>
      <c r="Y609" s="56"/>
    </row>
    <row r="610" spans="1:25" ht="80.5">
      <c r="A610" s="79">
        <v>471</v>
      </c>
      <c r="B610" s="80">
        <v>4379</v>
      </c>
      <c r="C610" s="80" t="s">
        <v>4809</v>
      </c>
      <c r="D610" s="80" t="s">
        <v>3883</v>
      </c>
      <c r="E610" s="80" t="s">
        <v>11</v>
      </c>
      <c r="F610" s="80" t="s">
        <v>4810</v>
      </c>
      <c r="G610" s="80" t="s">
        <v>3918</v>
      </c>
      <c r="H610" s="80" t="s">
        <v>4384</v>
      </c>
      <c r="I610" s="81">
        <v>43507</v>
      </c>
      <c r="J610" s="82">
        <v>44183</v>
      </c>
      <c r="K610" s="56"/>
      <c r="L610" s="56"/>
      <c r="M610" s="56"/>
      <c r="N610" s="56"/>
      <c r="O610" s="56"/>
      <c r="P610" s="56"/>
      <c r="Q610" s="56"/>
      <c r="R610" s="56"/>
      <c r="S610" s="56"/>
      <c r="T610" s="56"/>
      <c r="U610" s="56"/>
      <c r="V610" s="56"/>
      <c r="W610" s="56"/>
      <c r="X610" s="56"/>
      <c r="Y610" s="56"/>
    </row>
    <row r="611" spans="1:25" ht="92">
      <c r="A611" s="79">
        <v>472</v>
      </c>
      <c r="B611" s="80">
        <v>1853</v>
      </c>
      <c r="C611" s="80" t="s">
        <v>4811</v>
      </c>
      <c r="D611" s="80" t="s">
        <v>3883</v>
      </c>
      <c r="E611" s="80" t="s">
        <v>3</v>
      </c>
      <c r="F611" s="80" t="s">
        <v>4812</v>
      </c>
      <c r="G611" s="80" t="s">
        <v>3918</v>
      </c>
      <c r="H611" s="80" t="s">
        <v>620</v>
      </c>
      <c r="I611" s="81">
        <v>43507</v>
      </c>
      <c r="J611" s="81">
        <v>44358</v>
      </c>
      <c r="K611" s="56"/>
      <c r="L611" s="56"/>
      <c r="M611" s="56"/>
      <c r="N611" s="56"/>
      <c r="O611" s="56"/>
      <c r="P611" s="56"/>
      <c r="Q611" s="56"/>
      <c r="R611" s="56"/>
      <c r="S611" s="56"/>
      <c r="T611" s="56"/>
      <c r="U611" s="56"/>
      <c r="V611" s="56"/>
      <c r="W611" s="56"/>
      <c r="X611" s="56"/>
      <c r="Y611" s="56"/>
    </row>
    <row r="612" spans="1:25" ht="80.5">
      <c r="A612" s="79">
        <v>473</v>
      </c>
      <c r="B612" s="80">
        <v>71154</v>
      </c>
      <c r="C612" s="80" t="s">
        <v>4813</v>
      </c>
      <c r="D612" s="80" t="s">
        <v>3883</v>
      </c>
      <c r="E612" s="80" t="s">
        <v>13</v>
      </c>
      <c r="F612" s="80" t="s">
        <v>4582</v>
      </c>
      <c r="G612" s="80" t="s">
        <v>4646</v>
      </c>
      <c r="H612" s="80" t="s">
        <v>1173</v>
      </c>
      <c r="I612" s="81">
        <v>43507</v>
      </c>
      <c r="J612" s="81">
        <v>44238</v>
      </c>
      <c r="K612" s="56"/>
      <c r="L612" s="56"/>
      <c r="M612" s="56"/>
      <c r="N612" s="56"/>
      <c r="O612" s="56"/>
      <c r="P612" s="56"/>
      <c r="Q612" s="56"/>
      <c r="R612" s="56"/>
      <c r="S612" s="56"/>
      <c r="T612" s="56"/>
      <c r="U612" s="56"/>
      <c r="V612" s="56"/>
      <c r="W612" s="56"/>
      <c r="X612" s="56"/>
      <c r="Y612" s="56"/>
    </row>
    <row r="613" spans="1:25" ht="80.5">
      <c r="A613" s="79">
        <v>474</v>
      </c>
      <c r="B613" s="80">
        <v>71156</v>
      </c>
      <c r="C613" s="80" t="s">
        <v>4814</v>
      </c>
      <c r="D613" s="80" t="s">
        <v>3883</v>
      </c>
      <c r="E613" s="80" t="s">
        <v>13</v>
      </c>
      <c r="F613" s="80" t="s">
        <v>4504</v>
      </c>
      <c r="G613" s="80" t="s">
        <v>4646</v>
      </c>
      <c r="H613" s="80" t="s">
        <v>445</v>
      </c>
      <c r="I613" s="81">
        <v>43507</v>
      </c>
      <c r="J613" s="81">
        <v>44572</v>
      </c>
      <c r="K613" s="56"/>
      <c r="L613" s="56"/>
      <c r="M613" s="56"/>
      <c r="N613" s="56"/>
      <c r="O613" s="56"/>
      <c r="P613" s="56"/>
      <c r="Q613" s="56"/>
      <c r="R613" s="56"/>
      <c r="S613" s="56"/>
      <c r="T613" s="56"/>
      <c r="U613" s="56"/>
      <c r="V613" s="56"/>
      <c r="W613" s="56"/>
      <c r="X613" s="56"/>
      <c r="Y613" s="56"/>
    </row>
    <row r="614" spans="1:25" ht="46">
      <c r="A614" s="79">
        <v>475</v>
      </c>
      <c r="B614" s="80">
        <v>3204</v>
      </c>
      <c r="C614" s="80" t="s">
        <v>4815</v>
      </c>
      <c r="D614" s="80" t="s">
        <v>3883</v>
      </c>
      <c r="E614" s="80" t="s">
        <v>10</v>
      </c>
      <c r="F614" s="80" t="s">
        <v>4816</v>
      </c>
      <c r="G614" s="80" t="s">
        <v>4663</v>
      </c>
      <c r="H614" s="80" t="s">
        <v>1275</v>
      </c>
      <c r="I614" s="81">
        <v>43353</v>
      </c>
      <c r="J614" s="81">
        <v>43900</v>
      </c>
      <c r="K614" s="56"/>
      <c r="L614" s="56"/>
      <c r="M614" s="56"/>
      <c r="N614" s="56"/>
      <c r="O614" s="56"/>
      <c r="P614" s="56"/>
      <c r="Q614" s="56"/>
      <c r="R614" s="56"/>
      <c r="S614" s="56"/>
      <c r="T614" s="56"/>
      <c r="U614" s="56"/>
      <c r="V614" s="56"/>
      <c r="W614" s="56"/>
      <c r="X614" s="56"/>
      <c r="Y614" s="56"/>
    </row>
    <row r="615" spans="1:25" ht="80.5">
      <c r="A615" s="79">
        <v>476</v>
      </c>
      <c r="B615" s="80">
        <v>5302</v>
      </c>
      <c r="C615" s="80" t="s">
        <v>4817</v>
      </c>
      <c r="D615" s="80" t="s">
        <v>3883</v>
      </c>
      <c r="E615" s="80" t="s">
        <v>3963</v>
      </c>
      <c r="F615" s="80" t="s">
        <v>4104</v>
      </c>
      <c r="G615" s="80" t="s">
        <v>4646</v>
      </c>
      <c r="H615" s="80" t="s">
        <v>1279</v>
      </c>
      <c r="I615" s="81">
        <v>43507</v>
      </c>
      <c r="J615" s="81">
        <v>44450</v>
      </c>
      <c r="K615" s="56"/>
      <c r="L615" s="56"/>
      <c r="M615" s="56"/>
      <c r="N615" s="56"/>
      <c r="O615" s="56"/>
      <c r="P615" s="56"/>
      <c r="Q615" s="56"/>
      <c r="R615" s="56"/>
      <c r="S615" s="56"/>
      <c r="T615" s="56"/>
      <c r="U615" s="56"/>
      <c r="V615" s="56"/>
      <c r="W615" s="56"/>
      <c r="X615" s="56"/>
      <c r="Y615" s="56"/>
    </row>
    <row r="616" spans="1:25" ht="80.5">
      <c r="A616" s="79">
        <v>477</v>
      </c>
      <c r="B616" s="80">
        <v>6197</v>
      </c>
      <c r="C616" s="80" t="s">
        <v>4818</v>
      </c>
      <c r="D616" s="80" t="s">
        <v>3883</v>
      </c>
      <c r="E616" s="80" t="s">
        <v>3884</v>
      </c>
      <c r="F616" s="80" t="s">
        <v>4819</v>
      </c>
      <c r="G616" s="80" t="s">
        <v>3918</v>
      </c>
      <c r="H616" s="80" t="s">
        <v>4298</v>
      </c>
      <c r="I616" s="81">
        <v>43507</v>
      </c>
      <c r="J616" s="81">
        <v>44358</v>
      </c>
      <c r="K616" s="56"/>
      <c r="L616" s="56"/>
      <c r="M616" s="56"/>
      <c r="N616" s="56"/>
      <c r="O616" s="56"/>
      <c r="P616" s="56"/>
      <c r="Q616" s="56"/>
      <c r="R616" s="56"/>
      <c r="S616" s="56"/>
      <c r="T616" s="56"/>
      <c r="U616" s="56"/>
      <c r="V616" s="56"/>
      <c r="W616" s="56"/>
      <c r="X616" s="56"/>
      <c r="Y616" s="56"/>
    </row>
    <row r="617" spans="1:25" ht="80.5">
      <c r="A617" s="79">
        <v>478</v>
      </c>
      <c r="B617" s="80">
        <v>4381</v>
      </c>
      <c r="C617" s="80" t="s">
        <v>4820</v>
      </c>
      <c r="D617" s="80" t="s">
        <v>3883</v>
      </c>
      <c r="E617" s="80" t="s">
        <v>11</v>
      </c>
      <c r="F617" s="80" t="s">
        <v>4821</v>
      </c>
      <c r="G617" s="80" t="s">
        <v>3918</v>
      </c>
      <c r="H617" s="80" t="s">
        <v>90</v>
      </c>
      <c r="I617" s="81">
        <v>43507</v>
      </c>
      <c r="J617" s="81">
        <v>44358</v>
      </c>
      <c r="K617" s="56"/>
      <c r="L617" s="56"/>
      <c r="M617" s="56"/>
      <c r="N617" s="56"/>
      <c r="O617" s="56"/>
      <c r="P617" s="56"/>
      <c r="Q617" s="56"/>
      <c r="R617" s="56"/>
      <c r="S617" s="56"/>
      <c r="T617" s="56"/>
      <c r="U617" s="56"/>
      <c r="V617" s="56"/>
      <c r="W617" s="56"/>
      <c r="X617" s="56"/>
      <c r="Y617" s="56"/>
    </row>
    <row r="618" spans="1:25" ht="115">
      <c r="A618" s="79">
        <v>479</v>
      </c>
      <c r="B618" s="80">
        <v>6200</v>
      </c>
      <c r="C618" s="80" t="s">
        <v>4822</v>
      </c>
      <c r="D618" s="80" t="s">
        <v>3883</v>
      </c>
      <c r="E618" s="80" t="s">
        <v>3884</v>
      </c>
      <c r="F618" s="80" t="s">
        <v>4823</v>
      </c>
      <c r="G618" s="80" t="s">
        <v>3918</v>
      </c>
      <c r="H618" s="80" t="s">
        <v>2045</v>
      </c>
      <c r="I618" s="81">
        <v>43507</v>
      </c>
      <c r="J618" s="81">
        <v>44358</v>
      </c>
      <c r="K618" s="56"/>
      <c r="L618" s="56"/>
      <c r="M618" s="56"/>
      <c r="N618" s="56"/>
      <c r="O618" s="56"/>
      <c r="P618" s="56"/>
      <c r="Q618" s="56"/>
      <c r="R618" s="56"/>
      <c r="S618" s="56"/>
      <c r="T618" s="56"/>
      <c r="U618" s="56"/>
      <c r="V618" s="56"/>
      <c r="W618" s="56"/>
      <c r="X618" s="56"/>
      <c r="Y618" s="56"/>
    </row>
    <row r="619" spans="1:25" ht="46">
      <c r="A619" s="79">
        <v>480</v>
      </c>
      <c r="B619" s="80">
        <v>3202</v>
      </c>
      <c r="C619" s="80" t="s">
        <v>4824</v>
      </c>
      <c r="D619" s="80" t="s">
        <v>3883</v>
      </c>
      <c r="E619" s="80" t="s">
        <v>10</v>
      </c>
      <c r="F619" s="80" t="s">
        <v>4181</v>
      </c>
      <c r="G619" s="80" t="s">
        <v>4663</v>
      </c>
      <c r="H619" s="80" t="s">
        <v>278</v>
      </c>
      <c r="I619" s="81">
        <v>43353</v>
      </c>
      <c r="J619" s="81">
        <v>43718</v>
      </c>
      <c r="K619" s="56"/>
      <c r="L619" s="56"/>
      <c r="M619" s="56"/>
      <c r="N619" s="56"/>
      <c r="O619" s="56"/>
      <c r="P619" s="56"/>
      <c r="Q619" s="56"/>
      <c r="R619" s="56"/>
      <c r="S619" s="56"/>
      <c r="T619" s="56"/>
      <c r="U619" s="56"/>
      <c r="V619" s="56"/>
      <c r="W619" s="56"/>
      <c r="X619" s="56"/>
      <c r="Y619" s="56"/>
    </row>
    <row r="620" spans="1:25" ht="80.5">
      <c r="A620" s="79">
        <v>481</v>
      </c>
      <c r="B620" s="80">
        <v>6199</v>
      </c>
      <c r="C620" s="80" t="s">
        <v>4825</v>
      </c>
      <c r="D620" s="80" t="s">
        <v>3883</v>
      </c>
      <c r="E620" s="80" t="s">
        <v>3884</v>
      </c>
      <c r="F620" s="80" t="s">
        <v>4701</v>
      </c>
      <c r="G620" s="80" t="s">
        <v>3918</v>
      </c>
      <c r="H620" s="80" t="s">
        <v>3887</v>
      </c>
      <c r="I620" s="81">
        <v>43507</v>
      </c>
      <c r="J620" s="81">
        <v>44358</v>
      </c>
      <c r="K620" s="56"/>
      <c r="L620" s="56"/>
      <c r="M620" s="56"/>
      <c r="N620" s="56"/>
      <c r="O620" s="56"/>
      <c r="P620" s="56"/>
      <c r="Q620" s="56"/>
      <c r="R620" s="56"/>
      <c r="S620" s="56"/>
      <c r="T620" s="56"/>
      <c r="U620" s="56"/>
      <c r="V620" s="56"/>
      <c r="W620" s="56"/>
      <c r="X620" s="56"/>
      <c r="Y620" s="56"/>
    </row>
    <row r="621" spans="1:25" ht="46">
      <c r="A621" s="79">
        <v>482</v>
      </c>
      <c r="B621" s="80">
        <v>3206</v>
      </c>
      <c r="C621" s="80" t="s">
        <v>4826</v>
      </c>
      <c r="D621" s="80" t="s">
        <v>3883</v>
      </c>
      <c r="E621" s="80" t="s">
        <v>10</v>
      </c>
      <c r="F621" s="80" t="s">
        <v>4827</v>
      </c>
      <c r="G621" s="80" t="s">
        <v>4663</v>
      </c>
      <c r="H621" s="80" t="s">
        <v>290</v>
      </c>
      <c r="I621" s="81">
        <v>43353</v>
      </c>
      <c r="J621" s="81">
        <v>43900</v>
      </c>
      <c r="K621" s="56"/>
      <c r="L621" s="56"/>
      <c r="M621" s="56"/>
      <c r="N621" s="56"/>
      <c r="O621" s="56"/>
      <c r="P621" s="56"/>
      <c r="Q621" s="56"/>
      <c r="R621" s="56"/>
      <c r="S621" s="56"/>
      <c r="T621" s="56"/>
      <c r="U621" s="56"/>
      <c r="V621" s="56"/>
      <c r="W621" s="56"/>
      <c r="X621" s="56"/>
      <c r="Y621" s="56"/>
    </row>
    <row r="622" spans="1:25" ht="80.5">
      <c r="A622" s="79">
        <v>483</v>
      </c>
      <c r="B622" s="80">
        <v>1849</v>
      </c>
      <c r="C622" s="80" t="s">
        <v>4828</v>
      </c>
      <c r="D622" s="80" t="s">
        <v>3883</v>
      </c>
      <c r="E622" s="80" t="s">
        <v>3</v>
      </c>
      <c r="F622" s="80" t="s">
        <v>4829</v>
      </c>
      <c r="G622" s="80" t="s">
        <v>3918</v>
      </c>
      <c r="H622" s="80" t="s">
        <v>557</v>
      </c>
      <c r="I622" s="81">
        <v>43507</v>
      </c>
      <c r="J622" s="82">
        <v>44183</v>
      </c>
      <c r="K622" s="56"/>
      <c r="L622" s="56"/>
      <c r="M622" s="56"/>
      <c r="N622" s="56"/>
      <c r="O622" s="56"/>
      <c r="P622" s="56"/>
      <c r="Q622" s="56"/>
      <c r="R622" s="56"/>
      <c r="S622" s="56"/>
      <c r="T622" s="56"/>
      <c r="U622" s="56"/>
      <c r="V622" s="56"/>
      <c r="W622" s="56"/>
      <c r="X622" s="56"/>
      <c r="Y622" s="56"/>
    </row>
    <row r="623" spans="1:25" ht="80.5">
      <c r="A623" s="79">
        <v>484</v>
      </c>
      <c r="B623" s="80">
        <v>6193</v>
      </c>
      <c r="C623" s="80" t="s">
        <v>4830</v>
      </c>
      <c r="D623" s="80" t="s">
        <v>3883</v>
      </c>
      <c r="E623" s="80" t="s">
        <v>3884</v>
      </c>
      <c r="F623" s="80" t="s">
        <v>4692</v>
      </c>
      <c r="G623" s="80" t="s">
        <v>4646</v>
      </c>
      <c r="H623" s="80" t="s">
        <v>2045</v>
      </c>
      <c r="I623" s="81">
        <v>43367</v>
      </c>
      <c r="J623" s="81">
        <v>44371</v>
      </c>
      <c r="K623" s="56"/>
      <c r="L623" s="56"/>
      <c r="M623" s="56"/>
      <c r="N623" s="56"/>
      <c r="O623" s="56"/>
      <c r="P623" s="56"/>
      <c r="Q623" s="56"/>
      <c r="R623" s="56"/>
      <c r="S623" s="56"/>
      <c r="T623" s="56"/>
      <c r="U623" s="56"/>
      <c r="V623" s="56"/>
      <c r="W623" s="56"/>
      <c r="X623" s="56"/>
      <c r="Y623" s="56"/>
    </row>
    <row r="624" spans="1:25" ht="57.5">
      <c r="A624" s="79">
        <v>485</v>
      </c>
      <c r="B624" s="80">
        <v>3203</v>
      </c>
      <c r="C624" s="80" t="s">
        <v>4831</v>
      </c>
      <c r="D624" s="80" t="s">
        <v>3883</v>
      </c>
      <c r="E624" s="80" t="s">
        <v>10</v>
      </c>
      <c r="F624" s="80" t="s">
        <v>4832</v>
      </c>
      <c r="G624" s="80" t="s">
        <v>4663</v>
      </c>
      <c r="H624" s="80" t="s">
        <v>282</v>
      </c>
      <c r="I624" s="81">
        <v>43353</v>
      </c>
      <c r="J624" s="81">
        <v>43871</v>
      </c>
      <c r="K624" s="56"/>
      <c r="L624" s="56"/>
      <c r="M624" s="56"/>
      <c r="N624" s="56"/>
      <c r="O624" s="56"/>
      <c r="P624" s="56"/>
      <c r="Q624" s="56"/>
      <c r="R624" s="56"/>
      <c r="S624" s="56"/>
      <c r="T624" s="56"/>
      <c r="U624" s="56"/>
      <c r="V624" s="56"/>
      <c r="W624" s="56"/>
      <c r="X624" s="56"/>
      <c r="Y624" s="56"/>
    </row>
    <row r="625" spans="1:25" ht="92">
      <c r="A625" s="79">
        <v>486</v>
      </c>
      <c r="B625" s="80">
        <v>21024</v>
      </c>
      <c r="C625" s="80" t="s">
        <v>4833</v>
      </c>
      <c r="D625" s="80" t="s">
        <v>3883</v>
      </c>
      <c r="E625" s="80" t="s">
        <v>3878</v>
      </c>
      <c r="F625" s="80" t="s">
        <v>4834</v>
      </c>
      <c r="G625" s="80" t="s">
        <v>4646</v>
      </c>
      <c r="H625" s="80" t="s">
        <v>236</v>
      </c>
      <c r="I625" s="81">
        <v>43507</v>
      </c>
      <c r="J625" s="81">
        <v>44238</v>
      </c>
      <c r="K625" s="56"/>
      <c r="L625" s="56"/>
      <c r="M625" s="56"/>
      <c r="N625" s="56"/>
      <c r="O625" s="56"/>
      <c r="P625" s="56"/>
      <c r="Q625" s="56"/>
      <c r="R625" s="56"/>
      <c r="S625" s="56"/>
      <c r="T625" s="56"/>
      <c r="U625" s="56"/>
      <c r="V625" s="56"/>
      <c r="W625" s="56"/>
      <c r="X625" s="56"/>
      <c r="Y625" s="56"/>
    </row>
    <row r="626" spans="1:25" ht="80.5">
      <c r="A626" s="79">
        <v>487</v>
      </c>
      <c r="B626" s="80">
        <v>21021</v>
      </c>
      <c r="C626" s="80" t="s">
        <v>4835</v>
      </c>
      <c r="D626" s="80" t="s">
        <v>3883</v>
      </c>
      <c r="E626" s="80" t="s">
        <v>3878</v>
      </c>
      <c r="F626" s="80" t="s">
        <v>4836</v>
      </c>
      <c r="G626" s="80" t="s">
        <v>4646</v>
      </c>
      <c r="H626" s="80" t="s">
        <v>191</v>
      </c>
      <c r="I626" s="81">
        <v>43367</v>
      </c>
      <c r="J626" s="82">
        <v>44547</v>
      </c>
      <c r="K626" s="56"/>
      <c r="L626" s="56"/>
      <c r="M626" s="56"/>
      <c r="N626" s="56"/>
      <c r="O626" s="56"/>
      <c r="P626" s="56"/>
      <c r="Q626" s="56"/>
      <c r="R626" s="56"/>
      <c r="S626" s="56"/>
      <c r="T626" s="56"/>
      <c r="U626" s="56"/>
      <c r="V626" s="56"/>
      <c r="W626" s="56"/>
      <c r="X626" s="56"/>
      <c r="Y626" s="56"/>
    </row>
    <row r="627" spans="1:25" ht="80.5">
      <c r="A627" s="79">
        <v>487</v>
      </c>
      <c r="B627" s="80">
        <v>21021</v>
      </c>
      <c r="C627" s="80" t="s">
        <v>4835</v>
      </c>
      <c r="D627" s="80" t="s">
        <v>3883</v>
      </c>
      <c r="E627" s="80" t="s">
        <v>3878</v>
      </c>
      <c r="F627" s="80" t="s">
        <v>4836</v>
      </c>
      <c r="G627" s="80" t="s">
        <v>4646</v>
      </c>
      <c r="H627" s="80" t="s">
        <v>236</v>
      </c>
      <c r="I627" s="81">
        <v>43367</v>
      </c>
      <c r="J627" s="82">
        <v>44547</v>
      </c>
      <c r="K627" s="56"/>
      <c r="L627" s="56"/>
      <c r="M627" s="56"/>
      <c r="N627" s="56"/>
      <c r="O627" s="56"/>
      <c r="P627" s="56"/>
      <c r="Q627" s="56"/>
      <c r="R627" s="56"/>
      <c r="S627" s="56"/>
      <c r="T627" s="56"/>
      <c r="U627" s="56"/>
      <c r="V627" s="56"/>
      <c r="W627" s="56"/>
      <c r="X627" s="56"/>
      <c r="Y627" s="56"/>
    </row>
    <row r="628" spans="1:25" ht="80.5">
      <c r="A628" s="79">
        <v>488</v>
      </c>
      <c r="B628" s="80">
        <v>3208</v>
      </c>
      <c r="C628" s="80" t="s">
        <v>4837</v>
      </c>
      <c r="D628" s="80" t="s">
        <v>3883</v>
      </c>
      <c r="E628" s="80" t="s">
        <v>10</v>
      </c>
      <c r="F628" s="80" t="s">
        <v>4838</v>
      </c>
      <c r="G628" s="80" t="s">
        <v>4646</v>
      </c>
      <c r="H628" s="80" t="s">
        <v>278</v>
      </c>
      <c r="I628" s="81">
        <v>43507</v>
      </c>
      <c r="J628" s="81">
        <v>44238</v>
      </c>
      <c r="K628" s="56"/>
      <c r="L628" s="56"/>
      <c r="M628" s="56"/>
      <c r="N628" s="56"/>
      <c r="O628" s="56"/>
      <c r="P628" s="56"/>
      <c r="Q628" s="56"/>
      <c r="R628" s="56"/>
      <c r="S628" s="56"/>
      <c r="T628" s="56"/>
      <c r="U628" s="56"/>
      <c r="V628" s="56"/>
      <c r="W628" s="56"/>
      <c r="X628" s="56"/>
      <c r="Y628" s="56"/>
    </row>
    <row r="629" spans="1:25" ht="80.5">
      <c r="A629" s="79">
        <v>488</v>
      </c>
      <c r="B629" s="80">
        <v>3208</v>
      </c>
      <c r="C629" s="80" t="s">
        <v>4837</v>
      </c>
      <c r="D629" s="80" t="s">
        <v>3883</v>
      </c>
      <c r="E629" s="80" t="s">
        <v>10</v>
      </c>
      <c r="F629" s="80" t="s">
        <v>4838</v>
      </c>
      <c r="G629" s="80" t="s">
        <v>4646</v>
      </c>
      <c r="H629" s="80" t="s">
        <v>4092</v>
      </c>
      <c r="I629" s="81">
        <v>43507</v>
      </c>
      <c r="J629" s="81">
        <v>44238</v>
      </c>
      <c r="K629" s="56"/>
      <c r="L629" s="56"/>
      <c r="M629" s="56"/>
      <c r="N629" s="56"/>
      <c r="O629" s="56"/>
      <c r="P629" s="56"/>
      <c r="Q629" s="56"/>
      <c r="R629" s="56"/>
      <c r="S629" s="56"/>
      <c r="T629" s="56"/>
      <c r="U629" s="56"/>
      <c r="V629" s="56"/>
      <c r="W629" s="56"/>
      <c r="X629" s="56"/>
      <c r="Y629" s="56"/>
    </row>
    <row r="630" spans="1:25" ht="80.5">
      <c r="A630" s="79">
        <v>489</v>
      </c>
      <c r="B630" s="80">
        <v>21028</v>
      </c>
      <c r="C630" s="80" t="s">
        <v>4839</v>
      </c>
      <c r="D630" s="80" t="s">
        <v>3883</v>
      </c>
      <c r="E630" s="80" t="s">
        <v>3878</v>
      </c>
      <c r="F630" s="80" t="s">
        <v>4517</v>
      </c>
      <c r="G630" s="80" t="s">
        <v>3918</v>
      </c>
      <c r="H630" s="80" t="s">
        <v>1782</v>
      </c>
      <c r="I630" s="81">
        <v>43367</v>
      </c>
      <c r="J630" s="81">
        <v>43914</v>
      </c>
      <c r="K630" s="56"/>
      <c r="L630" s="56"/>
      <c r="M630" s="56"/>
      <c r="N630" s="56"/>
      <c r="O630" s="56"/>
      <c r="P630" s="56"/>
      <c r="Q630" s="56"/>
      <c r="R630" s="56"/>
      <c r="S630" s="56"/>
      <c r="T630" s="56"/>
      <c r="U630" s="56"/>
      <c r="V630" s="56"/>
      <c r="W630" s="56"/>
      <c r="X630" s="56"/>
      <c r="Y630" s="56"/>
    </row>
    <row r="631" spans="1:25" ht="80.5">
      <c r="A631" s="79">
        <v>490</v>
      </c>
      <c r="B631" s="80">
        <v>71160</v>
      </c>
      <c r="C631" s="80" t="s">
        <v>4840</v>
      </c>
      <c r="D631" s="80" t="s">
        <v>3883</v>
      </c>
      <c r="E631" s="80" t="s">
        <v>13</v>
      </c>
      <c r="F631" s="80" t="s">
        <v>4841</v>
      </c>
      <c r="G631" s="80" t="s">
        <v>3918</v>
      </c>
      <c r="H631" s="80" t="s">
        <v>4384</v>
      </c>
      <c r="I631" s="81">
        <v>43507</v>
      </c>
      <c r="J631" s="81">
        <v>44238</v>
      </c>
      <c r="K631" s="56"/>
      <c r="L631" s="56"/>
      <c r="M631" s="56"/>
      <c r="N631" s="56"/>
      <c r="O631" s="56"/>
      <c r="P631" s="56"/>
      <c r="Q631" s="56"/>
      <c r="R631" s="56"/>
      <c r="S631" s="56"/>
      <c r="T631" s="56"/>
      <c r="U631" s="56"/>
      <c r="V631" s="56"/>
      <c r="W631" s="56"/>
      <c r="X631" s="56"/>
      <c r="Y631" s="56"/>
    </row>
    <row r="632" spans="1:25" ht="80.5">
      <c r="A632" s="79">
        <v>491</v>
      </c>
      <c r="B632" s="80">
        <v>71162</v>
      </c>
      <c r="C632" s="80" t="s">
        <v>4842</v>
      </c>
      <c r="D632" s="80" t="s">
        <v>3883</v>
      </c>
      <c r="E632" s="80" t="s">
        <v>13</v>
      </c>
      <c r="F632" s="80" t="s">
        <v>4132</v>
      </c>
      <c r="G632" s="80" t="s">
        <v>3918</v>
      </c>
      <c r="H632" s="80" t="s">
        <v>514</v>
      </c>
      <c r="I632" s="81">
        <v>43507</v>
      </c>
      <c r="J632" s="82">
        <v>44183</v>
      </c>
      <c r="K632" s="56"/>
      <c r="L632" s="56"/>
      <c r="M632" s="56"/>
      <c r="N632" s="56"/>
      <c r="O632" s="56"/>
      <c r="P632" s="56"/>
      <c r="Q632" s="56"/>
      <c r="R632" s="56"/>
      <c r="S632" s="56"/>
      <c r="T632" s="56"/>
      <c r="U632" s="56"/>
      <c r="V632" s="56"/>
      <c r="W632" s="56"/>
      <c r="X632" s="56"/>
      <c r="Y632" s="56"/>
    </row>
    <row r="633" spans="1:25" ht="80.5">
      <c r="A633" s="79">
        <v>492</v>
      </c>
      <c r="B633" s="80">
        <v>1845</v>
      </c>
      <c r="C633" s="80" t="s">
        <v>4843</v>
      </c>
      <c r="D633" s="80" t="s">
        <v>3883</v>
      </c>
      <c r="E633" s="80" t="s">
        <v>3</v>
      </c>
      <c r="F633" s="80" t="s">
        <v>4844</v>
      </c>
      <c r="G633" s="80" t="s">
        <v>4646</v>
      </c>
      <c r="H633" s="80" t="s">
        <v>620</v>
      </c>
      <c r="I633" s="81">
        <v>43367</v>
      </c>
      <c r="J633" s="82">
        <v>44183</v>
      </c>
      <c r="K633" s="56"/>
      <c r="L633" s="56"/>
      <c r="M633" s="56"/>
      <c r="N633" s="56"/>
      <c r="O633" s="56"/>
      <c r="P633" s="56"/>
      <c r="Q633" s="56"/>
      <c r="R633" s="56"/>
      <c r="S633" s="56"/>
      <c r="T633" s="56"/>
      <c r="U633" s="56"/>
      <c r="V633" s="56"/>
      <c r="W633" s="56"/>
      <c r="X633" s="56"/>
      <c r="Y633" s="56"/>
    </row>
    <row r="634" spans="1:25" ht="80.5">
      <c r="A634" s="79">
        <v>492</v>
      </c>
      <c r="B634" s="80">
        <v>1845</v>
      </c>
      <c r="C634" s="80" t="s">
        <v>4843</v>
      </c>
      <c r="D634" s="80" t="s">
        <v>3883</v>
      </c>
      <c r="E634" s="80" t="s">
        <v>3</v>
      </c>
      <c r="F634" s="80" t="s">
        <v>4844</v>
      </c>
      <c r="G634" s="80" t="s">
        <v>4646</v>
      </c>
      <c r="H634" s="80" t="s">
        <v>623</v>
      </c>
      <c r="I634" s="81">
        <v>43367</v>
      </c>
      <c r="J634" s="82">
        <v>44183</v>
      </c>
      <c r="K634" s="56"/>
      <c r="L634" s="56"/>
      <c r="M634" s="56"/>
      <c r="N634" s="56"/>
      <c r="O634" s="56"/>
      <c r="P634" s="56"/>
      <c r="Q634" s="56"/>
      <c r="R634" s="56"/>
      <c r="S634" s="56"/>
      <c r="T634" s="56"/>
      <c r="U634" s="56"/>
      <c r="V634" s="56"/>
      <c r="W634" s="56"/>
      <c r="X634" s="56"/>
      <c r="Y634" s="56"/>
    </row>
    <row r="635" spans="1:25" ht="46">
      <c r="A635" s="79">
        <v>493</v>
      </c>
      <c r="B635" s="80">
        <v>3205</v>
      </c>
      <c r="C635" s="80" t="s">
        <v>4845</v>
      </c>
      <c r="D635" s="80" t="s">
        <v>3883</v>
      </c>
      <c r="E635" s="80" t="s">
        <v>10</v>
      </c>
      <c r="F635" s="80" t="s">
        <v>4846</v>
      </c>
      <c r="G635" s="80" t="s">
        <v>4663</v>
      </c>
      <c r="H635" s="80" t="s">
        <v>330</v>
      </c>
      <c r="I635" s="81">
        <v>43353</v>
      </c>
      <c r="J635" s="81">
        <v>43718</v>
      </c>
      <c r="K635" s="56"/>
      <c r="L635" s="56"/>
      <c r="M635" s="56"/>
      <c r="N635" s="56"/>
      <c r="O635" s="56"/>
      <c r="P635" s="56"/>
      <c r="Q635" s="56"/>
      <c r="R635" s="56"/>
      <c r="S635" s="56"/>
      <c r="T635" s="56"/>
      <c r="U635" s="56"/>
      <c r="V635" s="56"/>
      <c r="W635" s="56"/>
      <c r="X635" s="56"/>
      <c r="Y635" s="56"/>
    </row>
    <row r="636" spans="1:25" ht="80.5">
      <c r="A636" s="79">
        <v>494</v>
      </c>
      <c r="B636" s="80">
        <v>71155</v>
      </c>
      <c r="C636" s="80" t="s">
        <v>4847</v>
      </c>
      <c r="D636" s="80" t="s">
        <v>3883</v>
      </c>
      <c r="E636" s="80" t="s">
        <v>13</v>
      </c>
      <c r="F636" s="80" t="s">
        <v>4848</v>
      </c>
      <c r="G636" s="80" t="s">
        <v>4646</v>
      </c>
      <c r="H636" s="80" t="s">
        <v>3898</v>
      </c>
      <c r="I636" s="81">
        <v>43507</v>
      </c>
      <c r="J636" s="81">
        <v>44419</v>
      </c>
      <c r="K636" s="56"/>
      <c r="L636" s="56"/>
      <c r="M636" s="56"/>
      <c r="N636" s="56"/>
      <c r="O636" s="56"/>
      <c r="P636" s="56"/>
      <c r="Q636" s="56"/>
      <c r="R636" s="56"/>
      <c r="S636" s="56"/>
      <c r="T636" s="56"/>
      <c r="U636" s="56"/>
      <c r="V636" s="56"/>
      <c r="W636" s="56"/>
      <c r="X636" s="56"/>
      <c r="Y636" s="56"/>
    </row>
    <row r="637" spans="1:25" ht="80.5">
      <c r="A637" s="79">
        <v>494</v>
      </c>
      <c r="B637" s="80">
        <v>71155</v>
      </c>
      <c r="C637" s="80" t="s">
        <v>4847</v>
      </c>
      <c r="D637" s="80" t="s">
        <v>3883</v>
      </c>
      <c r="E637" s="80" t="s">
        <v>13</v>
      </c>
      <c r="F637" s="80" t="s">
        <v>4848</v>
      </c>
      <c r="G637" s="80" t="s">
        <v>4646</v>
      </c>
      <c r="H637" s="80" t="s">
        <v>1798</v>
      </c>
      <c r="I637" s="81">
        <v>43507</v>
      </c>
      <c r="J637" s="81">
        <v>44419</v>
      </c>
      <c r="K637" s="56"/>
      <c r="L637" s="56"/>
      <c r="M637" s="56"/>
      <c r="N637" s="56"/>
      <c r="O637" s="56"/>
      <c r="P637" s="56"/>
      <c r="Q637" s="56"/>
      <c r="R637" s="56"/>
      <c r="S637" s="56"/>
      <c r="T637" s="56"/>
      <c r="U637" s="56"/>
      <c r="V637" s="56"/>
      <c r="W637" s="56"/>
      <c r="X637" s="56"/>
      <c r="Y637" s="56"/>
    </row>
    <row r="638" spans="1:25" ht="80.5">
      <c r="A638" s="79">
        <v>494</v>
      </c>
      <c r="B638" s="80">
        <v>71155</v>
      </c>
      <c r="C638" s="80" t="s">
        <v>4847</v>
      </c>
      <c r="D638" s="80" t="s">
        <v>3883</v>
      </c>
      <c r="E638" s="80" t="s">
        <v>13</v>
      </c>
      <c r="F638" s="80" t="s">
        <v>4848</v>
      </c>
      <c r="G638" s="80" t="s">
        <v>4646</v>
      </c>
      <c r="H638" s="80" t="s">
        <v>3929</v>
      </c>
      <c r="I638" s="81">
        <v>43507</v>
      </c>
      <c r="J638" s="81">
        <v>44419</v>
      </c>
      <c r="K638" s="56"/>
      <c r="L638" s="56"/>
      <c r="M638" s="56"/>
      <c r="N638" s="56"/>
      <c r="O638" s="56"/>
      <c r="P638" s="56"/>
      <c r="Q638" s="56"/>
      <c r="R638" s="56"/>
      <c r="S638" s="56"/>
      <c r="T638" s="56"/>
      <c r="U638" s="56"/>
      <c r="V638" s="56"/>
      <c r="W638" s="56"/>
      <c r="X638" s="56"/>
      <c r="Y638" s="56"/>
    </row>
    <row r="639" spans="1:25" ht="80.5">
      <c r="A639" s="79">
        <v>495</v>
      </c>
      <c r="B639" s="80">
        <v>8137</v>
      </c>
      <c r="C639" s="80" t="s">
        <v>4849</v>
      </c>
      <c r="D639" s="80" t="s">
        <v>3883</v>
      </c>
      <c r="E639" s="80" t="s">
        <v>3916</v>
      </c>
      <c r="F639" s="80" t="s">
        <v>4465</v>
      </c>
      <c r="G639" s="80" t="s">
        <v>4646</v>
      </c>
      <c r="H639" s="80" t="s">
        <v>356</v>
      </c>
      <c r="I639" s="81">
        <v>43507</v>
      </c>
      <c r="J639" s="81">
        <v>44238</v>
      </c>
      <c r="K639" s="56"/>
      <c r="L639" s="56"/>
      <c r="M639" s="56"/>
      <c r="N639" s="56"/>
      <c r="O639" s="56"/>
      <c r="P639" s="56"/>
      <c r="Q639" s="56"/>
      <c r="R639" s="56"/>
      <c r="S639" s="56"/>
      <c r="T639" s="56"/>
      <c r="U639" s="56"/>
      <c r="V639" s="56"/>
      <c r="W639" s="56"/>
      <c r="X639" s="56"/>
      <c r="Y639" s="56"/>
    </row>
    <row r="640" spans="1:25" ht="80.5">
      <c r="A640" s="79">
        <v>496</v>
      </c>
      <c r="B640" s="80">
        <v>5304</v>
      </c>
      <c r="C640" s="80" t="s">
        <v>4850</v>
      </c>
      <c r="D640" s="80" t="s">
        <v>3883</v>
      </c>
      <c r="E640" s="80" t="s">
        <v>3923</v>
      </c>
      <c r="F640" s="80" t="s">
        <v>4851</v>
      </c>
      <c r="G640" s="80" t="s">
        <v>3918</v>
      </c>
      <c r="H640" s="80" t="s">
        <v>1150</v>
      </c>
      <c r="I640" s="81">
        <v>43367</v>
      </c>
      <c r="J640" s="82">
        <v>44183</v>
      </c>
      <c r="K640" s="56"/>
      <c r="L640" s="56"/>
      <c r="M640" s="56"/>
      <c r="N640" s="56"/>
      <c r="O640" s="56"/>
      <c r="P640" s="56"/>
      <c r="Q640" s="56"/>
      <c r="R640" s="56"/>
      <c r="S640" s="56"/>
      <c r="T640" s="56"/>
      <c r="U640" s="56"/>
      <c r="V640" s="56"/>
      <c r="W640" s="56"/>
      <c r="X640" s="56"/>
      <c r="Y640" s="56"/>
    </row>
    <row r="641" spans="1:25" ht="80.5">
      <c r="A641" s="79">
        <v>497</v>
      </c>
      <c r="B641" s="80">
        <v>8140</v>
      </c>
      <c r="C641" s="80" t="s">
        <v>4852</v>
      </c>
      <c r="D641" s="80" t="s">
        <v>3883</v>
      </c>
      <c r="E641" s="80" t="s">
        <v>3916</v>
      </c>
      <c r="F641" s="80" t="s">
        <v>4853</v>
      </c>
      <c r="G641" s="80" t="s">
        <v>3918</v>
      </c>
      <c r="H641" s="80" t="s">
        <v>340</v>
      </c>
      <c r="I641" s="81">
        <v>43507</v>
      </c>
      <c r="J641" s="82">
        <v>44183</v>
      </c>
      <c r="K641" s="56"/>
      <c r="L641" s="56"/>
      <c r="M641" s="56"/>
      <c r="N641" s="56"/>
      <c r="O641" s="56"/>
      <c r="P641" s="56"/>
      <c r="Q641" s="56"/>
      <c r="R641" s="56"/>
      <c r="S641" s="56"/>
      <c r="T641" s="56"/>
      <c r="U641" s="56"/>
      <c r="V641" s="56"/>
      <c r="W641" s="56"/>
      <c r="X641" s="56"/>
      <c r="Y641" s="56"/>
    </row>
    <row r="642" spans="1:25" ht="80.5">
      <c r="A642" s="79">
        <v>498</v>
      </c>
      <c r="B642" s="80">
        <v>1850</v>
      </c>
      <c r="C642" s="80" t="s">
        <v>4854</v>
      </c>
      <c r="D642" s="80" t="s">
        <v>3883</v>
      </c>
      <c r="E642" s="80" t="s">
        <v>3</v>
      </c>
      <c r="F642" s="80" t="s">
        <v>4572</v>
      </c>
      <c r="G642" s="80" t="s">
        <v>3918</v>
      </c>
      <c r="H642" s="80" t="s">
        <v>2116</v>
      </c>
      <c r="I642" s="81">
        <v>43507</v>
      </c>
      <c r="J642" s="81">
        <v>44358</v>
      </c>
      <c r="K642" s="56"/>
      <c r="L642" s="56"/>
      <c r="M642" s="56"/>
      <c r="N642" s="56"/>
      <c r="O642" s="56"/>
      <c r="P642" s="56"/>
      <c r="Q642" s="56"/>
      <c r="R642" s="56"/>
      <c r="S642" s="56"/>
      <c r="T642" s="56"/>
      <c r="U642" s="56"/>
      <c r="V642" s="56"/>
      <c r="W642" s="56"/>
      <c r="X642" s="56"/>
      <c r="Y642" s="56"/>
    </row>
    <row r="643" spans="1:25" ht="46">
      <c r="A643" s="79">
        <v>499</v>
      </c>
      <c r="B643" s="80">
        <v>3200</v>
      </c>
      <c r="C643" s="80" t="s">
        <v>4855</v>
      </c>
      <c r="D643" s="80" t="s">
        <v>3883</v>
      </c>
      <c r="E643" s="80" t="s">
        <v>10</v>
      </c>
      <c r="F643" s="80" t="s">
        <v>4856</v>
      </c>
      <c r="G643" s="80" t="s">
        <v>4663</v>
      </c>
      <c r="H643" s="80" t="s">
        <v>299</v>
      </c>
      <c r="I643" s="81">
        <v>43353</v>
      </c>
      <c r="J643" s="82">
        <v>43809</v>
      </c>
      <c r="K643" s="56"/>
      <c r="L643" s="56"/>
      <c r="M643" s="56"/>
      <c r="N643" s="56"/>
      <c r="O643" s="56"/>
      <c r="P643" s="56"/>
      <c r="Q643" s="56"/>
      <c r="R643" s="56"/>
      <c r="S643" s="56"/>
      <c r="T643" s="56"/>
      <c r="U643" s="56"/>
      <c r="V643" s="56"/>
      <c r="W643" s="56"/>
      <c r="X643" s="56"/>
      <c r="Y643" s="56"/>
    </row>
    <row r="644" spans="1:25" ht="92">
      <c r="A644" s="79">
        <v>500</v>
      </c>
      <c r="B644" s="80">
        <v>4386</v>
      </c>
      <c r="C644" s="80" t="s">
        <v>4857</v>
      </c>
      <c r="D644" s="80" t="s">
        <v>3889</v>
      </c>
      <c r="E644" s="80" t="s">
        <v>11</v>
      </c>
      <c r="F644" s="80" t="s">
        <v>4858</v>
      </c>
      <c r="G644" s="80" t="s">
        <v>4562</v>
      </c>
      <c r="H644" s="80" t="s">
        <v>1203</v>
      </c>
      <c r="I644" s="81">
        <v>43333</v>
      </c>
      <c r="J644" s="82">
        <v>44183</v>
      </c>
      <c r="K644" s="56"/>
      <c r="L644" s="56"/>
      <c r="M644" s="56"/>
      <c r="N644" s="56"/>
      <c r="O644" s="56"/>
      <c r="P644" s="56"/>
      <c r="Q644" s="56"/>
      <c r="R644" s="56"/>
      <c r="S644" s="56"/>
      <c r="T644" s="56"/>
      <c r="U644" s="56"/>
      <c r="V644" s="56"/>
      <c r="W644" s="56"/>
      <c r="X644" s="56"/>
      <c r="Y644" s="56"/>
    </row>
    <row r="645" spans="1:25" ht="80.5">
      <c r="A645" s="79">
        <v>501</v>
      </c>
      <c r="B645" s="80">
        <v>71159</v>
      </c>
      <c r="C645" s="80" t="s">
        <v>4859</v>
      </c>
      <c r="D645" s="80" t="s">
        <v>3883</v>
      </c>
      <c r="E645" s="80" t="s">
        <v>13</v>
      </c>
      <c r="F645" s="80" t="s">
        <v>4860</v>
      </c>
      <c r="G645" s="80" t="s">
        <v>3918</v>
      </c>
      <c r="H645" s="80" t="s">
        <v>3929</v>
      </c>
      <c r="I645" s="81">
        <v>43367</v>
      </c>
      <c r="J645" s="81">
        <v>43914</v>
      </c>
      <c r="K645" s="56"/>
      <c r="L645" s="56"/>
      <c r="M645" s="56"/>
      <c r="N645" s="56"/>
      <c r="O645" s="56"/>
      <c r="P645" s="56"/>
      <c r="Q645" s="56"/>
      <c r="R645" s="56"/>
      <c r="S645" s="56"/>
      <c r="T645" s="56"/>
      <c r="U645" s="56"/>
      <c r="V645" s="56"/>
      <c r="W645" s="56"/>
      <c r="X645" s="56"/>
      <c r="Y645" s="56"/>
    </row>
    <row r="646" spans="1:25" ht="80.5">
      <c r="A646" s="79">
        <v>501</v>
      </c>
      <c r="B646" s="80">
        <v>71159</v>
      </c>
      <c r="C646" s="80" t="s">
        <v>4859</v>
      </c>
      <c r="D646" s="80" t="s">
        <v>3883</v>
      </c>
      <c r="E646" s="80" t="s">
        <v>13</v>
      </c>
      <c r="F646" s="80" t="s">
        <v>4860</v>
      </c>
      <c r="G646" s="80" t="s">
        <v>3918</v>
      </c>
      <c r="H646" s="80" t="s">
        <v>4224</v>
      </c>
      <c r="I646" s="81">
        <v>43367</v>
      </c>
      <c r="J646" s="81">
        <v>43914</v>
      </c>
      <c r="K646" s="56"/>
      <c r="L646" s="56"/>
      <c r="M646" s="56"/>
      <c r="N646" s="56"/>
      <c r="O646" s="56"/>
      <c r="P646" s="56"/>
      <c r="Q646" s="56"/>
      <c r="R646" s="56"/>
      <c r="S646" s="56"/>
      <c r="T646" s="56"/>
      <c r="U646" s="56"/>
      <c r="V646" s="56"/>
      <c r="W646" s="56"/>
      <c r="X646" s="56"/>
      <c r="Y646" s="56"/>
    </row>
    <row r="647" spans="1:25" ht="80.5">
      <c r="A647" s="79">
        <v>502</v>
      </c>
      <c r="B647" s="80">
        <v>21026</v>
      </c>
      <c r="C647" s="80" t="s">
        <v>4861</v>
      </c>
      <c r="D647" s="80" t="s">
        <v>3883</v>
      </c>
      <c r="E647" s="80" t="s">
        <v>3878</v>
      </c>
      <c r="F647" s="80" t="s">
        <v>4862</v>
      </c>
      <c r="G647" s="80" t="s">
        <v>4646</v>
      </c>
      <c r="H647" s="80" t="s">
        <v>191</v>
      </c>
      <c r="I647" s="81">
        <v>43367</v>
      </c>
      <c r="J647" s="81">
        <v>44371</v>
      </c>
      <c r="K647" s="56"/>
      <c r="L647" s="56"/>
      <c r="M647" s="56"/>
      <c r="N647" s="56"/>
      <c r="O647" s="56"/>
      <c r="P647" s="56"/>
      <c r="Q647" s="56"/>
      <c r="R647" s="56"/>
      <c r="S647" s="56"/>
      <c r="T647" s="56"/>
      <c r="U647" s="56"/>
      <c r="V647" s="56"/>
      <c r="W647" s="56"/>
      <c r="X647" s="56"/>
      <c r="Y647" s="56"/>
    </row>
    <row r="648" spans="1:25" ht="80.5">
      <c r="A648" s="79">
        <v>502</v>
      </c>
      <c r="B648" s="80">
        <v>21026</v>
      </c>
      <c r="C648" s="80" t="s">
        <v>4861</v>
      </c>
      <c r="D648" s="80" t="s">
        <v>3883</v>
      </c>
      <c r="E648" s="80" t="s">
        <v>3878</v>
      </c>
      <c r="F648" s="80" t="s">
        <v>4862</v>
      </c>
      <c r="G648" s="80" t="s">
        <v>4646</v>
      </c>
      <c r="H648" s="80" t="s">
        <v>586</v>
      </c>
      <c r="I648" s="81">
        <v>43367</v>
      </c>
      <c r="J648" s="81">
        <v>44371</v>
      </c>
      <c r="K648" s="56"/>
      <c r="L648" s="56"/>
      <c r="M648" s="56"/>
      <c r="N648" s="56"/>
      <c r="O648" s="56"/>
      <c r="P648" s="56"/>
      <c r="Q648" s="56"/>
      <c r="R648" s="56"/>
      <c r="S648" s="56"/>
      <c r="T648" s="56"/>
      <c r="U648" s="56"/>
      <c r="V648" s="56"/>
      <c r="W648" s="56"/>
      <c r="X648" s="56"/>
      <c r="Y648" s="56"/>
    </row>
    <row r="649" spans="1:25" ht="92">
      <c r="A649" s="79">
        <v>503</v>
      </c>
      <c r="B649" s="80">
        <v>1854</v>
      </c>
      <c r="C649" s="80" t="s">
        <v>4863</v>
      </c>
      <c r="D649" s="80" t="s">
        <v>3883</v>
      </c>
      <c r="E649" s="80" t="s">
        <v>3</v>
      </c>
      <c r="F649" s="80" t="s">
        <v>4864</v>
      </c>
      <c r="G649" s="80" t="s">
        <v>3918</v>
      </c>
      <c r="H649" s="80" t="s">
        <v>623</v>
      </c>
      <c r="I649" s="81">
        <v>43367</v>
      </c>
      <c r="J649" s="81">
        <v>44371</v>
      </c>
      <c r="K649" s="56"/>
      <c r="L649" s="56"/>
      <c r="M649" s="56"/>
      <c r="N649" s="56"/>
      <c r="O649" s="56"/>
      <c r="P649" s="56"/>
      <c r="Q649" s="56"/>
      <c r="R649" s="56"/>
      <c r="S649" s="56"/>
      <c r="T649" s="56"/>
      <c r="U649" s="56"/>
      <c r="V649" s="56"/>
      <c r="W649" s="56"/>
      <c r="X649" s="56"/>
      <c r="Y649" s="56"/>
    </row>
    <row r="650" spans="1:25" ht="80.5">
      <c r="A650" s="79">
        <v>504</v>
      </c>
      <c r="B650" s="80">
        <v>1855</v>
      </c>
      <c r="C650" s="80" t="s">
        <v>4865</v>
      </c>
      <c r="D650" s="80" t="s">
        <v>3877</v>
      </c>
      <c r="E650" s="80" t="s">
        <v>3</v>
      </c>
      <c r="F650" s="80" t="s">
        <v>4262</v>
      </c>
      <c r="G650" s="80" t="s">
        <v>4460</v>
      </c>
      <c r="H650" s="80" t="s">
        <v>4137</v>
      </c>
      <c r="I650" s="81">
        <v>43343</v>
      </c>
      <c r="J650" s="82">
        <v>43769</v>
      </c>
      <c r="K650" s="56"/>
      <c r="L650" s="56"/>
      <c r="M650" s="56"/>
      <c r="N650" s="56"/>
      <c r="O650" s="56"/>
      <c r="P650" s="56"/>
      <c r="Q650" s="56"/>
      <c r="R650" s="56"/>
      <c r="S650" s="56"/>
      <c r="T650" s="56"/>
      <c r="U650" s="56"/>
      <c r="V650" s="56"/>
      <c r="W650" s="56"/>
      <c r="X650" s="56"/>
      <c r="Y650" s="56"/>
    </row>
    <row r="651" spans="1:25" ht="46">
      <c r="A651" s="79">
        <v>505</v>
      </c>
      <c r="B651" s="80">
        <v>6201</v>
      </c>
      <c r="C651" s="80" t="s">
        <v>4866</v>
      </c>
      <c r="D651" s="80" t="s">
        <v>3889</v>
      </c>
      <c r="E651" s="80" t="s">
        <v>3884</v>
      </c>
      <c r="F651" s="80" t="s">
        <v>4102</v>
      </c>
      <c r="G651" s="80" t="s">
        <v>4562</v>
      </c>
      <c r="H651" s="80" t="s">
        <v>394</v>
      </c>
      <c r="I651" s="81">
        <v>43346</v>
      </c>
      <c r="J651" s="81">
        <v>43893</v>
      </c>
      <c r="K651" s="56"/>
      <c r="L651" s="56"/>
      <c r="M651" s="56"/>
      <c r="N651" s="56"/>
      <c r="O651" s="56"/>
      <c r="P651" s="56"/>
      <c r="Q651" s="56"/>
      <c r="R651" s="56"/>
      <c r="S651" s="56"/>
      <c r="T651" s="56"/>
      <c r="U651" s="56"/>
      <c r="V651" s="56"/>
      <c r="W651" s="56"/>
      <c r="X651" s="56"/>
      <c r="Y651" s="56"/>
    </row>
    <row r="652" spans="1:25" ht="34.5">
      <c r="A652" s="79">
        <v>506</v>
      </c>
      <c r="B652" s="80">
        <v>4385</v>
      </c>
      <c r="C652" s="80" t="s">
        <v>4867</v>
      </c>
      <c r="D652" s="80" t="s">
        <v>3889</v>
      </c>
      <c r="E652" s="80" t="s">
        <v>11</v>
      </c>
      <c r="F652" s="80" t="s">
        <v>4868</v>
      </c>
      <c r="G652" s="80" t="s">
        <v>4562</v>
      </c>
      <c r="H652" s="80" t="s">
        <v>4607</v>
      </c>
      <c r="I652" s="81">
        <v>43333</v>
      </c>
      <c r="J652" s="82">
        <v>43826</v>
      </c>
      <c r="K652" s="56"/>
      <c r="L652" s="56"/>
      <c r="M652" s="56"/>
      <c r="N652" s="56"/>
      <c r="O652" s="56"/>
      <c r="P652" s="56"/>
      <c r="Q652" s="56"/>
      <c r="R652" s="56"/>
      <c r="S652" s="56"/>
      <c r="T652" s="56"/>
      <c r="U652" s="56"/>
      <c r="V652" s="56"/>
      <c r="W652" s="56"/>
      <c r="X652" s="56"/>
      <c r="Y652" s="56"/>
    </row>
    <row r="653" spans="1:25" ht="69">
      <c r="A653" s="79">
        <v>507</v>
      </c>
      <c r="B653" s="80">
        <v>21094</v>
      </c>
      <c r="C653" s="80" t="s">
        <v>4869</v>
      </c>
      <c r="D653" s="80" t="s">
        <v>3877</v>
      </c>
      <c r="E653" s="80" t="s">
        <v>3878</v>
      </c>
      <c r="F653" s="80" t="s">
        <v>4870</v>
      </c>
      <c r="G653" s="80" t="s">
        <v>4871</v>
      </c>
      <c r="H653" s="80" t="s">
        <v>3950</v>
      </c>
      <c r="I653" s="81">
        <v>43557</v>
      </c>
      <c r="J653" s="81">
        <v>44379</v>
      </c>
      <c r="K653" s="56"/>
      <c r="L653" s="56"/>
      <c r="M653" s="56"/>
      <c r="N653" s="56"/>
      <c r="O653" s="56"/>
      <c r="P653" s="56"/>
      <c r="Q653" s="56"/>
      <c r="R653" s="56"/>
      <c r="S653" s="56"/>
      <c r="T653" s="56"/>
      <c r="U653" s="56"/>
      <c r="V653" s="56"/>
      <c r="W653" s="56"/>
      <c r="X653" s="56"/>
      <c r="Y653" s="56"/>
    </row>
    <row r="654" spans="1:25" ht="69">
      <c r="A654" s="79">
        <v>508</v>
      </c>
      <c r="B654" s="80">
        <v>71151</v>
      </c>
      <c r="C654" s="80" t="s">
        <v>4872</v>
      </c>
      <c r="D654" s="80" t="s">
        <v>3877</v>
      </c>
      <c r="E654" s="80" t="s">
        <v>13</v>
      </c>
      <c r="F654" s="80" t="s">
        <v>4071</v>
      </c>
      <c r="G654" s="80" t="s">
        <v>4693</v>
      </c>
      <c r="H654" s="80" t="s">
        <v>1801</v>
      </c>
      <c r="I654" s="81">
        <v>43236</v>
      </c>
      <c r="J654" s="82">
        <v>44561</v>
      </c>
      <c r="K654" s="56"/>
      <c r="L654" s="56"/>
      <c r="M654" s="56"/>
      <c r="N654" s="56"/>
      <c r="O654" s="56"/>
      <c r="P654" s="56"/>
      <c r="Q654" s="56"/>
      <c r="R654" s="56"/>
      <c r="S654" s="56"/>
      <c r="T654" s="56"/>
      <c r="U654" s="56"/>
      <c r="V654" s="56"/>
      <c r="W654" s="56"/>
      <c r="X654" s="56"/>
      <c r="Y654" s="56"/>
    </row>
    <row r="655" spans="1:25" ht="46">
      <c r="A655" s="79">
        <v>509</v>
      </c>
      <c r="B655" s="80">
        <v>5330</v>
      </c>
      <c r="C655" s="80" t="s">
        <v>4873</v>
      </c>
      <c r="D655" s="80" t="s">
        <v>3889</v>
      </c>
      <c r="E655" s="80" t="s">
        <v>3923</v>
      </c>
      <c r="F655" s="80" t="s">
        <v>3924</v>
      </c>
      <c r="G655" s="80" t="s">
        <v>4562</v>
      </c>
      <c r="H655" s="80" t="s">
        <v>3925</v>
      </c>
      <c r="I655" s="81">
        <v>44445</v>
      </c>
      <c r="J655" s="81">
        <v>44810</v>
      </c>
      <c r="K655" s="56"/>
      <c r="L655" s="56"/>
      <c r="M655" s="56"/>
      <c r="N655" s="56"/>
      <c r="O655" s="56"/>
      <c r="P655" s="56"/>
      <c r="Q655" s="56"/>
      <c r="R655" s="56"/>
      <c r="S655" s="56"/>
      <c r="T655" s="56"/>
      <c r="U655" s="56"/>
      <c r="V655" s="56"/>
      <c r="W655" s="56"/>
      <c r="X655" s="56"/>
      <c r="Y655" s="56"/>
    </row>
    <row r="656" spans="1:25" ht="80.5">
      <c r="A656" s="79">
        <v>510</v>
      </c>
      <c r="B656" s="80">
        <v>21017</v>
      </c>
      <c r="C656" s="80" t="s">
        <v>4874</v>
      </c>
      <c r="D656" s="80" t="s">
        <v>3877</v>
      </c>
      <c r="E656" s="80" t="s">
        <v>3878</v>
      </c>
      <c r="F656" s="80" t="s">
        <v>4215</v>
      </c>
      <c r="G656" s="80" t="s">
        <v>3936</v>
      </c>
      <c r="H656" s="80" t="s">
        <v>1782</v>
      </c>
      <c r="I656" s="81">
        <v>43339</v>
      </c>
      <c r="J656" s="81">
        <v>44439</v>
      </c>
      <c r="K656" s="56"/>
      <c r="L656" s="56"/>
      <c r="M656" s="56"/>
      <c r="N656" s="56"/>
      <c r="O656" s="56"/>
      <c r="P656" s="56"/>
      <c r="Q656" s="56"/>
      <c r="R656" s="56"/>
      <c r="S656" s="56"/>
      <c r="T656" s="56"/>
      <c r="U656" s="56"/>
      <c r="V656" s="56"/>
      <c r="W656" s="56"/>
      <c r="X656" s="56"/>
      <c r="Y656" s="56"/>
    </row>
    <row r="657" spans="1:25" ht="92">
      <c r="A657" s="79">
        <v>511</v>
      </c>
      <c r="B657" s="80">
        <v>21106</v>
      </c>
      <c r="C657" s="80" t="s">
        <v>4875</v>
      </c>
      <c r="D657" s="80" t="s">
        <v>3877</v>
      </c>
      <c r="E657" s="80" t="s">
        <v>3878</v>
      </c>
      <c r="F657" s="80" t="s">
        <v>4659</v>
      </c>
      <c r="G657" s="80" t="s">
        <v>4876</v>
      </c>
      <c r="H657" s="80" t="s">
        <v>1775</v>
      </c>
      <c r="I657" s="81">
        <v>43991</v>
      </c>
      <c r="J657" s="81">
        <v>44656</v>
      </c>
      <c r="K657" s="56"/>
      <c r="L657" s="56"/>
      <c r="M657" s="56"/>
      <c r="N657" s="56"/>
      <c r="O657" s="56"/>
      <c r="P657" s="56"/>
      <c r="Q657" s="56"/>
      <c r="R657" s="56"/>
      <c r="S657" s="56"/>
      <c r="T657" s="56"/>
      <c r="U657" s="56"/>
      <c r="V657" s="56"/>
      <c r="W657" s="56"/>
      <c r="X657" s="56"/>
      <c r="Y657" s="56"/>
    </row>
    <row r="658" spans="1:25" ht="92">
      <c r="A658" s="79">
        <v>511</v>
      </c>
      <c r="B658" s="80">
        <v>21106</v>
      </c>
      <c r="C658" s="80" t="s">
        <v>4875</v>
      </c>
      <c r="D658" s="80" t="s">
        <v>3877</v>
      </c>
      <c r="E658" s="80" t="s">
        <v>3878</v>
      </c>
      <c r="F658" s="80" t="s">
        <v>4659</v>
      </c>
      <c r="G658" s="80" t="s">
        <v>4876</v>
      </c>
      <c r="H658" s="80" t="s">
        <v>2053</v>
      </c>
      <c r="I658" s="81">
        <v>43991</v>
      </c>
      <c r="J658" s="81">
        <v>44656</v>
      </c>
      <c r="K658" s="56"/>
      <c r="L658" s="56"/>
      <c r="M658" s="56"/>
      <c r="N658" s="56"/>
      <c r="O658" s="56"/>
      <c r="P658" s="56"/>
      <c r="Q658" s="56"/>
      <c r="R658" s="56"/>
      <c r="S658" s="56"/>
      <c r="T658" s="56"/>
      <c r="U658" s="56"/>
      <c r="V658" s="56"/>
      <c r="W658" s="56"/>
      <c r="X658" s="56"/>
      <c r="Y658" s="56"/>
    </row>
    <row r="659" spans="1:25" ht="46">
      <c r="A659" s="79">
        <v>512</v>
      </c>
      <c r="B659" s="80">
        <v>1856</v>
      </c>
      <c r="C659" s="80" t="s">
        <v>4877</v>
      </c>
      <c r="D659" s="80" t="s">
        <v>3877</v>
      </c>
      <c r="E659" s="80" t="s">
        <v>3</v>
      </c>
      <c r="F659" s="80" t="s">
        <v>4878</v>
      </c>
      <c r="G659" s="80" t="s">
        <v>4623</v>
      </c>
      <c r="H659" s="80" t="s">
        <v>623</v>
      </c>
      <c r="I659" s="81">
        <v>43313</v>
      </c>
      <c r="J659" s="81">
        <v>43738</v>
      </c>
      <c r="K659" s="56"/>
      <c r="L659" s="56"/>
      <c r="M659" s="56"/>
      <c r="N659" s="56"/>
      <c r="O659" s="56"/>
      <c r="P659" s="56"/>
      <c r="Q659" s="56"/>
      <c r="R659" s="56"/>
      <c r="S659" s="56"/>
      <c r="T659" s="56"/>
      <c r="U659" s="56"/>
      <c r="V659" s="56"/>
      <c r="W659" s="56"/>
      <c r="X659" s="56"/>
      <c r="Y659" s="56"/>
    </row>
    <row r="660" spans="1:25" ht="46">
      <c r="A660" s="79">
        <v>513</v>
      </c>
      <c r="B660" s="80">
        <v>4388</v>
      </c>
      <c r="C660" s="80" t="s">
        <v>4879</v>
      </c>
      <c r="D660" s="80" t="s">
        <v>3877</v>
      </c>
      <c r="E660" s="80" t="s">
        <v>11</v>
      </c>
      <c r="F660" s="80" t="s">
        <v>4129</v>
      </c>
      <c r="G660" s="80" t="s">
        <v>4460</v>
      </c>
      <c r="H660" s="80" t="s">
        <v>90</v>
      </c>
      <c r="I660" s="81">
        <v>43313</v>
      </c>
      <c r="J660" s="81">
        <v>44408</v>
      </c>
      <c r="K660" s="56"/>
      <c r="L660" s="56"/>
      <c r="M660" s="56"/>
      <c r="N660" s="56"/>
      <c r="O660" s="56"/>
      <c r="P660" s="56"/>
      <c r="Q660" s="56"/>
      <c r="R660" s="56"/>
      <c r="S660" s="56"/>
      <c r="T660" s="56"/>
      <c r="U660" s="56"/>
      <c r="V660" s="56"/>
      <c r="W660" s="56"/>
      <c r="X660" s="56"/>
      <c r="Y660" s="56"/>
    </row>
    <row r="661" spans="1:25" ht="34.5">
      <c r="A661" s="79">
        <v>514</v>
      </c>
      <c r="B661" s="80">
        <v>71164</v>
      </c>
      <c r="C661" s="80" t="s">
        <v>4880</v>
      </c>
      <c r="D661" s="80" t="s">
        <v>3889</v>
      </c>
      <c r="E661" s="80" t="s">
        <v>13</v>
      </c>
      <c r="F661" s="80" t="s">
        <v>4881</v>
      </c>
      <c r="G661" s="80" t="s">
        <v>4562</v>
      </c>
      <c r="H661" s="80" t="s">
        <v>4092</v>
      </c>
      <c r="I661" s="81">
        <v>43333</v>
      </c>
      <c r="J661" s="81">
        <v>43698</v>
      </c>
      <c r="K661" s="56"/>
      <c r="L661" s="56"/>
      <c r="M661" s="56"/>
      <c r="N661" s="56"/>
      <c r="O661" s="56"/>
      <c r="P661" s="56"/>
      <c r="Q661" s="56"/>
      <c r="R661" s="56"/>
      <c r="S661" s="56"/>
      <c r="T661" s="56"/>
      <c r="U661" s="56"/>
      <c r="V661" s="56"/>
      <c r="W661" s="56"/>
      <c r="X661" s="56"/>
      <c r="Y661" s="56"/>
    </row>
    <row r="662" spans="1:25" ht="57.5">
      <c r="A662" s="79">
        <v>515</v>
      </c>
      <c r="B662" s="80">
        <v>21099</v>
      </c>
      <c r="C662" s="80" t="s">
        <v>4882</v>
      </c>
      <c r="D662" s="80" t="s">
        <v>3877</v>
      </c>
      <c r="E662" s="80" t="s">
        <v>3878</v>
      </c>
      <c r="F662" s="80" t="s">
        <v>3976</v>
      </c>
      <c r="G662" s="80" t="s">
        <v>4876</v>
      </c>
      <c r="H662" s="80" t="s">
        <v>2053</v>
      </c>
      <c r="I662" s="81">
        <v>43641</v>
      </c>
      <c r="J662" s="81">
        <v>44673</v>
      </c>
      <c r="K662" s="56"/>
      <c r="L662" s="56"/>
      <c r="M662" s="56"/>
      <c r="N662" s="56"/>
      <c r="O662" s="56"/>
      <c r="P662" s="56"/>
      <c r="Q662" s="56"/>
      <c r="R662" s="56"/>
      <c r="S662" s="56"/>
      <c r="T662" s="56"/>
      <c r="U662" s="56"/>
      <c r="V662" s="56"/>
      <c r="W662" s="56"/>
      <c r="X662" s="56"/>
      <c r="Y662" s="56"/>
    </row>
    <row r="663" spans="1:25" ht="57.5">
      <c r="A663" s="79">
        <v>516</v>
      </c>
      <c r="B663" s="80">
        <v>4383</v>
      </c>
      <c r="C663" s="80" t="s">
        <v>4883</v>
      </c>
      <c r="D663" s="80" t="s">
        <v>3889</v>
      </c>
      <c r="E663" s="80" t="s">
        <v>11</v>
      </c>
      <c r="F663" s="80" t="s">
        <v>4884</v>
      </c>
      <c r="G663" s="80" t="s">
        <v>4562</v>
      </c>
      <c r="H663" s="80" t="s">
        <v>1277</v>
      </c>
      <c r="I663" s="81">
        <v>43333</v>
      </c>
      <c r="J663" s="81">
        <v>43698</v>
      </c>
      <c r="K663" s="56"/>
      <c r="L663" s="56"/>
      <c r="M663" s="56"/>
      <c r="N663" s="56"/>
      <c r="O663" s="56"/>
      <c r="P663" s="56"/>
      <c r="Q663" s="56"/>
      <c r="R663" s="56"/>
      <c r="S663" s="56"/>
      <c r="T663" s="56"/>
      <c r="U663" s="56"/>
      <c r="V663" s="56"/>
      <c r="W663" s="56"/>
      <c r="X663" s="56"/>
      <c r="Y663" s="56"/>
    </row>
    <row r="664" spans="1:25" ht="34.5">
      <c r="A664" s="79">
        <v>517</v>
      </c>
      <c r="B664" s="80">
        <v>4392</v>
      </c>
      <c r="C664" s="80" t="s">
        <v>4885</v>
      </c>
      <c r="D664" s="80" t="s">
        <v>3889</v>
      </c>
      <c r="E664" s="80" t="s">
        <v>11</v>
      </c>
      <c r="F664" s="80" t="s">
        <v>4886</v>
      </c>
      <c r="G664" s="80" t="s">
        <v>4562</v>
      </c>
      <c r="H664" s="80" t="s">
        <v>4887</v>
      </c>
      <c r="I664" s="82">
        <v>43449</v>
      </c>
      <c r="J664" s="82">
        <v>43814</v>
      </c>
      <c r="K664" s="56"/>
      <c r="L664" s="56"/>
      <c r="M664" s="56"/>
      <c r="N664" s="56"/>
      <c r="O664" s="56"/>
      <c r="P664" s="56"/>
      <c r="Q664" s="56"/>
      <c r="R664" s="56"/>
      <c r="S664" s="56"/>
      <c r="T664" s="56"/>
      <c r="U664" s="56"/>
      <c r="V664" s="56"/>
      <c r="W664" s="56"/>
      <c r="X664" s="56"/>
      <c r="Y664" s="56"/>
    </row>
    <row r="665" spans="1:25" ht="69">
      <c r="A665" s="79">
        <v>518</v>
      </c>
      <c r="B665" s="80">
        <v>71166</v>
      </c>
      <c r="C665" s="80" t="s">
        <v>4888</v>
      </c>
      <c r="D665" s="80" t="s">
        <v>3877</v>
      </c>
      <c r="E665" s="80" t="s">
        <v>13</v>
      </c>
      <c r="F665" s="80" t="s">
        <v>4286</v>
      </c>
      <c r="G665" s="80" t="s">
        <v>4460</v>
      </c>
      <c r="H665" s="80" t="s">
        <v>432</v>
      </c>
      <c r="I665" s="81">
        <v>43567</v>
      </c>
      <c r="J665" s="81">
        <v>43933</v>
      </c>
      <c r="K665" s="56"/>
      <c r="L665" s="56"/>
      <c r="M665" s="56"/>
      <c r="N665" s="56"/>
      <c r="O665" s="56"/>
      <c r="P665" s="56"/>
      <c r="Q665" s="56"/>
      <c r="R665" s="56"/>
      <c r="S665" s="56"/>
      <c r="T665" s="56"/>
      <c r="U665" s="56"/>
      <c r="V665" s="56"/>
      <c r="W665" s="56"/>
      <c r="X665" s="56"/>
      <c r="Y665" s="56"/>
    </row>
    <row r="666" spans="1:25" ht="69">
      <c r="A666" s="79">
        <v>518</v>
      </c>
      <c r="B666" s="80">
        <v>71166</v>
      </c>
      <c r="C666" s="80" t="s">
        <v>4888</v>
      </c>
      <c r="D666" s="80" t="s">
        <v>3877</v>
      </c>
      <c r="E666" s="80" t="s">
        <v>13</v>
      </c>
      <c r="F666" s="80" t="s">
        <v>4286</v>
      </c>
      <c r="G666" s="80" t="s">
        <v>4460</v>
      </c>
      <c r="H666" s="80" t="s">
        <v>830</v>
      </c>
      <c r="I666" s="81">
        <v>43567</v>
      </c>
      <c r="J666" s="81">
        <v>43933</v>
      </c>
      <c r="K666" s="56"/>
      <c r="L666" s="56"/>
      <c r="M666" s="56"/>
      <c r="N666" s="56"/>
      <c r="O666" s="56"/>
      <c r="P666" s="56"/>
      <c r="Q666" s="56"/>
      <c r="R666" s="56"/>
      <c r="S666" s="56"/>
      <c r="T666" s="56"/>
      <c r="U666" s="56"/>
      <c r="V666" s="56"/>
      <c r="W666" s="56"/>
      <c r="X666" s="56"/>
      <c r="Y666" s="56"/>
    </row>
    <row r="667" spans="1:25" ht="46">
      <c r="A667" s="79">
        <v>519</v>
      </c>
      <c r="B667" s="80">
        <v>21032</v>
      </c>
      <c r="C667" s="80" t="s">
        <v>4889</v>
      </c>
      <c r="D667" s="80" t="s">
        <v>3877</v>
      </c>
      <c r="E667" s="80" t="s">
        <v>3878</v>
      </c>
      <c r="F667" s="80" t="s">
        <v>3999</v>
      </c>
      <c r="G667" s="80" t="s">
        <v>4890</v>
      </c>
      <c r="H667" s="80" t="s">
        <v>191</v>
      </c>
      <c r="I667" s="81">
        <v>43466</v>
      </c>
      <c r="J667" s="81">
        <v>43951</v>
      </c>
      <c r="K667" s="56"/>
      <c r="L667" s="56"/>
      <c r="M667" s="56"/>
      <c r="N667" s="56"/>
      <c r="O667" s="56"/>
      <c r="P667" s="56"/>
      <c r="Q667" s="56"/>
      <c r="R667" s="56"/>
      <c r="S667" s="56"/>
      <c r="T667" s="56"/>
      <c r="U667" s="56"/>
      <c r="V667" s="56"/>
      <c r="W667" s="56"/>
      <c r="X667" s="56"/>
      <c r="Y667" s="56"/>
    </row>
    <row r="668" spans="1:25" ht="80.5">
      <c r="A668" s="79">
        <v>520</v>
      </c>
      <c r="B668" s="80">
        <v>4390</v>
      </c>
      <c r="C668" s="80" t="s">
        <v>4891</v>
      </c>
      <c r="D668" s="80" t="s">
        <v>3889</v>
      </c>
      <c r="E668" s="80" t="s">
        <v>11</v>
      </c>
      <c r="F668" s="80" t="s">
        <v>3983</v>
      </c>
      <c r="G668" s="80" t="s">
        <v>4562</v>
      </c>
      <c r="H668" s="80" t="s">
        <v>4607</v>
      </c>
      <c r="I668" s="81">
        <v>43473</v>
      </c>
      <c r="J668" s="81">
        <v>43838</v>
      </c>
      <c r="K668" s="56"/>
      <c r="L668" s="56"/>
      <c r="M668" s="56"/>
      <c r="N668" s="56"/>
      <c r="O668" s="56"/>
      <c r="P668" s="56"/>
      <c r="Q668" s="56"/>
      <c r="R668" s="56"/>
      <c r="S668" s="56"/>
      <c r="T668" s="56"/>
      <c r="U668" s="56"/>
      <c r="V668" s="56"/>
      <c r="W668" s="56"/>
      <c r="X668" s="56"/>
      <c r="Y668" s="56"/>
    </row>
    <row r="669" spans="1:25" ht="46">
      <c r="A669" s="79">
        <v>521</v>
      </c>
      <c r="B669" s="80">
        <v>1861</v>
      </c>
      <c r="C669" s="80" t="s">
        <v>4892</v>
      </c>
      <c r="D669" s="80" t="s">
        <v>3877</v>
      </c>
      <c r="E669" s="80" t="s">
        <v>3</v>
      </c>
      <c r="F669" s="80" t="s">
        <v>3996</v>
      </c>
      <c r="G669" s="80" t="s">
        <v>4893</v>
      </c>
      <c r="H669" s="80" t="s">
        <v>557</v>
      </c>
      <c r="I669" s="81">
        <v>43282</v>
      </c>
      <c r="J669" s="81">
        <v>44407</v>
      </c>
      <c r="K669" s="56"/>
      <c r="L669" s="56"/>
      <c r="M669" s="56"/>
      <c r="N669" s="56"/>
      <c r="O669" s="56"/>
      <c r="P669" s="56"/>
      <c r="Q669" s="56"/>
      <c r="R669" s="56"/>
      <c r="S669" s="56"/>
      <c r="T669" s="56"/>
      <c r="U669" s="56"/>
      <c r="V669" s="56"/>
      <c r="W669" s="56"/>
      <c r="X669" s="56"/>
      <c r="Y669" s="56"/>
    </row>
    <row r="670" spans="1:25" ht="69">
      <c r="A670" s="79">
        <v>522</v>
      </c>
      <c r="B670" s="80">
        <v>1860</v>
      </c>
      <c r="C670" s="80" t="s">
        <v>4894</v>
      </c>
      <c r="D670" s="80" t="s">
        <v>3889</v>
      </c>
      <c r="E670" s="80" t="s">
        <v>3</v>
      </c>
      <c r="F670" s="80" t="s">
        <v>4895</v>
      </c>
      <c r="G670" s="80" t="s">
        <v>4562</v>
      </c>
      <c r="H670" s="80" t="s">
        <v>4384</v>
      </c>
      <c r="I670" s="82">
        <v>43395</v>
      </c>
      <c r="J670" s="81">
        <v>43699</v>
      </c>
      <c r="K670" s="56"/>
      <c r="L670" s="56"/>
      <c r="M670" s="56"/>
      <c r="N670" s="56"/>
      <c r="O670" s="56"/>
      <c r="P670" s="56"/>
      <c r="Q670" s="56"/>
      <c r="R670" s="56"/>
      <c r="S670" s="56"/>
      <c r="T670" s="56"/>
      <c r="U670" s="56"/>
      <c r="V670" s="56"/>
      <c r="W670" s="56"/>
      <c r="X670" s="56"/>
      <c r="Y670" s="56"/>
    </row>
    <row r="671" spans="1:25" ht="46">
      <c r="A671" s="79">
        <v>523</v>
      </c>
      <c r="B671" s="80">
        <v>6202</v>
      </c>
      <c r="C671" s="80" t="s">
        <v>4896</v>
      </c>
      <c r="D671" s="80" t="s">
        <v>3877</v>
      </c>
      <c r="E671" s="80" t="s">
        <v>3884</v>
      </c>
      <c r="F671" s="80" t="s">
        <v>4897</v>
      </c>
      <c r="G671" s="80" t="s">
        <v>4898</v>
      </c>
      <c r="H671" s="80" t="s">
        <v>2123</v>
      </c>
      <c r="I671" s="81">
        <v>43466</v>
      </c>
      <c r="J671" s="81">
        <v>44255</v>
      </c>
      <c r="K671" s="56"/>
      <c r="L671" s="56"/>
      <c r="M671" s="56"/>
      <c r="N671" s="56"/>
      <c r="O671" s="56"/>
      <c r="P671" s="56"/>
      <c r="Q671" s="56"/>
      <c r="R671" s="56"/>
      <c r="S671" s="56"/>
      <c r="T671" s="56"/>
      <c r="U671" s="56"/>
      <c r="V671" s="56"/>
      <c r="W671" s="56"/>
      <c r="X671" s="56"/>
      <c r="Y671" s="56"/>
    </row>
    <row r="672" spans="1:25" ht="80.5">
      <c r="A672" s="79">
        <v>523</v>
      </c>
      <c r="B672" s="80">
        <v>6202</v>
      </c>
      <c r="C672" s="80" t="s">
        <v>4896</v>
      </c>
      <c r="D672" s="80" t="s">
        <v>3877</v>
      </c>
      <c r="E672" s="80" t="s">
        <v>3884</v>
      </c>
      <c r="F672" s="80" t="s">
        <v>4897</v>
      </c>
      <c r="G672" s="80" t="s">
        <v>4898</v>
      </c>
      <c r="H672" s="80" t="s">
        <v>4137</v>
      </c>
      <c r="I672" s="81">
        <v>43466</v>
      </c>
      <c r="J672" s="81">
        <v>44255</v>
      </c>
      <c r="K672" s="56"/>
      <c r="L672" s="56"/>
      <c r="M672" s="56"/>
      <c r="N672" s="56"/>
      <c r="O672" s="56"/>
      <c r="P672" s="56"/>
      <c r="Q672" s="56"/>
      <c r="R672" s="56"/>
      <c r="S672" s="56"/>
      <c r="T672" s="56"/>
      <c r="U672" s="56"/>
      <c r="V672" s="56"/>
      <c r="W672" s="56"/>
      <c r="X672" s="56"/>
      <c r="Y672" s="56"/>
    </row>
    <row r="673" spans="1:25" ht="69">
      <c r="A673" s="79">
        <v>524</v>
      </c>
      <c r="B673" s="80">
        <v>21033</v>
      </c>
      <c r="C673" s="80" t="s">
        <v>4899</v>
      </c>
      <c r="D673" s="80" t="s">
        <v>3877</v>
      </c>
      <c r="E673" s="80" t="s">
        <v>3878</v>
      </c>
      <c r="F673" s="80" t="s">
        <v>4371</v>
      </c>
      <c r="G673" s="80" t="s">
        <v>4890</v>
      </c>
      <c r="H673" s="80" t="s">
        <v>3950</v>
      </c>
      <c r="I673" s="81">
        <v>43466</v>
      </c>
      <c r="J673" s="81">
        <v>43889</v>
      </c>
      <c r="K673" s="56"/>
      <c r="L673" s="56"/>
      <c r="M673" s="56"/>
      <c r="N673" s="56"/>
      <c r="O673" s="56"/>
      <c r="P673" s="56"/>
      <c r="Q673" s="56"/>
      <c r="R673" s="56"/>
      <c r="S673" s="56"/>
      <c r="T673" s="56"/>
      <c r="U673" s="56"/>
      <c r="V673" s="56"/>
      <c r="W673" s="56"/>
      <c r="X673" s="56"/>
      <c r="Y673" s="56"/>
    </row>
    <row r="674" spans="1:25" ht="46">
      <c r="A674" s="79">
        <v>525</v>
      </c>
      <c r="B674" s="80">
        <v>71173</v>
      </c>
      <c r="C674" s="80" t="s">
        <v>4900</v>
      </c>
      <c r="D674" s="80" t="s">
        <v>3877</v>
      </c>
      <c r="E674" s="80" t="s">
        <v>13</v>
      </c>
      <c r="F674" s="80" t="s">
        <v>3989</v>
      </c>
      <c r="G674" s="80" t="s">
        <v>4901</v>
      </c>
      <c r="H674" s="80" t="s">
        <v>448</v>
      </c>
      <c r="I674" s="81">
        <v>43522</v>
      </c>
      <c r="J674" s="82">
        <v>44165</v>
      </c>
      <c r="K674" s="56"/>
      <c r="L674" s="56"/>
      <c r="M674" s="56"/>
      <c r="N674" s="56"/>
      <c r="O674" s="56"/>
      <c r="P674" s="56"/>
      <c r="Q674" s="56"/>
      <c r="R674" s="56"/>
      <c r="S674" s="56"/>
      <c r="T674" s="56"/>
      <c r="U674" s="56"/>
      <c r="V674" s="56"/>
      <c r="W674" s="56"/>
      <c r="X674" s="56"/>
      <c r="Y674" s="56"/>
    </row>
    <row r="675" spans="1:25" ht="69">
      <c r="A675" s="79">
        <v>526</v>
      </c>
      <c r="B675" s="80">
        <v>21070</v>
      </c>
      <c r="C675" s="80" t="s">
        <v>4902</v>
      </c>
      <c r="D675" s="80" t="s">
        <v>3877</v>
      </c>
      <c r="E675" s="80" t="s">
        <v>3878</v>
      </c>
      <c r="F675" s="80" t="s">
        <v>4025</v>
      </c>
      <c r="G675" s="80" t="s">
        <v>4903</v>
      </c>
      <c r="H675" s="80" t="s">
        <v>3914</v>
      </c>
      <c r="I675" s="81">
        <v>43632</v>
      </c>
      <c r="J675" s="81">
        <v>44804</v>
      </c>
      <c r="K675" s="56"/>
      <c r="L675" s="56"/>
      <c r="M675" s="56"/>
      <c r="N675" s="56"/>
      <c r="O675" s="56"/>
      <c r="P675" s="56"/>
      <c r="Q675" s="56"/>
      <c r="R675" s="56"/>
      <c r="S675" s="56"/>
      <c r="T675" s="56"/>
      <c r="U675" s="56"/>
      <c r="V675" s="56"/>
      <c r="W675" s="56"/>
      <c r="X675" s="56"/>
      <c r="Y675" s="56"/>
    </row>
    <row r="676" spans="1:25" ht="69">
      <c r="A676" s="79">
        <v>526</v>
      </c>
      <c r="B676" s="80">
        <v>21070</v>
      </c>
      <c r="C676" s="80" t="s">
        <v>4902</v>
      </c>
      <c r="D676" s="80" t="s">
        <v>3877</v>
      </c>
      <c r="E676" s="80" t="s">
        <v>3878</v>
      </c>
      <c r="F676" s="80" t="s">
        <v>4025</v>
      </c>
      <c r="G676" s="80" t="s">
        <v>4903</v>
      </c>
      <c r="H676" s="80" t="s">
        <v>182</v>
      </c>
      <c r="I676" s="81">
        <v>43632</v>
      </c>
      <c r="J676" s="81">
        <v>44804</v>
      </c>
      <c r="K676" s="56"/>
      <c r="L676" s="56"/>
      <c r="M676" s="56"/>
      <c r="N676" s="56"/>
      <c r="O676" s="56"/>
      <c r="P676" s="56"/>
      <c r="Q676" s="56"/>
      <c r="R676" s="56"/>
      <c r="S676" s="56"/>
      <c r="T676" s="56"/>
      <c r="U676" s="56"/>
      <c r="V676" s="56"/>
      <c r="W676" s="56"/>
      <c r="X676" s="56"/>
      <c r="Y676" s="56"/>
    </row>
    <row r="677" spans="1:25" ht="69">
      <c r="A677" s="79">
        <v>526</v>
      </c>
      <c r="B677" s="80">
        <v>21070</v>
      </c>
      <c r="C677" s="80" t="s">
        <v>4902</v>
      </c>
      <c r="D677" s="80" t="s">
        <v>3877</v>
      </c>
      <c r="E677" s="80" t="s">
        <v>3878</v>
      </c>
      <c r="F677" s="80" t="s">
        <v>4025</v>
      </c>
      <c r="G677" s="80" t="s">
        <v>4903</v>
      </c>
      <c r="H677" s="80" t="s">
        <v>557</v>
      </c>
      <c r="I677" s="81">
        <v>43632</v>
      </c>
      <c r="J677" s="81">
        <v>44804</v>
      </c>
      <c r="K677" s="56"/>
      <c r="L677" s="56"/>
      <c r="M677" s="56"/>
      <c r="N677" s="56"/>
      <c r="O677" s="56"/>
      <c r="P677" s="56"/>
      <c r="Q677" s="56"/>
      <c r="R677" s="56"/>
      <c r="S677" s="56"/>
      <c r="T677" s="56"/>
      <c r="U677" s="56"/>
      <c r="V677" s="56"/>
      <c r="W677" s="56"/>
      <c r="X677" s="56"/>
      <c r="Y677" s="56"/>
    </row>
    <row r="678" spans="1:25" ht="69">
      <c r="A678" s="79">
        <v>526</v>
      </c>
      <c r="B678" s="80">
        <v>21070</v>
      </c>
      <c r="C678" s="80" t="s">
        <v>4902</v>
      </c>
      <c r="D678" s="80" t="s">
        <v>3877</v>
      </c>
      <c r="E678" s="80" t="s">
        <v>3878</v>
      </c>
      <c r="F678" s="80" t="s">
        <v>4025</v>
      </c>
      <c r="G678" s="80" t="s">
        <v>4903</v>
      </c>
      <c r="H678" s="80" t="s">
        <v>2112</v>
      </c>
      <c r="I678" s="81">
        <v>43632</v>
      </c>
      <c r="J678" s="81">
        <v>44804</v>
      </c>
      <c r="K678" s="56"/>
      <c r="L678" s="56"/>
      <c r="M678" s="56"/>
      <c r="N678" s="56"/>
      <c r="O678" s="56"/>
      <c r="P678" s="56"/>
      <c r="Q678" s="56"/>
      <c r="R678" s="56"/>
      <c r="S678" s="56"/>
      <c r="T678" s="56"/>
      <c r="U678" s="56"/>
      <c r="V678" s="56"/>
      <c r="W678" s="56"/>
      <c r="X678" s="56"/>
      <c r="Y678" s="56"/>
    </row>
    <row r="679" spans="1:25" ht="80.5">
      <c r="A679" s="79">
        <v>527</v>
      </c>
      <c r="B679" s="80">
        <v>71221</v>
      </c>
      <c r="C679" s="80" t="s">
        <v>4904</v>
      </c>
      <c r="D679" s="80" t="s">
        <v>3883</v>
      </c>
      <c r="E679" s="80" t="s">
        <v>13</v>
      </c>
      <c r="F679" s="80" t="s">
        <v>4905</v>
      </c>
      <c r="G679" s="80" t="s">
        <v>4906</v>
      </c>
      <c r="H679" s="80" t="s">
        <v>4907</v>
      </c>
      <c r="I679" s="81">
        <v>43724</v>
      </c>
      <c r="J679" s="81">
        <v>44697</v>
      </c>
      <c r="K679" s="56"/>
      <c r="L679" s="56"/>
      <c r="M679" s="56"/>
      <c r="N679" s="56"/>
      <c r="O679" s="56"/>
      <c r="P679" s="56"/>
      <c r="Q679" s="56"/>
      <c r="R679" s="56"/>
      <c r="S679" s="56"/>
      <c r="T679" s="56"/>
      <c r="U679" s="56"/>
      <c r="V679" s="56"/>
      <c r="W679" s="56"/>
      <c r="X679" s="56"/>
      <c r="Y679" s="56"/>
    </row>
    <row r="680" spans="1:25" ht="46">
      <c r="A680" s="79">
        <v>528</v>
      </c>
      <c r="B680" s="80">
        <v>4393</v>
      </c>
      <c r="C680" s="80" t="s">
        <v>4908</v>
      </c>
      <c r="D680" s="80" t="s">
        <v>3889</v>
      </c>
      <c r="E680" s="80" t="s">
        <v>11</v>
      </c>
      <c r="F680" s="80" t="s">
        <v>4909</v>
      </c>
      <c r="G680" s="80" t="s">
        <v>4562</v>
      </c>
      <c r="H680" s="80" t="s">
        <v>122</v>
      </c>
      <c r="I680" s="81">
        <v>43556</v>
      </c>
      <c r="J680" s="82">
        <v>44105</v>
      </c>
      <c r="K680" s="56"/>
      <c r="L680" s="56"/>
      <c r="M680" s="56"/>
      <c r="N680" s="56"/>
      <c r="O680" s="56"/>
      <c r="P680" s="56"/>
      <c r="Q680" s="56"/>
      <c r="R680" s="56"/>
      <c r="S680" s="56"/>
      <c r="T680" s="56"/>
      <c r="U680" s="56"/>
      <c r="V680" s="56"/>
      <c r="W680" s="56"/>
      <c r="X680" s="56"/>
      <c r="Y680" s="56"/>
    </row>
    <row r="681" spans="1:25" ht="46">
      <c r="A681" s="79">
        <v>529</v>
      </c>
      <c r="B681" s="80">
        <v>71237</v>
      </c>
      <c r="C681" s="80" t="s">
        <v>4910</v>
      </c>
      <c r="D681" s="80" t="s">
        <v>3877</v>
      </c>
      <c r="E681" s="80" t="s">
        <v>13</v>
      </c>
      <c r="F681" s="80" t="s">
        <v>4264</v>
      </c>
      <c r="G681" s="80" t="s">
        <v>4911</v>
      </c>
      <c r="H681" s="80" t="s">
        <v>418</v>
      </c>
      <c r="I681" s="81">
        <v>44323</v>
      </c>
      <c r="J681" s="81">
        <v>45053</v>
      </c>
      <c r="K681" s="56"/>
      <c r="L681" s="56"/>
      <c r="M681" s="56"/>
      <c r="N681" s="56"/>
      <c r="O681" s="56"/>
      <c r="P681" s="56"/>
      <c r="Q681" s="56"/>
      <c r="R681" s="56"/>
      <c r="S681" s="56"/>
      <c r="T681" s="56"/>
      <c r="U681" s="56"/>
      <c r="V681" s="56"/>
      <c r="W681" s="56"/>
      <c r="X681" s="56"/>
      <c r="Y681" s="56"/>
    </row>
    <row r="682" spans="1:25" ht="46">
      <c r="A682" s="79">
        <v>530</v>
      </c>
      <c r="B682" s="80">
        <v>8155</v>
      </c>
      <c r="C682" s="80" t="s">
        <v>4912</v>
      </c>
      <c r="D682" s="80" t="s">
        <v>3877</v>
      </c>
      <c r="E682" s="80" t="s">
        <v>3916</v>
      </c>
      <c r="F682" s="80" t="s">
        <v>4183</v>
      </c>
      <c r="G682" s="80" t="s">
        <v>4913</v>
      </c>
      <c r="H682" s="80" t="s">
        <v>340</v>
      </c>
      <c r="I682" s="82">
        <v>43770</v>
      </c>
      <c r="J682" s="81">
        <v>44316</v>
      </c>
      <c r="K682" s="56"/>
      <c r="L682" s="56"/>
      <c r="M682" s="56"/>
      <c r="N682" s="56"/>
      <c r="O682" s="56"/>
      <c r="P682" s="56"/>
      <c r="Q682" s="56"/>
      <c r="R682" s="56"/>
      <c r="S682" s="56"/>
      <c r="T682" s="56"/>
      <c r="U682" s="56"/>
      <c r="V682" s="56"/>
      <c r="W682" s="56"/>
      <c r="X682" s="56"/>
      <c r="Y682" s="56"/>
    </row>
    <row r="683" spans="1:25" ht="46">
      <c r="A683" s="79">
        <v>530</v>
      </c>
      <c r="B683" s="80">
        <v>8155</v>
      </c>
      <c r="C683" s="80" t="s">
        <v>4912</v>
      </c>
      <c r="D683" s="80" t="s">
        <v>3877</v>
      </c>
      <c r="E683" s="80" t="s">
        <v>3916</v>
      </c>
      <c r="F683" s="80" t="s">
        <v>4183</v>
      </c>
      <c r="G683" s="80" t="s">
        <v>4913</v>
      </c>
      <c r="H683" s="80" t="s">
        <v>350</v>
      </c>
      <c r="I683" s="82">
        <v>43770</v>
      </c>
      <c r="J683" s="81">
        <v>44316</v>
      </c>
      <c r="K683" s="56"/>
      <c r="L683" s="56"/>
      <c r="M683" s="56"/>
      <c r="N683" s="56"/>
      <c r="O683" s="56"/>
      <c r="P683" s="56"/>
      <c r="Q683" s="56"/>
      <c r="R683" s="56"/>
      <c r="S683" s="56"/>
      <c r="T683" s="56"/>
      <c r="U683" s="56"/>
      <c r="V683" s="56"/>
      <c r="W683" s="56"/>
      <c r="X683" s="56"/>
      <c r="Y683" s="56"/>
    </row>
    <row r="684" spans="1:25" ht="46">
      <c r="A684" s="79">
        <v>531</v>
      </c>
      <c r="B684" s="80">
        <v>4395</v>
      </c>
      <c r="C684" s="80" t="s">
        <v>4914</v>
      </c>
      <c r="D684" s="80" t="s">
        <v>3889</v>
      </c>
      <c r="E684" s="80" t="s">
        <v>11</v>
      </c>
      <c r="F684" s="80" t="s">
        <v>4915</v>
      </c>
      <c r="G684" s="80" t="s">
        <v>4562</v>
      </c>
      <c r="H684" s="80" t="s">
        <v>86</v>
      </c>
      <c r="I684" s="81">
        <v>43530</v>
      </c>
      <c r="J684" s="81">
        <v>43896</v>
      </c>
      <c r="K684" s="56"/>
      <c r="L684" s="56"/>
      <c r="M684" s="56"/>
      <c r="N684" s="56"/>
      <c r="O684" s="56"/>
      <c r="P684" s="56"/>
      <c r="Q684" s="56"/>
      <c r="R684" s="56"/>
      <c r="S684" s="56"/>
      <c r="T684" s="56"/>
      <c r="U684" s="56"/>
      <c r="V684" s="56"/>
      <c r="W684" s="56"/>
      <c r="X684" s="56"/>
      <c r="Y684" s="56"/>
    </row>
    <row r="685" spans="1:25" ht="46">
      <c r="A685" s="79">
        <v>532</v>
      </c>
      <c r="B685" s="80">
        <v>71174</v>
      </c>
      <c r="C685" s="80" t="s">
        <v>4916</v>
      </c>
      <c r="D685" s="80" t="s">
        <v>3877</v>
      </c>
      <c r="E685" s="80" t="s">
        <v>13</v>
      </c>
      <c r="F685" s="80" t="s">
        <v>4917</v>
      </c>
      <c r="G685" s="80" t="s">
        <v>4918</v>
      </c>
      <c r="H685" s="80" t="s">
        <v>458</v>
      </c>
      <c r="I685" s="81">
        <v>43556</v>
      </c>
      <c r="J685" s="81">
        <v>44620</v>
      </c>
      <c r="K685" s="56"/>
      <c r="L685" s="56"/>
      <c r="M685" s="56"/>
      <c r="N685" s="56"/>
      <c r="O685" s="56"/>
      <c r="P685" s="56"/>
      <c r="Q685" s="56"/>
      <c r="R685" s="56"/>
      <c r="S685" s="56"/>
      <c r="T685" s="56"/>
      <c r="U685" s="56"/>
      <c r="V685" s="56"/>
      <c r="W685" s="56"/>
      <c r="X685" s="56"/>
      <c r="Y685" s="56"/>
    </row>
    <row r="686" spans="1:25" ht="46">
      <c r="A686" s="79">
        <v>532</v>
      </c>
      <c r="B686" s="80">
        <v>71174</v>
      </c>
      <c r="C686" s="80" t="s">
        <v>4916</v>
      </c>
      <c r="D686" s="80" t="s">
        <v>3877</v>
      </c>
      <c r="E686" s="80" t="s">
        <v>13</v>
      </c>
      <c r="F686" s="80" t="s">
        <v>4917</v>
      </c>
      <c r="G686" s="80" t="s">
        <v>4918</v>
      </c>
      <c r="H686" s="80" t="s">
        <v>4052</v>
      </c>
      <c r="I686" s="81">
        <v>43556</v>
      </c>
      <c r="J686" s="81">
        <v>44620</v>
      </c>
      <c r="K686" s="56"/>
      <c r="L686" s="56"/>
      <c r="M686" s="56"/>
      <c r="N686" s="56"/>
      <c r="O686" s="56"/>
      <c r="P686" s="56"/>
      <c r="Q686" s="56"/>
      <c r="R686" s="56"/>
      <c r="S686" s="56"/>
      <c r="T686" s="56"/>
      <c r="U686" s="56"/>
      <c r="V686" s="56"/>
      <c r="W686" s="56"/>
      <c r="X686" s="56"/>
      <c r="Y686" s="56"/>
    </row>
    <row r="687" spans="1:25" ht="69">
      <c r="A687" s="79">
        <v>532</v>
      </c>
      <c r="B687" s="80">
        <v>71174</v>
      </c>
      <c r="C687" s="80" t="s">
        <v>4916</v>
      </c>
      <c r="D687" s="80" t="s">
        <v>3877</v>
      </c>
      <c r="E687" s="80" t="s">
        <v>13</v>
      </c>
      <c r="F687" s="80" t="s">
        <v>4917</v>
      </c>
      <c r="G687" s="80" t="s">
        <v>4918</v>
      </c>
      <c r="H687" s="80" t="s">
        <v>3950</v>
      </c>
      <c r="I687" s="81">
        <v>43556</v>
      </c>
      <c r="J687" s="81">
        <v>44620</v>
      </c>
      <c r="K687" s="56"/>
      <c r="L687" s="56"/>
      <c r="M687" s="56"/>
      <c r="N687" s="56"/>
      <c r="O687" s="56"/>
      <c r="P687" s="56"/>
      <c r="Q687" s="56"/>
      <c r="R687" s="56"/>
      <c r="S687" s="56"/>
      <c r="T687" s="56"/>
      <c r="U687" s="56"/>
      <c r="V687" s="56"/>
      <c r="W687" s="56"/>
      <c r="X687" s="56"/>
      <c r="Y687" s="56"/>
    </row>
    <row r="688" spans="1:25" ht="69">
      <c r="A688" s="79">
        <v>533</v>
      </c>
      <c r="B688" s="80">
        <v>21041</v>
      </c>
      <c r="C688" s="80" t="s">
        <v>4919</v>
      </c>
      <c r="D688" s="80" t="s">
        <v>3877</v>
      </c>
      <c r="E688" s="80" t="s">
        <v>3878</v>
      </c>
      <c r="F688" s="80" t="s">
        <v>4517</v>
      </c>
      <c r="G688" s="80" t="s">
        <v>4506</v>
      </c>
      <c r="H688" s="80" t="s">
        <v>1782</v>
      </c>
      <c r="I688" s="81">
        <v>43551</v>
      </c>
      <c r="J688" s="82">
        <v>44561</v>
      </c>
      <c r="K688" s="56"/>
      <c r="L688" s="56"/>
      <c r="M688" s="56"/>
      <c r="N688" s="56"/>
      <c r="O688" s="56"/>
      <c r="P688" s="56"/>
      <c r="Q688" s="56"/>
      <c r="R688" s="56"/>
      <c r="S688" s="56"/>
      <c r="T688" s="56"/>
      <c r="U688" s="56"/>
      <c r="V688" s="56"/>
      <c r="W688" s="56"/>
      <c r="X688" s="56"/>
      <c r="Y688" s="56"/>
    </row>
    <row r="689" spans="1:25" ht="57.5">
      <c r="A689" s="79">
        <v>534</v>
      </c>
      <c r="B689" s="80">
        <v>21042</v>
      </c>
      <c r="C689" s="80" t="s">
        <v>4920</v>
      </c>
      <c r="D689" s="80" t="s">
        <v>3877</v>
      </c>
      <c r="E689" s="80" t="s">
        <v>3878</v>
      </c>
      <c r="F689" s="80" t="s">
        <v>3912</v>
      </c>
      <c r="G689" s="80" t="s">
        <v>4506</v>
      </c>
      <c r="H689" s="80" t="s">
        <v>3914</v>
      </c>
      <c r="I689" s="81">
        <v>43551</v>
      </c>
      <c r="J689" s="82">
        <v>44561</v>
      </c>
      <c r="K689" s="56"/>
      <c r="L689" s="56"/>
      <c r="M689" s="56"/>
      <c r="N689" s="56"/>
      <c r="O689" s="56"/>
      <c r="P689" s="56"/>
      <c r="Q689" s="56"/>
      <c r="R689" s="56"/>
      <c r="S689" s="56"/>
      <c r="T689" s="56"/>
      <c r="U689" s="56"/>
      <c r="V689" s="56"/>
      <c r="W689" s="56"/>
      <c r="X689" s="56"/>
      <c r="Y689" s="56"/>
    </row>
    <row r="690" spans="1:25" ht="46">
      <c r="A690" s="79">
        <v>535</v>
      </c>
      <c r="B690" s="80">
        <v>71168</v>
      </c>
      <c r="C690" s="80" t="s">
        <v>4921</v>
      </c>
      <c r="D690" s="80" t="s">
        <v>3877</v>
      </c>
      <c r="E690" s="80" t="s">
        <v>13</v>
      </c>
      <c r="F690" s="80" t="s">
        <v>4228</v>
      </c>
      <c r="G690" s="80" t="s">
        <v>4890</v>
      </c>
      <c r="H690" s="80" t="s">
        <v>1149</v>
      </c>
      <c r="I690" s="81">
        <v>43471</v>
      </c>
      <c r="J690" s="81">
        <v>44043</v>
      </c>
      <c r="K690" s="56"/>
      <c r="L690" s="56"/>
      <c r="M690" s="56"/>
      <c r="N690" s="56"/>
      <c r="O690" s="56"/>
      <c r="P690" s="56"/>
      <c r="Q690" s="56"/>
      <c r="R690" s="56"/>
      <c r="S690" s="56"/>
      <c r="T690" s="56"/>
      <c r="U690" s="56"/>
      <c r="V690" s="56"/>
      <c r="W690" s="56"/>
      <c r="X690" s="56"/>
      <c r="Y690" s="56"/>
    </row>
    <row r="691" spans="1:25" ht="46">
      <c r="A691" s="79">
        <v>536</v>
      </c>
      <c r="B691" s="80">
        <v>4401</v>
      </c>
      <c r="C691" s="80" t="s">
        <v>4922</v>
      </c>
      <c r="D691" s="80" t="s">
        <v>3889</v>
      </c>
      <c r="E691" s="80" t="s">
        <v>11</v>
      </c>
      <c r="F691" s="80" t="s">
        <v>4923</v>
      </c>
      <c r="G691" s="80" t="s">
        <v>4562</v>
      </c>
      <c r="H691" s="80" t="s">
        <v>4924</v>
      </c>
      <c r="I691" s="82">
        <v>43766</v>
      </c>
      <c r="J691" s="81">
        <v>44314</v>
      </c>
      <c r="K691" s="56"/>
      <c r="L691" s="56"/>
      <c r="M691" s="56"/>
      <c r="N691" s="56"/>
      <c r="O691" s="56"/>
      <c r="P691" s="56"/>
      <c r="Q691" s="56"/>
      <c r="R691" s="56"/>
      <c r="S691" s="56"/>
      <c r="T691" s="56"/>
      <c r="U691" s="56"/>
      <c r="V691" s="56"/>
      <c r="W691" s="56"/>
      <c r="X691" s="56"/>
      <c r="Y691" s="56"/>
    </row>
    <row r="692" spans="1:25" ht="80.5">
      <c r="A692" s="79">
        <v>537</v>
      </c>
      <c r="B692" s="80">
        <v>21052</v>
      </c>
      <c r="C692" s="80" t="s">
        <v>4925</v>
      </c>
      <c r="D692" s="80" t="s">
        <v>3877</v>
      </c>
      <c r="E692" s="80" t="s">
        <v>3878</v>
      </c>
      <c r="F692" s="80" t="s">
        <v>4651</v>
      </c>
      <c r="G692" s="80" t="s">
        <v>4926</v>
      </c>
      <c r="H692" s="80" t="s">
        <v>191</v>
      </c>
      <c r="I692" s="81">
        <v>43497</v>
      </c>
      <c r="J692" s="81">
        <v>43585</v>
      </c>
      <c r="K692" s="56"/>
      <c r="L692" s="56"/>
      <c r="M692" s="56"/>
      <c r="N692" s="56"/>
      <c r="O692" s="56"/>
      <c r="P692" s="56"/>
      <c r="Q692" s="56"/>
      <c r="R692" s="56"/>
      <c r="S692" s="56"/>
      <c r="T692" s="56"/>
      <c r="U692" s="56"/>
      <c r="V692" s="56"/>
      <c r="W692" s="56"/>
      <c r="X692" s="56"/>
      <c r="Y692" s="56"/>
    </row>
    <row r="693" spans="1:25" ht="69">
      <c r="A693" s="79">
        <v>538</v>
      </c>
      <c r="B693" s="80">
        <v>21051</v>
      </c>
      <c r="C693" s="80" t="s">
        <v>4927</v>
      </c>
      <c r="D693" s="80" t="s">
        <v>3877</v>
      </c>
      <c r="E693" s="80" t="s">
        <v>3878</v>
      </c>
      <c r="F693" s="80" t="s">
        <v>4273</v>
      </c>
      <c r="G693" s="80" t="s">
        <v>4506</v>
      </c>
      <c r="H693" s="80" t="s">
        <v>3910</v>
      </c>
      <c r="I693" s="81">
        <v>43551</v>
      </c>
      <c r="J693" s="82">
        <v>44561</v>
      </c>
      <c r="K693" s="56"/>
      <c r="L693" s="56"/>
      <c r="M693" s="56"/>
      <c r="N693" s="56"/>
      <c r="O693" s="56"/>
      <c r="P693" s="56"/>
      <c r="Q693" s="56"/>
      <c r="R693" s="56"/>
      <c r="S693" s="56"/>
      <c r="T693" s="56"/>
      <c r="U693" s="56"/>
      <c r="V693" s="56"/>
      <c r="W693" s="56"/>
      <c r="X693" s="56"/>
      <c r="Y693" s="56"/>
    </row>
    <row r="694" spans="1:25" ht="46">
      <c r="A694" s="79">
        <v>539</v>
      </c>
      <c r="B694" s="80">
        <v>21054</v>
      </c>
      <c r="C694" s="80" t="s">
        <v>4928</v>
      </c>
      <c r="D694" s="80" t="s">
        <v>3877</v>
      </c>
      <c r="E694" s="80" t="s">
        <v>3878</v>
      </c>
      <c r="F694" s="80" t="s">
        <v>4929</v>
      </c>
      <c r="G694" s="80" t="s">
        <v>4506</v>
      </c>
      <c r="H694" s="80" t="s">
        <v>2053</v>
      </c>
      <c r="I694" s="81">
        <v>43551</v>
      </c>
      <c r="J694" s="81">
        <v>44012</v>
      </c>
      <c r="K694" s="56"/>
      <c r="L694" s="56"/>
      <c r="M694" s="56"/>
      <c r="N694" s="56"/>
      <c r="O694" s="56"/>
      <c r="P694" s="56"/>
      <c r="Q694" s="56"/>
      <c r="R694" s="56"/>
      <c r="S694" s="56"/>
      <c r="T694" s="56"/>
      <c r="U694" s="56"/>
      <c r="V694" s="56"/>
      <c r="W694" s="56"/>
      <c r="X694" s="56"/>
      <c r="Y694" s="56"/>
    </row>
    <row r="695" spans="1:25" ht="46">
      <c r="A695" s="79">
        <v>539</v>
      </c>
      <c r="B695" s="80">
        <v>21054</v>
      </c>
      <c r="C695" s="80" t="s">
        <v>4928</v>
      </c>
      <c r="D695" s="80" t="s">
        <v>3877</v>
      </c>
      <c r="E695" s="80" t="s">
        <v>3878</v>
      </c>
      <c r="F695" s="80" t="s">
        <v>3976</v>
      </c>
      <c r="G695" s="80" t="s">
        <v>4506</v>
      </c>
      <c r="H695" s="83" t="s">
        <v>2053</v>
      </c>
      <c r="I695" s="81">
        <v>43551</v>
      </c>
      <c r="J695" s="81">
        <v>44012</v>
      </c>
      <c r="K695" s="56"/>
      <c r="L695" s="56"/>
      <c r="M695" s="56"/>
      <c r="N695" s="56"/>
      <c r="O695" s="56"/>
      <c r="P695" s="56"/>
      <c r="Q695" s="56"/>
      <c r="R695" s="56"/>
      <c r="S695" s="56"/>
      <c r="T695" s="56"/>
      <c r="U695" s="56"/>
      <c r="V695" s="56"/>
      <c r="W695" s="56"/>
      <c r="X695" s="56"/>
      <c r="Y695" s="56"/>
    </row>
    <row r="696" spans="1:25" ht="75">
      <c r="A696" s="79">
        <v>540</v>
      </c>
      <c r="B696" s="80">
        <v>21043</v>
      </c>
      <c r="C696" s="80" t="s">
        <v>4930</v>
      </c>
      <c r="D696" s="80" t="s">
        <v>3877</v>
      </c>
      <c r="E696" s="80" t="s">
        <v>3878</v>
      </c>
      <c r="F696" s="80" t="s">
        <v>4143</v>
      </c>
      <c r="G696" s="80" t="s">
        <v>4506</v>
      </c>
      <c r="H696" s="84" t="s">
        <v>4931</v>
      </c>
      <c r="I696" s="81">
        <v>43551</v>
      </c>
      <c r="J696" s="81">
        <v>44012</v>
      </c>
      <c r="K696" s="56"/>
      <c r="L696" s="56"/>
      <c r="M696" s="56"/>
      <c r="N696" s="56"/>
      <c r="O696" s="56"/>
      <c r="P696" s="56"/>
      <c r="Q696" s="56"/>
      <c r="R696" s="56"/>
      <c r="S696" s="56"/>
      <c r="T696" s="56"/>
      <c r="U696" s="56"/>
      <c r="V696" s="56"/>
      <c r="W696" s="56"/>
      <c r="X696" s="56"/>
      <c r="Y696" s="56"/>
    </row>
    <row r="697" spans="1:25" ht="69">
      <c r="A697" s="79">
        <v>541</v>
      </c>
      <c r="B697" s="80">
        <v>21049</v>
      </c>
      <c r="C697" s="80" t="s">
        <v>4932</v>
      </c>
      <c r="D697" s="80" t="s">
        <v>3877</v>
      </c>
      <c r="E697" s="80" t="s">
        <v>3878</v>
      </c>
      <c r="F697" s="80" t="s">
        <v>3999</v>
      </c>
      <c r="G697" s="80" t="s">
        <v>4693</v>
      </c>
      <c r="H697" s="80" t="s">
        <v>191</v>
      </c>
      <c r="I697" s="81">
        <v>43552</v>
      </c>
      <c r="J697" s="82">
        <v>44561</v>
      </c>
      <c r="K697" s="56"/>
      <c r="L697" s="56"/>
      <c r="M697" s="56"/>
      <c r="N697" s="56"/>
      <c r="O697" s="56"/>
      <c r="P697" s="56"/>
      <c r="Q697" s="56"/>
      <c r="R697" s="56"/>
      <c r="S697" s="56"/>
      <c r="T697" s="56"/>
      <c r="U697" s="56"/>
      <c r="V697" s="56"/>
      <c r="W697" s="56"/>
      <c r="X697" s="56"/>
      <c r="Y697" s="56"/>
    </row>
    <row r="698" spans="1:25" ht="57.5">
      <c r="A698" s="79">
        <v>542</v>
      </c>
      <c r="B698" s="80">
        <v>21044</v>
      </c>
      <c r="C698" s="80" t="s">
        <v>4933</v>
      </c>
      <c r="D698" s="80" t="s">
        <v>3877</v>
      </c>
      <c r="E698" s="80" t="s">
        <v>3878</v>
      </c>
      <c r="F698" s="80" t="s">
        <v>4143</v>
      </c>
      <c r="G698" s="80" t="s">
        <v>4506</v>
      </c>
      <c r="H698" s="80" t="s">
        <v>2053</v>
      </c>
      <c r="I698" s="81">
        <v>43551</v>
      </c>
      <c r="J698" s="82">
        <v>44196</v>
      </c>
      <c r="K698" s="56"/>
      <c r="L698" s="56"/>
      <c r="M698" s="56"/>
      <c r="N698" s="56"/>
      <c r="O698" s="56"/>
      <c r="P698" s="56"/>
      <c r="Q698" s="56"/>
      <c r="R698" s="56"/>
      <c r="S698" s="56"/>
      <c r="T698" s="56"/>
      <c r="U698" s="56"/>
      <c r="V698" s="56"/>
      <c r="W698" s="56"/>
      <c r="X698" s="56"/>
      <c r="Y698" s="56"/>
    </row>
    <row r="699" spans="1:25" ht="69">
      <c r="A699" s="79">
        <v>543</v>
      </c>
      <c r="B699" s="80">
        <v>21057</v>
      </c>
      <c r="C699" s="80" t="s">
        <v>4934</v>
      </c>
      <c r="D699" s="80" t="s">
        <v>3877</v>
      </c>
      <c r="E699" s="80" t="s">
        <v>3878</v>
      </c>
      <c r="F699" s="80" t="s">
        <v>3906</v>
      </c>
      <c r="G699" s="80" t="s">
        <v>4935</v>
      </c>
      <c r="H699" s="80" t="s">
        <v>1782</v>
      </c>
      <c r="I699" s="81">
        <v>43626</v>
      </c>
      <c r="J699" s="82">
        <v>44509</v>
      </c>
      <c r="K699" s="56"/>
      <c r="L699" s="56"/>
      <c r="M699" s="56"/>
      <c r="N699" s="56"/>
      <c r="O699" s="56"/>
      <c r="P699" s="56"/>
      <c r="Q699" s="56"/>
      <c r="R699" s="56"/>
      <c r="S699" s="56"/>
      <c r="T699" s="56"/>
      <c r="U699" s="56"/>
      <c r="V699" s="56"/>
      <c r="W699" s="56"/>
      <c r="X699" s="56"/>
      <c r="Y699" s="56"/>
    </row>
    <row r="700" spans="1:25" ht="46">
      <c r="A700" s="79">
        <v>544</v>
      </c>
      <c r="B700" s="80">
        <v>21061</v>
      </c>
      <c r="C700" s="80" t="s">
        <v>4936</v>
      </c>
      <c r="D700" s="80" t="s">
        <v>3877</v>
      </c>
      <c r="E700" s="80" t="s">
        <v>3878</v>
      </c>
      <c r="F700" s="80" t="s">
        <v>4027</v>
      </c>
      <c r="G700" s="80" t="s">
        <v>4937</v>
      </c>
      <c r="H700" s="80" t="s">
        <v>2101</v>
      </c>
      <c r="I700" s="81">
        <v>43628</v>
      </c>
      <c r="J700" s="81">
        <v>44609</v>
      </c>
      <c r="K700" s="56"/>
      <c r="L700" s="56"/>
      <c r="M700" s="56"/>
      <c r="N700" s="56"/>
      <c r="O700" s="56"/>
      <c r="P700" s="56"/>
      <c r="Q700" s="56"/>
      <c r="R700" s="56"/>
      <c r="S700" s="56"/>
      <c r="T700" s="56"/>
      <c r="U700" s="56"/>
      <c r="V700" s="56"/>
      <c r="W700" s="56"/>
      <c r="X700" s="56"/>
      <c r="Y700" s="56"/>
    </row>
    <row r="701" spans="1:25" ht="69">
      <c r="A701" s="79">
        <v>545</v>
      </c>
      <c r="B701" s="80">
        <v>21058</v>
      </c>
      <c r="C701" s="80" t="s">
        <v>4938</v>
      </c>
      <c r="D701" s="80" t="s">
        <v>3877</v>
      </c>
      <c r="E701" s="80" t="s">
        <v>3878</v>
      </c>
      <c r="F701" s="80" t="s">
        <v>4023</v>
      </c>
      <c r="G701" s="80" t="s">
        <v>4935</v>
      </c>
      <c r="H701" s="80" t="s">
        <v>1782</v>
      </c>
      <c r="I701" s="81">
        <v>43626</v>
      </c>
      <c r="J701" s="82">
        <v>44509</v>
      </c>
      <c r="K701" s="56"/>
      <c r="L701" s="56"/>
      <c r="M701" s="56"/>
      <c r="N701" s="56"/>
      <c r="O701" s="56"/>
      <c r="P701" s="56"/>
      <c r="Q701" s="56"/>
      <c r="R701" s="56"/>
      <c r="S701" s="56"/>
      <c r="T701" s="56"/>
      <c r="U701" s="56"/>
      <c r="V701" s="56"/>
      <c r="W701" s="56"/>
      <c r="X701" s="56"/>
      <c r="Y701" s="56"/>
    </row>
    <row r="702" spans="1:25" ht="46">
      <c r="A702" s="79">
        <v>546</v>
      </c>
      <c r="B702" s="80">
        <v>21045</v>
      </c>
      <c r="C702" s="80" t="s">
        <v>4939</v>
      </c>
      <c r="D702" s="80" t="s">
        <v>3877</v>
      </c>
      <c r="E702" s="80" t="s">
        <v>3878</v>
      </c>
      <c r="F702" s="80" t="s">
        <v>4029</v>
      </c>
      <c r="G702" s="80" t="s">
        <v>4506</v>
      </c>
      <c r="H702" s="80" t="s">
        <v>2101</v>
      </c>
      <c r="I702" s="81">
        <v>43551</v>
      </c>
      <c r="J702" s="82">
        <v>44196</v>
      </c>
      <c r="K702" s="56"/>
      <c r="L702" s="56"/>
      <c r="M702" s="56"/>
      <c r="N702" s="56"/>
      <c r="O702" s="56"/>
      <c r="P702" s="56"/>
      <c r="Q702" s="56"/>
      <c r="R702" s="56"/>
      <c r="S702" s="56"/>
      <c r="T702" s="56"/>
      <c r="U702" s="56"/>
      <c r="V702" s="56"/>
      <c r="W702" s="56"/>
      <c r="X702" s="56"/>
      <c r="Y702" s="56"/>
    </row>
    <row r="703" spans="1:25" ht="46">
      <c r="A703" s="79">
        <v>546</v>
      </c>
      <c r="B703" s="80">
        <v>21045</v>
      </c>
      <c r="C703" s="80" t="s">
        <v>4939</v>
      </c>
      <c r="D703" s="80" t="s">
        <v>3877</v>
      </c>
      <c r="E703" s="80" t="s">
        <v>3878</v>
      </c>
      <c r="F703" s="80" t="s">
        <v>4027</v>
      </c>
      <c r="G703" s="80" t="s">
        <v>4506</v>
      </c>
      <c r="H703" s="80" t="s">
        <v>2101</v>
      </c>
      <c r="I703" s="81">
        <v>43551</v>
      </c>
      <c r="J703" s="82">
        <v>44196</v>
      </c>
      <c r="K703" s="56"/>
      <c r="L703" s="56"/>
      <c r="M703" s="56"/>
      <c r="N703" s="56"/>
      <c r="O703" s="56"/>
      <c r="P703" s="56"/>
      <c r="Q703" s="56"/>
      <c r="R703" s="56"/>
      <c r="S703" s="56"/>
      <c r="T703" s="56"/>
      <c r="U703" s="56"/>
      <c r="V703" s="56"/>
      <c r="W703" s="56"/>
      <c r="X703" s="56"/>
      <c r="Y703" s="56"/>
    </row>
    <row r="704" spans="1:25" ht="34.5">
      <c r="A704" s="79">
        <v>547</v>
      </c>
      <c r="B704" s="80">
        <v>6203</v>
      </c>
      <c r="C704" s="80" t="s">
        <v>4940</v>
      </c>
      <c r="D704" s="80" t="s">
        <v>3877</v>
      </c>
      <c r="E704" s="80" t="s">
        <v>3884</v>
      </c>
      <c r="F704" s="80" t="s">
        <v>4665</v>
      </c>
      <c r="G704" s="80" t="s">
        <v>4584</v>
      </c>
      <c r="H704" s="80" t="s">
        <v>2123</v>
      </c>
      <c r="I704" s="82">
        <v>43405</v>
      </c>
      <c r="J704" s="81">
        <v>44813</v>
      </c>
      <c r="K704" s="56"/>
      <c r="L704" s="56"/>
      <c r="M704" s="56"/>
      <c r="N704" s="56"/>
      <c r="O704" s="56"/>
      <c r="P704" s="56"/>
      <c r="Q704" s="56"/>
      <c r="R704" s="56"/>
      <c r="S704" s="56"/>
      <c r="T704" s="56"/>
      <c r="U704" s="56"/>
      <c r="V704" s="56"/>
      <c r="W704" s="56"/>
      <c r="X704" s="56"/>
      <c r="Y704" s="56"/>
    </row>
    <row r="705" spans="1:25" ht="46">
      <c r="A705" s="79">
        <v>548</v>
      </c>
      <c r="B705" s="80">
        <v>21037</v>
      </c>
      <c r="C705" s="80" t="s">
        <v>4941</v>
      </c>
      <c r="D705" s="80" t="s">
        <v>3889</v>
      </c>
      <c r="E705" s="80" t="s">
        <v>3878</v>
      </c>
      <c r="F705" s="80" t="s">
        <v>4277</v>
      </c>
      <c r="G705" s="80" t="s">
        <v>4942</v>
      </c>
      <c r="H705" s="80" t="s">
        <v>3987</v>
      </c>
      <c r="I705" s="81">
        <v>43344</v>
      </c>
      <c r="J705" s="81">
        <v>43891</v>
      </c>
      <c r="K705" s="56"/>
      <c r="L705" s="56"/>
      <c r="M705" s="56"/>
      <c r="N705" s="56"/>
      <c r="O705" s="56"/>
      <c r="P705" s="56"/>
      <c r="Q705" s="56"/>
      <c r="R705" s="56"/>
      <c r="S705" s="56"/>
      <c r="T705" s="56"/>
      <c r="U705" s="56"/>
      <c r="V705" s="56"/>
      <c r="W705" s="56"/>
      <c r="X705" s="56"/>
      <c r="Y705" s="56"/>
    </row>
    <row r="706" spans="1:25" ht="57.5">
      <c r="A706" s="79">
        <v>549</v>
      </c>
      <c r="B706" s="80">
        <v>21046</v>
      </c>
      <c r="C706" s="80" t="s">
        <v>4943</v>
      </c>
      <c r="D706" s="80" t="s">
        <v>3877</v>
      </c>
      <c r="E706" s="80" t="s">
        <v>3878</v>
      </c>
      <c r="F706" s="80" t="s">
        <v>4143</v>
      </c>
      <c r="G706" s="80" t="s">
        <v>4506</v>
      </c>
      <c r="H706" s="80" t="s">
        <v>2053</v>
      </c>
      <c r="I706" s="81">
        <v>43551</v>
      </c>
      <c r="J706" s="82">
        <v>44196</v>
      </c>
      <c r="K706" s="56"/>
      <c r="L706" s="56"/>
      <c r="M706" s="56"/>
      <c r="N706" s="56"/>
      <c r="O706" s="56"/>
      <c r="P706" s="56"/>
      <c r="Q706" s="56"/>
      <c r="R706" s="56"/>
      <c r="S706" s="56"/>
      <c r="T706" s="56"/>
      <c r="U706" s="56"/>
      <c r="V706" s="56"/>
      <c r="W706" s="56"/>
      <c r="X706" s="56"/>
      <c r="Y706" s="56"/>
    </row>
    <row r="707" spans="1:25" ht="46">
      <c r="A707" s="79">
        <v>550</v>
      </c>
      <c r="B707" s="80">
        <v>21047</v>
      </c>
      <c r="C707" s="80" t="s">
        <v>4944</v>
      </c>
      <c r="D707" s="80" t="s">
        <v>3877</v>
      </c>
      <c r="E707" s="80" t="s">
        <v>3878</v>
      </c>
      <c r="F707" s="80" t="s">
        <v>4258</v>
      </c>
      <c r="G707" s="80" t="s">
        <v>4506</v>
      </c>
      <c r="H707" s="80" t="s">
        <v>2113</v>
      </c>
      <c r="I707" s="81">
        <v>43551</v>
      </c>
      <c r="J707" s="81">
        <v>44347</v>
      </c>
      <c r="K707" s="56"/>
      <c r="L707" s="56"/>
      <c r="M707" s="56"/>
      <c r="N707" s="56"/>
      <c r="O707" s="56"/>
      <c r="P707" s="56"/>
      <c r="Q707" s="56"/>
      <c r="R707" s="56"/>
      <c r="S707" s="56"/>
      <c r="T707" s="56"/>
      <c r="U707" s="56"/>
      <c r="V707" s="56"/>
      <c r="W707" s="56"/>
      <c r="X707" s="56"/>
      <c r="Y707" s="56"/>
    </row>
    <row r="708" spans="1:25" ht="69">
      <c r="A708" s="79">
        <v>551</v>
      </c>
      <c r="B708" s="80">
        <v>21059</v>
      </c>
      <c r="C708" s="80" t="s">
        <v>4945</v>
      </c>
      <c r="D708" s="80" t="s">
        <v>3877</v>
      </c>
      <c r="E708" s="80" t="s">
        <v>3878</v>
      </c>
      <c r="F708" s="80" t="s">
        <v>4946</v>
      </c>
      <c r="G708" s="80" t="s">
        <v>4947</v>
      </c>
      <c r="H708" s="80" t="s">
        <v>1782</v>
      </c>
      <c r="I708" s="81">
        <v>43626</v>
      </c>
      <c r="J708" s="82">
        <v>44509</v>
      </c>
      <c r="K708" s="56"/>
      <c r="L708" s="56"/>
      <c r="M708" s="56"/>
      <c r="N708" s="56"/>
      <c r="O708" s="56"/>
      <c r="P708" s="56"/>
      <c r="Q708" s="56"/>
      <c r="R708" s="56"/>
      <c r="S708" s="56"/>
      <c r="T708" s="56"/>
      <c r="U708" s="56"/>
      <c r="V708" s="56"/>
      <c r="W708" s="56"/>
      <c r="X708" s="56"/>
      <c r="Y708" s="56"/>
    </row>
    <row r="709" spans="1:25" ht="69">
      <c r="A709" s="79">
        <v>551</v>
      </c>
      <c r="B709" s="80">
        <v>21059</v>
      </c>
      <c r="C709" s="80" t="s">
        <v>4945</v>
      </c>
      <c r="D709" s="80" t="s">
        <v>3877</v>
      </c>
      <c r="E709" s="80" t="s">
        <v>3878</v>
      </c>
      <c r="F709" s="80" t="s">
        <v>4215</v>
      </c>
      <c r="G709" s="80" t="s">
        <v>4947</v>
      </c>
      <c r="H709" s="80" t="s">
        <v>1782</v>
      </c>
      <c r="I709" s="81">
        <v>43626</v>
      </c>
      <c r="J709" s="82">
        <v>44509</v>
      </c>
      <c r="K709" s="56"/>
      <c r="L709" s="56"/>
      <c r="M709" s="56"/>
      <c r="N709" s="56"/>
      <c r="O709" s="56"/>
      <c r="P709" s="56"/>
      <c r="Q709" s="56"/>
      <c r="R709" s="56"/>
      <c r="S709" s="56"/>
      <c r="T709" s="56"/>
      <c r="U709" s="56"/>
      <c r="V709" s="56"/>
      <c r="W709" s="56"/>
      <c r="X709" s="56"/>
      <c r="Y709" s="56"/>
    </row>
    <row r="710" spans="1:25" ht="69">
      <c r="A710" s="79">
        <v>552</v>
      </c>
      <c r="B710" s="80">
        <v>21048</v>
      </c>
      <c r="C710" s="80" t="s">
        <v>4948</v>
      </c>
      <c r="D710" s="80" t="s">
        <v>3877</v>
      </c>
      <c r="E710" s="80" t="s">
        <v>3878</v>
      </c>
      <c r="F710" s="80" t="s">
        <v>4949</v>
      </c>
      <c r="G710" s="80" t="s">
        <v>4506</v>
      </c>
      <c r="H710" s="80" t="s">
        <v>3977</v>
      </c>
      <c r="I710" s="81">
        <v>43551</v>
      </c>
      <c r="J710" s="82">
        <v>43830</v>
      </c>
      <c r="K710" s="56"/>
      <c r="L710" s="56"/>
      <c r="M710" s="56"/>
      <c r="N710" s="56"/>
      <c r="O710" s="56"/>
      <c r="P710" s="56"/>
      <c r="Q710" s="56"/>
      <c r="R710" s="56"/>
      <c r="S710" s="56"/>
      <c r="T710" s="56"/>
      <c r="U710" s="56"/>
      <c r="V710" s="56"/>
      <c r="W710" s="56"/>
      <c r="X710" s="56"/>
      <c r="Y710" s="56"/>
    </row>
    <row r="711" spans="1:25" ht="34.5">
      <c r="A711" s="79">
        <v>553</v>
      </c>
      <c r="B711" s="80">
        <v>71181</v>
      </c>
      <c r="C711" s="80" t="s">
        <v>4950</v>
      </c>
      <c r="D711" s="80" t="s">
        <v>3889</v>
      </c>
      <c r="E711" s="80" t="s">
        <v>13</v>
      </c>
      <c r="F711" s="80" t="s">
        <v>4002</v>
      </c>
      <c r="G711" s="80" t="s">
        <v>4942</v>
      </c>
      <c r="H711" s="80" t="s">
        <v>3929</v>
      </c>
      <c r="I711" s="81">
        <v>43600</v>
      </c>
      <c r="J711" s="81">
        <v>44727</v>
      </c>
      <c r="K711" s="56"/>
      <c r="L711" s="56"/>
      <c r="M711" s="56"/>
      <c r="N711" s="56"/>
      <c r="O711" s="56"/>
      <c r="P711" s="56"/>
      <c r="Q711" s="56"/>
      <c r="R711" s="56"/>
      <c r="S711" s="56"/>
      <c r="T711" s="56"/>
      <c r="U711" s="56"/>
      <c r="V711" s="56"/>
      <c r="W711" s="56"/>
      <c r="X711" s="56"/>
      <c r="Y711" s="56"/>
    </row>
    <row r="712" spans="1:25" ht="69">
      <c r="A712" s="79">
        <v>554</v>
      </c>
      <c r="B712" s="80">
        <v>21050</v>
      </c>
      <c r="C712" s="80" t="s">
        <v>4951</v>
      </c>
      <c r="D712" s="80" t="s">
        <v>3877</v>
      </c>
      <c r="E712" s="80" t="s">
        <v>3878</v>
      </c>
      <c r="F712" s="80" t="s">
        <v>4952</v>
      </c>
      <c r="G712" s="80" t="s">
        <v>4693</v>
      </c>
      <c r="H712" s="80" t="s">
        <v>4119</v>
      </c>
      <c r="I712" s="81">
        <v>43552</v>
      </c>
      <c r="J712" s="82">
        <v>43830</v>
      </c>
      <c r="K712" s="56"/>
      <c r="L712" s="56"/>
      <c r="M712" s="56"/>
      <c r="N712" s="56"/>
      <c r="O712" s="56"/>
      <c r="P712" s="56"/>
      <c r="Q712" s="56"/>
      <c r="R712" s="56"/>
      <c r="S712" s="56"/>
      <c r="T712" s="56"/>
      <c r="U712" s="56"/>
      <c r="V712" s="56"/>
      <c r="W712" s="56"/>
      <c r="X712" s="56"/>
      <c r="Y712" s="56"/>
    </row>
    <row r="713" spans="1:25" ht="46">
      <c r="A713" s="79">
        <v>555</v>
      </c>
      <c r="B713" s="80">
        <v>71251</v>
      </c>
      <c r="C713" s="80" t="s">
        <v>4953</v>
      </c>
      <c r="D713" s="80" t="s">
        <v>3877</v>
      </c>
      <c r="E713" s="80" t="s">
        <v>13</v>
      </c>
      <c r="F713" s="80" t="s">
        <v>4177</v>
      </c>
      <c r="G713" s="80" t="s">
        <v>4954</v>
      </c>
      <c r="H713" s="80" t="s">
        <v>4052</v>
      </c>
      <c r="I713" s="82">
        <v>44120</v>
      </c>
      <c r="J713" s="82">
        <v>44485</v>
      </c>
      <c r="K713" s="56"/>
      <c r="L713" s="56"/>
      <c r="M713" s="56"/>
      <c r="N713" s="56"/>
      <c r="O713" s="56"/>
      <c r="P713" s="56"/>
      <c r="Q713" s="56"/>
      <c r="R713" s="56"/>
      <c r="S713" s="56"/>
      <c r="T713" s="56"/>
      <c r="U713" s="56"/>
      <c r="V713" s="56"/>
      <c r="W713" s="56"/>
      <c r="X713" s="56"/>
      <c r="Y713" s="56"/>
    </row>
    <row r="714" spans="1:25" ht="46">
      <c r="A714" s="79">
        <v>556</v>
      </c>
      <c r="B714" s="80">
        <v>8143</v>
      </c>
      <c r="C714" s="80" t="s">
        <v>4955</v>
      </c>
      <c r="D714" s="80" t="s">
        <v>3889</v>
      </c>
      <c r="E714" s="80" t="s">
        <v>3916</v>
      </c>
      <c r="F714" s="80" t="s">
        <v>4251</v>
      </c>
      <c r="G714" s="80" t="s">
        <v>4942</v>
      </c>
      <c r="H714" s="80" t="s">
        <v>343</v>
      </c>
      <c r="I714" s="81">
        <v>43675</v>
      </c>
      <c r="J714" s="81">
        <v>44225</v>
      </c>
      <c r="K714" s="56"/>
      <c r="L714" s="56"/>
      <c r="M714" s="56"/>
      <c r="N714" s="56"/>
      <c r="O714" s="56"/>
      <c r="P714" s="56"/>
      <c r="Q714" s="56"/>
      <c r="R714" s="56"/>
      <c r="S714" s="56"/>
      <c r="T714" s="56"/>
      <c r="U714" s="56"/>
      <c r="V714" s="56"/>
      <c r="W714" s="56"/>
      <c r="X714" s="56"/>
      <c r="Y714" s="56"/>
    </row>
    <row r="715" spans="1:25" ht="69">
      <c r="A715" s="79">
        <v>557</v>
      </c>
      <c r="B715" s="80">
        <v>21040</v>
      </c>
      <c r="C715" s="80" t="s">
        <v>4956</v>
      </c>
      <c r="D715" s="80" t="s">
        <v>3877</v>
      </c>
      <c r="E715" s="80" t="s">
        <v>3878</v>
      </c>
      <c r="F715" s="80" t="s">
        <v>4256</v>
      </c>
      <c r="G715" s="80" t="s">
        <v>4957</v>
      </c>
      <c r="H715" s="80" t="s">
        <v>3977</v>
      </c>
      <c r="I715" s="81">
        <v>43466</v>
      </c>
      <c r="J715" s="81">
        <v>45016</v>
      </c>
      <c r="K715" s="56"/>
      <c r="L715" s="56"/>
      <c r="M715" s="56"/>
      <c r="N715" s="56"/>
      <c r="O715" s="56"/>
      <c r="P715" s="56"/>
      <c r="Q715" s="56"/>
      <c r="R715" s="56"/>
      <c r="S715" s="56"/>
      <c r="T715" s="56"/>
      <c r="U715" s="56"/>
      <c r="V715" s="56"/>
      <c r="W715" s="56"/>
      <c r="X715" s="56"/>
      <c r="Y715" s="56"/>
    </row>
    <row r="716" spans="1:25" ht="80.5">
      <c r="A716" s="79">
        <v>558</v>
      </c>
      <c r="B716" s="80">
        <v>8142</v>
      </c>
      <c r="C716" s="80" t="s">
        <v>4958</v>
      </c>
      <c r="D716" s="80" t="s">
        <v>3883</v>
      </c>
      <c r="E716" s="80" t="s">
        <v>3916</v>
      </c>
      <c r="F716" s="80" t="s">
        <v>4959</v>
      </c>
      <c r="G716" s="80" t="s">
        <v>4960</v>
      </c>
      <c r="H716" s="80" t="s">
        <v>4119</v>
      </c>
      <c r="I716" s="81">
        <v>43615</v>
      </c>
      <c r="J716" s="82">
        <v>44530</v>
      </c>
      <c r="K716" s="56"/>
      <c r="L716" s="56"/>
      <c r="M716" s="56"/>
      <c r="N716" s="56"/>
      <c r="O716" s="56"/>
      <c r="P716" s="56"/>
      <c r="Q716" s="56"/>
      <c r="R716" s="56"/>
      <c r="S716" s="56"/>
      <c r="T716" s="56"/>
      <c r="U716" s="56"/>
      <c r="V716" s="56"/>
      <c r="W716" s="56"/>
      <c r="X716" s="56"/>
      <c r="Y716" s="56"/>
    </row>
    <row r="717" spans="1:25" ht="80.5">
      <c r="A717" s="79">
        <v>558</v>
      </c>
      <c r="B717" s="80">
        <v>8142</v>
      </c>
      <c r="C717" s="80" t="s">
        <v>4958</v>
      </c>
      <c r="D717" s="80" t="s">
        <v>3883</v>
      </c>
      <c r="E717" s="80" t="s">
        <v>3916</v>
      </c>
      <c r="F717" s="80" t="s">
        <v>4959</v>
      </c>
      <c r="G717" s="80" t="s">
        <v>4960</v>
      </c>
      <c r="H717" s="80" t="s">
        <v>348</v>
      </c>
      <c r="I717" s="81">
        <v>43615</v>
      </c>
      <c r="J717" s="81">
        <v>43615</v>
      </c>
      <c r="K717" s="56"/>
      <c r="L717" s="56"/>
      <c r="M717" s="56"/>
      <c r="N717" s="56"/>
      <c r="O717" s="56"/>
      <c r="P717" s="56"/>
      <c r="Q717" s="56"/>
      <c r="R717" s="56"/>
      <c r="S717" s="56"/>
      <c r="T717" s="56"/>
      <c r="U717" s="56"/>
      <c r="V717" s="56"/>
      <c r="W717" s="56"/>
      <c r="X717" s="56"/>
      <c r="Y717" s="56"/>
    </row>
    <row r="718" spans="1:25" ht="80.5">
      <c r="A718" s="79">
        <v>558</v>
      </c>
      <c r="B718" s="80">
        <v>8142</v>
      </c>
      <c r="C718" s="80" t="s">
        <v>4958</v>
      </c>
      <c r="D718" s="80" t="s">
        <v>3883</v>
      </c>
      <c r="E718" s="80" t="s">
        <v>3916</v>
      </c>
      <c r="F718" s="80" t="s">
        <v>4959</v>
      </c>
      <c r="G718" s="80" t="s">
        <v>4960</v>
      </c>
      <c r="H718" s="80" t="s">
        <v>352</v>
      </c>
      <c r="I718" s="81">
        <v>43615</v>
      </c>
      <c r="J718" s="81">
        <v>43615</v>
      </c>
      <c r="K718" s="56"/>
      <c r="L718" s="56"/>
      <c r="M718" s="56"/>
      <c r="N718" s="56"/>
      <c r="O718" s="56"/>
      <c r="P718" s="56"/>
      <c r="Q718" s="56"/>
      <c r="R718" s="56"/>
      <c r="S718" s="56"/>
      <c r="T718" s="56"/>
      <c r="U718" s="56"/>
      <c r="V718" s="56"/>
      <c r="W718" s="56"/>
      <c r="X718" s="56"/>
      <c r="Y718" s="56"/>
    </row>
    <row r="719" spans="1:25" ht="46">
      <c r="A719" s="79">
        <v>559</v>
      </c>
      <c r="B719" s="80">
        <v>5323</v>
      </c>
      <c r="C719" s="80" t="s">
        <v>4961</v>
      </c>
      <c r="D719" s="80" t="s">
        <v>3889</v>
      </c>
      <c r="E719" s="80" t="s">
        <v>3923</v>
      </c>
      <c r="F719" s="80" t="s">
        <v>4310</v>
      </c>
      <c r="G719" s="80" t="s">
        <v>4942</v>
      </c>
      <c r="H719" s="80" t="s">
        <v>4311</v>
      </c>
      <c r="I719" s="81">
        <v>44262</v>
      </c>
      <c r="J719" s="81">
        <v>44811</v>
      </c>
      <c r="K719" s="56"/>
      <c r="L719" s="56"/>
      <c r="M719" s="56"/>
      <c r="N719" s="56"/>
      <c r="O719" s="56"/>
      <c r="P719" s="56"/>
      <c r="Q719" s="56"/>
      <c r="R719" s="56"/>
      <c r="S719" s="56"/>
      <c r="T719" s="56"/>
      <c r="U719" s="56"/>
      <c r="V719" s="56"/>
      <c r="W719" s="56"/>
      <c r="X719" s="56"/>
      <c r="Y719" s="56"/>
    </row>
    <row r="720" spans="1:25" ht="46">
      <c r="A720" s="79">
        <v>560</v>
      </c>
      <c r="B720" s="80">
        <v>3225</v>
      </c>
      <c r="C720" s="80" t="s">
        <v>4962</v>
      </c>
      <c r="D720" s="80" t="s">
        <v>3889</v>
      </c>
      <c r="E720" s="80" t="s">
        <v>10</v>
      </c>
      <c r="F720" s="80" t="s">
        <v>4963</v>
      </c>
      <c r="G720" s="80" t="s">
        <v>4942</v>
      </c>
      <c r="H720" s="80" t="s">
        <v>1272</v>
      </c>
      <c r="I720" s="81">
        <v>43647</v>
      </c>
      <c r="J720" s="81">
        <v>44013</v>
      </c>
      <c r="K720" s="56"/>
      <c r="L720" s="56"/>
      <c r="M720" s="56"/>
      <c r="N720" s="56"/>
      <c r="O720" s="56"/>
      <c r="P720" s="56"/>
      <c r="Q720" s="56"/>
      <c r="R720" s="56"/>
      <c r="S720" s="56"/>
      <c r="T720" s="56"/>
      <c r="U720" s="56"/>
      <c r="V720" s="56"/>
      <c r="W720" s="56"/>
      <c r="X720" s="56"/>
      <c r="Y720" s="56"/>
    </row>
    <row r="721" spans="1:25" ht="57.5">
      <c r="A721" s="79">
        <v>561</v>
      </c>
      <c r="B721" s="80">
        <v>71185</v>
      </c>
      <c r="C721" s="80" t="s">
        <v>4964</v>
      </c>
      <c r="D721" s="80" t="s">
        <v>3877</v>
      </c>
      <c r="E721" s="80" t="s">
        <v>13</v>
      </c>
      <c r="F721" s="80" t="s">
        <v>4179</v>
      </c>
      <c r="G721" s="80" t="s">
        <v>4965</v>
      </c>
      <c r="H721" s="80" t="s">
        <v>4092</v>
      </c>
      <c r="I721" s="81">
        <v>43647</v>
      </c>
      <c r="J721" s="81">
        <v>44012</v>
      </c>
      <c r="K721" s="56"/>
      <c r="L721" s="56"/>
      <c r="M721" s="56"/>
      <c r="N721" s="56"/>
      <c r="O721" s="56"/>
      <c r="P721" s="56"/>
      <c r="Q721" s="56"/>
      <c r="R721" s="56"/>
      <c r="S721" s="56"/>
      <c r="T721" s="56"/>
      <c r="U721" s="56"/>
      <c r="V721" s="56"/>
      <c r="W721" s="56"/>
      <c r="X721" s="56"/>
      <c r="Y721" s="56"/>
    </row>
    <row r="722" spans="1:25" ht="57.5">
      <c r="A722" s="79">
        <v>562</v>
      </c>
      <c r="B722" s="80">
        <v>71186</v>
      </c>
      <c r="C722" s="80" t="s">
        <v>4966</v>
      </c>
      <c r="D722" s="80" t="s">
        <v>3877</v>
      </c>
      <c r="E722" s="80" t="s">
        <v>13</v>
      </c>
      <c r="F722" s="80" t="s">
        <v>4533</v>
      </c>
      <c r="G722" s="80" t="s">
        <v>4965</v>
      </c>
      <c r="H722" s="80" t="s">
        <v>4092</v>
      </c>
      <c r="I722" s="81">
        <v>43647</v>
      </c>
      <c r="J722" s="82">
        <v>44155</v>
      </c>
      <c r="K722" s="56"/>
      <c r="L722" s="56"/>
      <c r="M722" s="56"/>
      <c r="N722" s="56"/>
      <c r="O722" s="56"/>
      <c r="P722" s="56"/>
      <c r="Q722" s="56"/>
      <c r="R722" s="56"/>
      <c r="S722" s="56"/>
      <c r="T722" s="56"/>
      <c r="U722" s="56"/>
      <c r="V722" s="56"/>
      <c r="W722" s="56"/>
      <c r="X722" s="56"/>
      <c r="Y722" s="56"/>
    </row>
    <row r="723" spans="1:25" ht="57.5">
      <c r="A723" s="79">
        <v>563</v>
      </c>
      <c r="B723" s="80">
        <v>21056</v>
      </c>
      <c r="C723" s="80" t="s">
        <v>4967</v>
      </c>
      <c r="D723" s="80" t="s">
        <v>3877</v>
      </c>
      <c r="E723" s="80" t="s">
        <v>3878</v>
      </c>
      <c r="F723" s="80" t="s">
        <v>4206</v>
      </c>
      <c r="G723" s="80" t="s">
        <v>4965</v>
      </c>
      <c r="H723" s="80" t="s">
        <v>3881</v>
      </c>
      <c r="I723" s="81">
        <v>43647</v>
      </c>
      <c r="J723" s="81">
        <v>44012</v>
      </c>
      <c r="K723" s="56"/>
      <c r="L723" s="56"/>
      <c r="M723" s="56"/>
      <c r="N723" s="56"/>
      <c r="O723" s="56"/>
      <c r="P723" s="56"/>
      <c r="Q723" s="56"/>
      <c r="R723" s="56"/>
      <c r="S723" s="56"/>
      <c r="T723" s="56"/>
      <c r="U723" s="56"/>
      <c r="V723" s="56"/>
      <c r="W723" s="56"/>
      <c r="X723" s="56"/>
      <c r="Y723" s="56"/>
    </row>
    <row r="724" spans="1:25" ht="46">
      <c r="A724" s="79">
        <v>564</v>
      </c>
      <c r="B724" s="80">
        <v>71195</v>
      </c>
      <c r="C724" s="80" t="s">
        <v>4968</v>
      </c>
      <c r="D724" s="80" t="s">
        <v>3889</v>
      </c>
      <c r="E724" s="80" t="s">
        <v>13</v>
      </c>
      <c r="F724" s="80" t="s">
        <v>4192</v>
      </c>
      <c r="G724" s="80" t="s">
        <v>4942</v>
      </c>
      <c r="H724" s="80" t="s">
        <v>448</v>
      </c>
      <c r="I724" s="81">
        <v>43556</v>
      </c>
      <c r="J724" s="81">
        <v>43862</v>
      </c>
      <c r="K724" s="56"/>
      <c r="L724" s="56"/>
      <c r="M724" s="56"/>
      <c r="N724" s="56"/>
      <c r="O724" s="56"/>
      <c r="P724" s="56"/>
      <c r="Q724" s="56"/>
      <c r="R724" s="56"/>
      <c r="S724" s="56"/>
      <c r="T724" s="56"/>
      <c r="U724" s="56"/>
      <c r="V724" s="56"/>
      <c r="W724" s="56"/>
      <c r="X724" s="56"/>
      <c r="Y724" s="56"/>
    </row>
    <row r="725" spans="1:25" ht="57.5">
      <c r="A725" s="79">
        <v>565</v>
      </c>
      <c r="B725" s="80">
        <v>71187</v>
      </c>
      <c r="C725" s="80" t="s">
        <v>4969</v>
      </c>
      <c r="D725" s="80" t="s">
        <v>3877</v>
      </c>
      <c r="E725" s="80" t="s">
        <v>13</v>
      </c>
      <c r="F725" s="80" t="s">
        <v>3989</v>
      </c>
      <c r="G725" s="80" t="s">
        <v>4965</v>
      </c>
      <c r="H725" s="80" t="s">
        <v>448</v>
      </c>
      <c r="I725" s="81">
        <v>43647</v>
      </c>
      <c r="J725" s="81">
        <v>44104</v>
      </c>
      <c r="K725" s="56"/>
      <c r="L725" s="56"/>
      <c r="M725" s="56"/>
      <c r="N725" s="56"/>
      <c r="O725" s="56"/>
      <c r="P725" s="56"/>
      <c r="Q725" s="56"/>
      <c r="R725" s="56"/>
      <c r="S725" s="56"/>
      <c r="T725" s="56"/>
      <c r="U725" s="56"/>
      <c r="V725" s="56"/>
      <c r="W725" s="56"/>
      <c r="X725" s="56"/>
      <c r="Y725" s="56"/>
    </row>
    <row r="726" spans="1:25" ht="103.5">
      <c r="A726" s="79">
        <v>566</v>
      </c>
      <c r="B726" s="80">
        <v>21064</v>
      </c>
      <c r="C726" s="80" t="s">
        <v>4970</v>
      </c>
      <c r="D726" s="80" t="s">
        <v>3877</v>
      </c>
      <c r="E726" s="80" t="s">
        <v>3878</v>
      </c>
      <c r="F726" s="80" t="s">
        <v>3948</v>
      </c>
      <c r="G726" s="80" t="s">
        <v>4965</v>
      </c>
      <c r="H726" s="80" t="s">
        <v>3950</v>
      </c>
      <c r="I726" s="81">
        <v>43647</v>
      </c>
      <c r="J726" s="82">
        <v>44155</v>
      </c>
      <c r="K726" s="56"/>
      <c r="L726" s="56"/>
      <c r="M726" s="56"/>
      <c r="N726" s="56"/>
      <c r="O726" s="56"/>
      <c r="P726" s="56"/>
      <c r="Q726" s="56"/>
      <c r="R726" s="56"/>
      <c r="S726" s="56"/>
      <c r="T726" s="56"/>
      <c r="U726" s="56"/>
      <c r="V726" s="56"/>
      <c r="W726" s="56"/>
      <c r="X726" s="56"/>
      <c r="Y726" s="56"/>
    </row>
    <row r="727" spans="1:25" ht="69">
      <c r="A727" s="79">
        <v>567</v>
      </c>
      <c r="B727" s="80">
        <v>21065</v>
      </c>
      <c r="C727" s="80" t="s">
        <v>4971</v>
      </c>
      <c r="D727" s="80" t="s">
        <v>3877</v>
      </c>
      <c r="E727" s="80" t="s">
        <v>3878</v>
      </c>
      <c r="F727" s="80" t="s">
        <v>3948</v>
      </c>
      <c r="G727" s="80" t="s">
        <v>4965</v>
      </c>
      <c r="H727" s="80" t="s">
        <v>3950</v>
      </c>
      <c r="I727" s="81">
        <v>43647</v>
      </c>
      <c r="J727" s="81">
        <v>44012</v>
      </c>
      <c r="K727" s="56"/>
      <c r="L727" s="56"/>
      <c r="M727" s="56"/>
      <c r="N727" s="56"/>
      <c r="O727" s="56"/>
      <c r="P727" s="56"/>
      <c r="Q727" s="56"/>
      <c r="R727" s="56"/>
      <c r="S727" s="56"/>
      <c r="T727" s="56"/>
      <c r="U727" s="56"/>
      <c r="V727" s="56"/>
      <c r="W727" s="56"/>
      <c r="X727" s="56"/>
      <c r="Y727" s="56"/>
    </row>
    <row r="728" spans="1:25" ht="34.5">
      <c r="A728" s="79">
        <v>568</v>
      </c>
      <c r="B728" s="80">
        <v>6206</v>
      </c>
      <c r="C728" s="80" t="s">
        <v>4972</v>
      </c>
      <c r="D728" s="80" t="s">
        <v>3889</v>
      </c>
      <c r="E728" s="80" t="s">
        <v>3884</v>
      </c>
      <c r="F728" s="80" t="s">
        <v>4973</v>
      </c>
      <c r="G728" s="80" t="s">
        <v>4942</v>
      </c>
      <c r="H728" s="80" t="s">
        <v>394</v>
      </c>
      <c r="I728" s="81">
        <v>43479</v>
      </c>
      <c r="J728" s="81">
        <v>44088</v>
      </c>
      <c r="K728" s="56"/>
      <c r="L728" s="56"/>
      <c r="M728" s="56"/>
      <c r="N728" s="56"/>
      <c r="O728" s="56"/>
      <c r="P728" s="56"/>
      <c r="Q728" s="56"/>
      <c r="R728" s="56"/>
      <c r="S728" s="56"/>
      <c r="T728" s="56"/>
      <c r="U728" s="56"/>
      <c r="V728" s="56"/>
      <c r="W728" s="56"/>
      <c r="X728" s="56"/>
      <c r="Y728" s="56"/>
    </row>
    <row r="729" spans="1:25" ht="34.5">
      <c r="A729" s="79">
        <v>569</v>
      </c>
      <c r="B729" s="80">
        <v>6204</v>
      </c>
      <c r="C729" s="80" t="s">
        <v>4974</v>
      </c>
      <c r="D729" s="80" t="s">
        <v>3877</v>
      </c>
      <c r="E729" s="80" t="s">
        <v>3884</v>
      </c>
      <c r="F729" s="80" t="s">
        <v>4545</v>
      </c>
      <c r="G729" s="80" t="s">
        <v>4584</v>
      </c>
      <c r="H729" s="80" t="s">
        <v>2123</v>
      </c>
      <c r="I729" s="81">
        <v>43350</v>
      </c>
      <c r="J729" s="81">
        <v>44813</v>
      </c>
      <c r="K729" s="56"/>
      <c r="L729" s="56"/>
      <c r="M729" s="56"/>
      <c r="N729" s="56"/>
      <c r="O729" s="56"/>
      <c r="P729" s="56"/>
      <c r="Q729" s="56"/>
      <c r="R729" s="56"/>
      <c r="S729" s="56"/>
      <c r="T729" s="56"/>
      <c r="U729" s="56"/>
      <c r="V729" s="56"/>
      <c r="W729" s="56"/>
      <c r="X729" s="56"/>
      <c r="Y729" s="56"/>
    </row>
    <row r="730" spans="1:25" ht="57.5">
      <c r="A730" s="79">
        <v>570</v>
      </c>
      <c r="B730" s="80">
        <v>21066</v>
      </c>
      <c r="C730" s="80" t="s">
        <v>4975</v>
      </c>
      <c r="D730" s="80" t="s">
        <v>3877</v>
      </c>
      <c r="E730" s="80" t="s">
        <v>3878</v>
      </c>
      <c r="F730" s="80" t="s">
        <v>4695</v>
      </c>
      <c r="G730" s="80" t="s">
        <v>4965</v>
      </c>
      <c r="H730" s="80" t="s">
        <v>4696</v>
      </c>
      <c r="I730" s="81">
        <v>43647</v>
      </c>
      <c r="J730" s="81">
        <v>44104</v>
      </c>
      <c r="K730" s="56"/>
      <c r="L730" s="56"/>
      <c r="M730" s="56"/>
      <c r="N730" s="56"/>
      <c r="O730" s="56"/>
      <c r="P730" s="56"/>
      <c r="Q730" s="56"/>
      <c r="R730" s="56"/>
      <c r="S730" s="56"/>
      <c r="T730" s="56"/>
      <c r="U730" s="56"/>
      <c r="V730" s="56"/>
      <c r="W730" s="56"/>
      <c r="X730" s="56"/>
      <c r="Y730" s="56"/>
    </row>
    <row r="731" spans="1:25" ht="57.5">
      <c r="A731" s="79">
        <v>570</v>
      </c>
      <c r="B731" s="80">
        <v>21066</v>
      </c>
      <c r="C731" s="80" t="s">
        <v>4975</v>
      </c>
      <c r="D731" s="80" t="s">
        <v>3877</v>
      </c>
      <c r="E731" s="80" t="s">
        <v>3878</v>
      </c>
      <c r="F731" s="80" t="s">
        <v>4695</v>
      </c>
      <c r="G731" s="80" t="s">
        <v>4965</v>
      </c>
      <c r="H731" s="80" t="s">
        <v>1354</v>
      </c>
      <c r="I731" s="81">
        <v>43647</v>
      </c>
      <c r="J731" s="81">
        <v>44104</v>
      </c>
      <c r="K731" s="56"/>
      <c r="L731" s="56"/>
      <c r="M731" s="56"/>
      <c r="N731" s="56"/>
      <c r="O731" s="56"/>
      <c r="P731" s="56"/>
      <c r="Q731" s="56"/>
      <c r="R731" s="56"/>
      <c r="S731" s="56"/>
      <c r="T731" s="56"/>
      <c r="U731" s="56"/>
      <c r="V731" s="56"/>
      <c r="W731" s="56"/>
      <c r="X731" s="56"/>
      <c r="Y731" s="56"/>
    </row>
    <row r="732" spans="1:25" ht="57.5">
      <c r="A732" s="79">
        <v>571</v>
      </c>
      <c r="B732" s="80">
        <v>21068</v>
      </c>
      <c r="C732" s="80" t="s">
        <v>4976</v>
      </c>
      <c r="D732" s="80" t="s">
        <v>3877</v>
      </c>
      <c r="E732" s="80" t="s">
        <v>3878</v>
      </c>
      <c r="F732" s="80" t="s">
        <v>4354</v>
      </c>
      <c r="G732" s="80" t="s">
        <v>4965</v>
      </c>
      <c r="H732" s="80" t="s">
        <v>2110</v>
      </c>
      <c r="I732" s="81">
        <v>43647</v>
      </c>
      <c r="J732" s="81">
        <v>44286</v>
      </c>
      <c r="K732" s="56"/>
      <c r="L732" s="56"/>
      <c r="M732" s="56"/>
      <c r="N732" s="56"/>
      <c r="O732" s="56"/>
      <c r="P732" s="56"/>
      <c r="Q732" s="56"/>
      <c r="R732" s="56"/>
      <c r="S732" s="56"/>
      <c r="T732" s="56"/>
      <c r="U732" s="56"/>
      <c r="V732" s="56"/>
      <c r="W732" s="56"/>
      <c r="X732" s="56"/>
      <c r="Y732" s="56"/>
    </row>
    <row r="733" spans="1:25" ht="46">
      <c r="A733" s="79">
        <v>572</v>
      </c>
      <c r="B733" s="80">
        <v>71189</v>
      </c>
      <c r="C733" s="80" t="s">
        <v>4977</v>
      </c>
      <c r="D733" s="80" t="s">
        <v>3889</v>
      </c>
      <c r="E733" s="80" t="s">
        <v>13</v>
      </c>
      <c r="F733" s="80" t="s">
        <v>4539</v>
      </c>
      <c r="G733" s="80" t="s">
        <v>4942</v>
      </c>
      <c r="H733" s="80" t="s">
        <v>4541</v>
      </c>
      <c r="I733" s="81">
        <v>43605</v>
      </c>
      <c r="J733" s="82">
        <v>44155</v>
      </c>
      <c r="K733" s="56"/>
      <c r="L733" s="56"/>
      <c r="M733" s="56"/>
      <c r="N733" s="56"/>
      <c r="O733" s="56"/>
      <c r="P733" s="56"/>
      <c r="Q733" s="56"/>
      <c r="R733" s="56"/>
      <c r="S733" s="56"/>
      <c r="T733" s="56"/>
      <c r="U733" s="56"/>
      <c r="V733" s="56"/>
      <c r="W733" s="56"/>
      <c r="X733" s="56"/>
      <c r="Y733" s="56"/>
    </row>
    <row r="734" spans="1:25" ht="46">
      <c r="A734" s="79">
        <v>573</v>
      </c>
      <c r="B734" s="80">
        <v>21062</v>
      </c>
      <c r="C734" s="80" t="s">
        <v>4978</v>
      </c>
      <c r="D734" s="80" t="s">
        <v>3889</v>
      </c>
      <c r="E734" s="80" t="s">
        <v>3878</v>
      </c>
      <c r="F734" s="80" t="s">
        <v>4031</v>
      </c>
      <c r="G734" s="80" t="s">
        <v>4942</v>
      </c>
      <c r="H734" s="80" t="s">
        <v>2101</v>
      </c>
      <c r="I734" s="81">
        <v>43579</v>
      </c>
      <c r="J734" s="82">
        <v>44128</v>
      </c>
      <c r="K734" s="56"/>
      <c r="L734" s="56"/>
      <c r="M734" s="56"/>
      <c r="N734" s="56"/>
      <c r="O734" s="56"/>
      <c r="P734" s="56"/>
      <c r="Q734" s="56"/>
      <c r="R734" s="56"/>
      <c r="S734" s="56"/>
      <c r="T734" s="56"/>
      <c r="U734" s="56"/>
      <c r="V734" s="56"/>
      <c r="W734" s="56"/>
      <c r="X734" s="56"/>
      <c r="Y734" s="56"/>
    </row>
    <row r="735" spans="1:25" ht="69">
      <c r="A735" s="79">
        <v>574</v>
      </c>
      <c r="B735" s="80">
        <v>71178</v>
      </c>
      <c r="C735" s="80" t="s">
        <v>4979</v>
      </c>
      <c r="D735" s="80" t="s">
        <v>3877</v>
      </c>
      <c r="E735" s="80" t="s">
        <v>13</v>
      </c>
      <c r="F735" s="80" t="s">
        <v>4363</v>
      </c>
      <c r="G735" s="80" t="s">
        <v>4506</v>
      </c>
      <c r="H735" s="80" t="s">
        <v>182</v>
      </c>
      <c r="I735" s="81">
        <v>43551</v>
      </c>
      <c r="J735" s="81">
        <v>44374</v>
      </c>
      <c r="K735" s="56"/>
      <c r="L735" s="56"/>
      <c r="M735" s="56"/>
      <c r="N735" s="56"/>
      <c r="O735" s="56"/>
      <c r="P735" s="56"/>
      <c r="Q735" s="56"/>
      <c r="R735" s="56"/>
      <c r="S735" s="56"/>
      <c r="T735" s="56"/>
      <c r="U735" s="56"/>
      <c r="V735" s="56"/>
      <c r="W735" s="56"/>
      <c r="X735" s="56"/>
      <c r="Y735" s="56"/>
    </row>
    <row r="736" spans="1:25" ht="46">
      <c r="A736" s="79">
        <v>575</v>
      </c>
      <c r="B736" s="80">
        <v>71177</v>
      </c>
      <c r="C736" s="80" t="s">
        <v>4980</v>
      </c>
      <c r="D736" s="80" t="s">
        <v>3877</v>
      </c>
      <c r="E736" s="80" t="s">
        <v>13</v>
      </c>
      <c r="F736" s="80" t="s">
        <v>4082</v>
      </c>
      <c r="G736" s="80" t="s">
        <v>4693</v>
      </c>
      <c r="H736" s="80" t="s">
        <v>4443</v>
      </c>
      <c r="I736" s="81">
        <v>43552</v>
      </c>
      <c r="J736" s="81">
        <v>44377</v>
      </c>
      <c r="K736" s="56"/>
      <c r="L736" s="56"/>
      <c r="M736" s="56"/>
      <c r="N736" s="56"/>
      <c r="O736" s="56"/>
      <c r="P736" s="56"/>
      <c r="Q736" s="56"/>
      <c r="R736" s="56"/>
      <c r="S736" s="56"/>
      <c r="T736" s="56"/>
      <c r="U736" s="56"/>
      <c r="V736" s="56"/>
      <c r="W736" s="56"/>
      <c r="X736" s="56"/>
      <c r="Y736" s="56"/>
    </row>
    <row r="737" spans="1:25" ht="46">
      <c r="A737" s="79">
        <v>576</v>
      </c>
      <c r="B737" s="80">
        <v>4394</v>
      </c>
      <c r="C737" s="80" t="s">
        <v>4981</v>
      </c>
      <c r="D737" s="80" t="s">
        <v>3877</v>
      </c>
      <c r="E737" s="80" t="s">
        <v>11</v>
      </c>
      <c r="F737" s="80" t="s">
        <v>4240</v>
      </c>
      <c r="G737" s="80" t="s">
        <v>4693</v>
      </c>
      <c r="H737" s="80" t="s">
        <v>4242</v>
      </c>
      <c r="I737" s="81">
        <v>43552</v>
      </c>
      <c r="J737" s="81">
        <v>44377</v>
      </c>
      <c r="K737" s="56"/>
      <c r="L737" s="56"/>
      <c r="M737" s="56"/>
      <c r="N737" s="56"/>
      <c r="O737" s="56"/>
      <c r="P737" s="56"/>
      <c r="Q737" s="56"/>
      <c r="R737" s="56"/>
      <c r="S737" s="56"/>
      <c r="T737" s="56"/>
      <c r="U737" s="56"/>
      <c r="V737" s="56"/>
      <c r="W737" s="56"/>
      <c r="X737" s="56"/>
      <c r="Y737" s="56"/>
    </row>
    <row r="738" spans="1:25" ht="46">
      <c r="A738" s="79">
        <v>577</v>
      </c>
      <c r="B738" s="80">
        <v>71180</v>
      </c>
      <c r="C738" s="80" t="s">
        <v>4982</v>
      </c>
      <c r="D738" s="80" t="s">
        <v>3877</v>
      </c>
      <c r="E738" s="80" t="s">
        <v>13</v>
      </c>
      <c r="F738" s="80" t="s">
        <v>4582</v>
      </c>
      <c r="G738" s="80" t="s">
        <v>4506</v>
      </c>
      <c r="H738" s="80" t="s">
        <v>1173</v>
      </c>
      <c r="I738" s="81">
        <v>43551</v>
      </c>
      <c r="J738" s="82">
        <v>44561</v>
      </c>
      <c r="K738" s="56"/>
      <c r="L738" s="56"/>
      <c r="M738" s="56"/>
      <c r="N738" s="56"/>
      <c r="O738" s="56"/>
      <c r="P738" s="56"/>
      <c r="Q738" s="56"/>
      <c r="R738" s="56"/>
      <c r="S738" s="56"/>
      <c r="T738" s="56"/>
      <c r="U738" s="56"/>
      <c r="V738" s="56"/>
      <c r="W738" s="56"/>
      <c r="X738" s="56"/>
      <c r="Y738" s="56"/>
    </row>
    <row r="739" spans="1:25" ht="103.5">
      <c r="A739" s="79">
        <v>578</v>
      </c>
      <c r="B739" s="80">
        <v>71179</v>
      </c>
      <c r="C739" s="80" t="s">
        <v>4983</v>
      </c>
      <c r="D739" s="80" t="s">
        <v>3877</v>
      </c>
      <c r="E739" s="80" t="s">
        <v>13</v>
      </c>
      <c r="F739" s="80" t="s">
        <v>4325</v>
      </c>
      <c r="G739" s="80" t="s">
        <v>4506</v>
      </c>
      <c r="H739" s="80" t="s">
        <v>182</v>
      </c>
      <c r="I739" s="81">
        <v>43551</v>
      </c>
      <c r="J739" s="82">
        <v>44165</v>
      </c>
      <c r="K739" s="56"/>
      <c r="L739" s="56"/>
      <c r="M739" s="56"/>
      <c r="N739" s="56"/>
      <c r="O739" s="56"/>
      <c r="P739" s="56"/>
      <c r="Q739" s="56"/>
      <c r="R739" s="56"/>
      <c r="S739" s="56"/>
      <c r="T739" s="56"/>
      <c r="U739" s="56"/>
      <c r="V739" s="56"/>
      <c r="W739" s="56"/>
      <c r="X739" s="56"/>
      <c r="Y739" s="56"/>
    </row>
    <row r="740" spans="1:25" ht="46">
      <c r="A740" s="79">
        <v>579</v>
      </c>
      <c r="B740" s="80">
        <v>71194</v>
      </c>
      <c r="C740" s="80" t="s">
        <v>4984</v>
      </c>
      <c r="D740" s="80" t="s">
        <v>3889</v>
      </c>
      <c r="E740" s="80" t="s">
        <v>13</v>
      </c>
      <c r="F740" s="80" t="s">
        <v>4985</v>
      </c>
      <c r="G740" s="80" t="s">
        <v>4942</v>
      </c>
      <c r="H740" s="80" t="s">
        <v>4107</v>
      </c>
      <c r="I740" s="81">
        <v>43640</v>
      </c>
      <c r="J740" s="82">
        <v>44189</v>
      </c>
      <c r="K740" s="56"/>
      <c r="L740" s="56"/>
      <c r="M740" s="56"/>
      <c r="N740" s="56"/>
      <c r="O740" s="56"/>
      <c r="P740" s="56"/>
      <c r="Q740" s="56"/>
      <c r="R740" s="56"/>
      <c r="S740" s="56"/>
      <c r="T740" s="56"/>
      <c r="U740" s="56"/>
      <c r="V740" s="56"/>
      <c r="W740" s="56"/>
      <c r="X740" s="56"/>
      <c r="Y740" s="56"/>
    </row>
    <row r="741" spans="1:25" ht="69">
      <c r="A741" s="79">
        <v>580</v>
      </c>
      <c r="B741" s="80">
        <v>21053</v>
      </c>
      <c r="C741" s="80" t="s">
        <v>4986</v>
      </c>
      <c r="D741" s="80" t="s">
        <v>3877</v>
      </c>
      <c r="E741" s="80" t="s">
        <v>3878</v>
      </c>
      <c r="F741" s="80" t="s">
        <v>4215</v>
      </c>
      <c r="G741" s="80" t="s">
        <v>4460</v>
      </c>
      <c r="H741" s="80" t="s">
        <v>1782</v>
      </c>
      <c r="I741" s="81">
        <v>43552</v>
      </c>
      <c r="J741" s="81">
        <v>43979</v>
      </c>
      <c r="K741" s="56"/>
      <c r="L741" s="56"/>
      <c r="M741" s="56"/>
      <c r="N741" s="56"/>
      <c r="O741" s="56"/>
      <c r="P741" s="56"/>
      <c r="Q741" s="56"/>
      <c r="R741" s="56"/>
      <c r="S741" s="56"/>
      <c r="T741" s="56"/>
      <c r="U741" s="56"/>
      <c r="V741" s="56"/>
      <c r="W741" s="56"/>
      <c r="X741" s="56"/>
      <c r="Y741" s="56"/>
    </row>
    <row r="742" spans="1:25" ht="46">
      <c r="A742" s="79">
        <v>581</v>
      </c>
      <c r="B742" s="80">
        <v>71193</v>
      </c>
      <c r="C742" s="80" t="s">
        <v>4987</v>
      </c>
      <c r="D742" s="80" t="s">
        <v>3889</v>
      </c>
      <c r="E742" s="80" t="s">
        <v>13</v>
      </c>
      <c r="F742" s="80" t="s">
        <v>4988</v>
      </c>
      <c r="G742" s="80" t="s">
        <v>4942</v>
      </c>
      <c r="H742" s="80" t="s">
        <v>4989</v>
      </c>
      <c r="I742" s="81">
        <v>43640</v>
      </c>
      <c r="J742" s="81">
        <v>44006</v>
      </c>
      <c r="K742" s="56"/>
      <c r="L742" s="56"/>
      <c r="M742" s="56"/>
      <c r="N742" s="56"/>
      <c r="O742" s="56"/>
      <c r="P742" s="56"/>
      <c r="Q742" s="56"/>
      <c r="R742" s="56"/>
      <c r="S742" s="56"/>
      <c r="T742" s="56"/>
      <c r="U742" s="56"/>
      <c r="V742" s="56"/>
      <c r="W742" s="56"/>
      <c r="X742" s="56"/>
      <c r="Y742" s="56"/>
    </row>
    <row r="743" spans="1:25" ht="92">
      <c r="A743" s="79">
        <v>582</v>
      </c>
      <c r="B743" s="80">
        <v>21067</v>
      </c>
      <c r="C743" s="80" t="s">
        <v>4990</v>
      </c>
      <c r="D743" s="80" t="s">
        <v>3877</v>
      </c>
      <c r="E743" s="80" t="s">
        <v>3878</v>
      </c>
      <c r="F743" s="80" t="s">
        <v>4006</v>
      </c>
      <c r="G743" s="80" t="s">
        <v>4965</v>
      </c>
      <c r="H743" s="80" t="s">
        <v>4431</v>
      </c>
      <c r="I743" s="81">
        <v>43647</v>
      </c>
      <c r="J743" s="82">
        <v>44195</v>
      </c>
      <c r="K743" s="56"/>
      <c r="L743" s="56"/>
      <c r="M743" s="56"/>
      <c r="N743" s="56"/>
      <c r="O743" s="56"/>
      <c r="P743" s="56"/>
      <c r="Q743" s="56"/>
      <c r="R743" s="56"/>
      <c r="S743" s="56"/>
      <c r="T743" s="56"/>
      <c r="U743" s="56"/>
      <c r="V743" s="56"/>
      <c r="W743" s="56"/>
      <c r="X743" s="56"/>
      <c r="Y743" s="56"/>
    </row>
    <row r="744" spans="1:25" ht="69">
      <c r="A744" s="79">
        <v>583</v>
      </c>
      <c r="B744" s="80">
        <v>71182</v>
      </c>
      <c r="C744" s="80" t="s">
        <v>4991</v>
      </c>
      <c r="D744" s="80" t="s">
        <v>3877</v>
      </c>
      <c r="E744" s="80" t="s">
        <v>13</v>
      </c>
      <c r="F744" s="80" t="s">
        <v>4992</v>
      </c>
      <c r="G744" s="80" t="s">
        <v>4935</v>
      </c>
      <c r="H744" s="80" t="s">
        <v>4112</v>
      </c>
      <c r="I744" s="81">
        <v>43626</v>
      </c>
      <c r="J744" s="82">
        <v>44509</v>
      </c>
      <c r="K744" s="56"/>
      <c r="L744" s="56"/>
      <c r="M744" s="56"/>
      <c r="N744" s="56"/>
      <c r="O744" s="56"/>
      <c r="P744" s="56"/>
      <c r="Q744" s="56"/>
      <c r="R744" s="56"/>
      <c r="S744" s="56"/>
      <c r="T744" s="56"/>
      <c r="U744" s="56"/>
      <c r="V744" s="56"/>
      <c r="W744" s="56"/>
      <c r="X744" s="56"/>
      <c r="Y744" s="56"/>
    </row>
    <row r="745" spans="1:25" ht="138">
      <c r="A745" s="79">
        <v>584</v>
      </c>
      <c r="B745" s="80">
        <v>71291</v>
      </c>
      <c r="C745" s="80" t="s">
        <v>4993</v>
      </c>
      <c r="D745" s="80" t="s">
        <v>3877</v>
      </c>
      <c r="E745" s="80" t="s">
        <v>13</v>
      </c>
      <c r="F745" s="80" t="s">
        <v>4036</v>
      </c>
      <c r="G745" s="80" t="s">
        <v>4994</v>
      </c>
      <c r="H745" s="80" t="s">
        <v>4347</v>
      </c>
      <c r="I745" s="81">
        <v>44432</v>
      </c>
      <c r="J745" s="81">
        <v>45528</v>
      </c>
      <c r="K745" s="56"/>
      <c r="L745" s="56"/>
      <c r="M745" s="56"/>
      <c r="N745" s="56"/>
      <c r="O745" s="56"/>
      <c r="P745" s="56"/>
      <c r="Q745" s="56"/>
      <c r="R745" s="56"/>
      <c r="S745" s="56"/>
      <c r="T745" s="56"/>
      <c r="U745" s="56"/>
      <c r="V745" s="56"/>
      <c r="W745" s="56"/>
      <c r="X745" s="56"/>
      <c r="Y745" s="56"/>
    </row>
    <row r="746" spans="1:25" ht="57.5">
      <c r="A746" s="79">
        <v>585</v>
      </c>
      <c r="B746" s="80">
        <v>8160</v>
      </c>
      <c r="C746" s="80" t="s">
        <v>4995</v>
      </c>
      <c r="D746" s="80" t="s">
        <v>3877</v>
      </c>
      <c r="E746" s="80" t="s">
        <v>3916</v>
      </c>
      <c r="F746" s="80" t="s">
        <v>4959</v>
      </c>
      <c r="G746" s="80" t="s">
        <v>4994</v>
      </c>
      <c r="H746" s="80" t="s">
        <v>348</v>
      </c>
      <c r="I746" s="81">
        <v>44245</v>
      </c>
      <c r="J746" s="81">
        <v>45339</v>
      </c>
      <c r="K746" s="56"/>
      <c r="L746" s="56"/>
      <c r="M746" s="56"/>
      <c r="N746" s="56"/>
      <c r="O746" s="56"/>
      <c r="P746" s="56"/>
      <c r="Q746" s="56"/>
      <c r="R746" s="56"/>
      <c r="S746" s="56"/>
      <c r="T746" s="56"/>
      <c r="U746" s="56"/>
      <c r="V746" s="56"/>
      <c r="W746" s="56"/>
      <c r="X746" s="56"/>
      <c r="Y746" s="56"/>
    </row>
    <row r="747" spans="1:25" ht="57.5">
      <c r="A747" s="79">
        <v>585</v>
      </c>
      <c r="B747" s="80">
        <v>8160</v>
      </c>
      <c r="C747" s="80" t="s">
        <v>4995</v>
      </c>
      <c r="D747" s="80" t="s">
        <v>3877</v>
      </c>
      <c r="E747" s="80" t="s">
        <v>3916</v>
      </c>
      <c r="F747" s="80" t="s">
        <v>4959</v>
      </c>
      <c r="G747" s="80" t="s">
        <v>4994</v>
      </c>
      <c r="H747" s="80" t="s">
        <v>4119</v>
      </c>
      <c r="I747" s="81">
        <v>44245</v>
      </c>
      <c r="J747" s="81">
        <v>45339</v>
      </c>
      <c r="K747" s="56"/>
      <c r="L747" s="56"/>
      <c r="M747" s="56"/>
      <c r="N747" s="56"/>
      <c r="O747" s="56"/>
      <c r="P747" s="56"/>
      <c r="Q747" s="56"/>
      <c r="R747" s="56"/>
      <c r="S747" s="56"/>
      <c r="T747" s="56"/>
      <c r="U747" s="56"/>
      <c r="V747" s="56"/>
      <c r="W747" s="56"/>
      <c r="X747" s="56"/>
      <c r="Y747" s="56"/>
    </row>
    <row r="748" spans="1:25" ht="57.5">
      <c r="A748" s="79">
        <v>585</v>
      </c>
      <c r="B748" s="80">
        <v>8160</v>
      </c>
      <c r="C748" s="80" t="s">
        <v>4995</v>
      </c>
      <c r="D748" s="80" t="s">
        <v>3877</v>
      </c>
      <c r="E748" s="80" t="s">
        <v>3916</v>
      </c>
      <c r="F748" s="80" t="s">
        <v>4959</v>
      </c>
      <c r="G748" s="80" t="s">
        <v>4994</v>
      </c>
      <c r="H748" s="80" t="s">
        <v>4314</v>
      </c>
      <c r="I748" s="81">
        <v>44245</v>
      </c>
      <c r="J748" s="81">
        <v>45339</v>
      </c>
      <c r="K748" s="56"/>
      <c r="L748" s="56"/>
      <c r="M748" s="56"/>
      <c r="N748" s="56"/>
      <c r="O748" s="56"/>
      <c r="P748" s="56"/>
      <c r="Q748" s="56"/>
      <c r="R748" s="56"/>
      <c r="S748" s="56"/>
      <c r="T748" s="56"/>
      <c r="U748" s="56"/>
      <c r="V748" s="56"/>
      <c r="W748" s="56"/>
      <c r="X748" s="56"/>
      <c r="Y748" s="56"/>
    </row>
    <row r="749" spans="1:25" ht="57.5">
      <c r="A749" s="79">
        <v>585</v>
      </c>
      <c r="B749" s="80">
        <v>8160</v>
      </c>
      <c r="C749" s="80" t="s">
        <v>4995</v>
      </c>
      <c r="D749" s="80" t="s">
        <v>3877</v>
      </c>
      <c r="E749" s="80" t="s">
        <v>3916</v>
      </c>
      <c r="F749" s="80" t="s">
        <v>4959</v>
      </c>
      <c r="G749" s="80" t="s">
        <v>4994</v>
      </c>
      <c r="H749" s="80" t="s">
        <v>4229</v>
      </c>
      <c r="I749" s="81">
        <v>44245</v>
      </c>
      <c r="J749" s="81">
        <v>45339</v>
      </c>
      <c r="K749" s="56"/>
      <c r="L749" s="56"/>
      <c r="M749" s="56"/>
      <c r="N749" s="56"/>
      <c r="O749" s="56"/>
      <c r="P749" s="56"/>
      <c r="Q749" s="56"/>
      <c r="R749" s="56"/>
      <c r="S749" s="56"/>
      <c r="T749" s="56"/>
      <c r="U749" s="56"/>
      <c r="V749" s="56"/>
      <c r="W749" s="56"/>
      <c r="X749" s="56"/>
      <c r="Y749" s="56"/>
    </row>
    <row r="750" spans="1:25" ht="57.5">
      <c r="A750" s="79">
        <v>585</v>
      </c>
      <c r="B750" s="80">
        <v>8160</v>
      </c>
      <c r="C750" s="80" t="s">
        <v>4995</v>
      </c>
      <c r="D750" s="80" t="s">
        <v>3877</v>
      </c>
      <c r="E750" s="80" t="s">
        <v>3916</v>
      </c>
      <c r="F750" s="80" t="s">
        <v>4959</v>
      </c>
      <c r="G750" s="80" t="s">
        <v>4994</v>
      </c>
      <c r="H750" s="80" t="s">
        <v>4996</v>
      </c>
      <c r="I750" s="81">
        <v>44245</v>
      </c>
      <c r="J750" s="81">
        <v>45339</v>
      </c>
      <c r="K750" s="56"/>
      <c r="L750" s="56"/>
      <c r="M750" s="56"/>
      <c r="N750" s="56"/>
      <c r="O750" s="56"/>
      <c r="P750" s="56"/>
      <c r="Q750" s="56"/>
      <c r="R750" s="56"/>
      <c r="S750" s="56"/>
      <c r="T750" s="56"/>
      <c r="U750" s="56"/>
      <c r="V750" s="56"/>
      <c r="W750" s="56"/>
      <c r="X750" s="56"/>
      <c r="Y750" s="56"/>
    </row>
    <row r="751" spans="1:25" ht="57.5">
      <c r="A751" s="79">
        <v>585</v>
      </c>
      <c r="B751" s="80">
        <v>8160</v>
      </c>
      <c r="C751" s="80" t="s">
        <v>4995</v>
      </c>
      <c r="D751" s="80" t="s">
        <v>3877</v>
      </c>
      <c r="E751" s="80" t="s">
        <v>3916</v>
      </c>
      <c r="F751" s="80" t="s">
        <v>4959</v>
      </c>
      <c r="G751" s="80" t="s">
        <v>4994</v>
      </c>
      <c r="H751" s="80" t="s">
        <v>830</v>
      </c>
      <c r="I751" s="81">
        <v>44245</v>
      </c>
      <c r="J751" s="81">
        <v>45339</v>
      </c>
      <c r="K751" s="56"/>
      <c r="L751" s="56"/>
      <c r="M751" s="56"/>
      <c r="N751" s="56"/>
      <c r="O751" s="56"/>
      <c r="P751" s="56"/>
      <c r="Q751" s="56"/>
      <c r="R751" s="56"/>
      <c r="S751" s="56"/>
      <c r="T751" s="56"/>
      <c r="U751" s="56"/>
      <c r="V751" s="56"/>
      <c r="W751" s="56"/>
      <c r="X751" s="56"/>
      <c r="Y751" s="56"/>
    </row>
    <row r="752" spans="1:25" ht="57.5">
      <c r="A752" s="79">
        <v>585</v>
      </c>
      <c r="B752" s="80">
        <v>8160</v>
      </c>
      <c r="C752" s="80" t="s">
        <v>4995</v>
      </c>
      <c r="D752" s="80" t="s">
        <v>3877</v>
      </c>
      <c r="E752" s="80" t="s">
        <v>3916</v>
      </c>
      <c r="F752" s="80" t="s">
        <v>4959</v>
      </c>
      <c r="G752" s="80" t="s">
        <v>4994</v>
      </c>
      <c r="H752" s="80" t="s">
        <v>352</v>
      </c>
      <c r="I752" s="81">
        <v>44245</v>
      </c>
      <c r="J752" s="81">
        <v>45339</v>
      </c>
      <c r="K752" s="56"/>
      <c r="L752" s="56"/>
      <c r="M752" s="56"/>
      <c r="N752" s="56"/>
      <c r="O752" s="56"/>
      <c r="P752" s="56"/>
      <c r="Q752" s="56"/>
      <c r="R752" s="56"/>
      <c r="S752" s="56"/>
      <c r="T752" s="56"/>
      <c r="U752" s="56"/>
      <c r="V752" s="56"/>
      <c r="W752" s="56"/>
      <c r="X752" s="56"/>
      <c r="Y752" s="56"/>
    </row>
    <row r="753" spans="1:25" ht="69">
      <c r="A753" s="79">
        <v>585</v>
      </c>
      <c r="B753" s="80">
        <v>8160</v>
      </c>
      <c r="C753" s="80" t="s">
        <v>4995</v>
      </c>
      <c r="D753" s="80" t="s">
        <v>3877</v>
      </c>
      <c r="E753" s="80" t="s">
        <v>3916</v>
      </c>
      <c r="F753" s="80" t="s">
        <v>4959</v>
      </c>
      <c r="G753" s="80" t="s">
        <v>4994</v>
      </c>
      <c r="H753" s="80" t="s">
        <v>1782</v>
      </c>
      <c r="I753" s="81">
        <v>44245</v>
      </c>
      <c r="J753" s="81">
        <v>45339</v>
      </c>
      <c r="K753" s="56"/>
      <c r="L753" s="56"/>
      <c r="M753" s="56"/>
      <c r="N753" s="56"/>
      <c r="O753" s="56"/>
      <c r="P753" s="56"/>
      <c r="Q753" s="56"/>
      <c r="R753" s="56"/>
      <c r="S753" s="56"/>
      <c r="T753" s="56"/>
      <c r="U753" s="56"/>
      <c r="V753" s="56"/>
      <c r="W753" s="56"/>
      <c r="X753" s="56"/>
      <c r="Y753" s="56"/>
    </row>
    <row r="754" spans="1:25" ht="57.5">
      <c r="A754" s="79">
        <v>585</v>
      </c>
      <c r="B754" s="80">
        <v>8160</v>
      </c>
      <c r="C754" s="80" t="s">
        <v>4995</v>
      </c>
      <c r="D754" s="80" t="s">
        <v>3877</v>
      </c>
      <c r="E754" s="80" t="s">
        <v>3916</v>
      </c>
      <c r="F754" s="80" t="s">
        <v>4959</v>
      </c>
      <c r="G754" s="80" t="s">
        <v>4994</v>
      </c>
      <c r="H754" s="80" t="s">
        <v>1775</v>
      </c>
      <c r="I754" s="81">
        <v>44245</v>
      </c>
      <c r="J754" s="81">
        <v>45339</v>
      </c>
      <c r="K754" s="56"/>
      <c r="L754" s="56"/>
      <c r="M754" s="56"/>
      <c r="N754" s="56"/>
      <c r="O754" s="56"/>
      <c r="P754" s="56"/>
      <c r="Q754" s="56"/>
      <c r="R754" s="56"/>
      <c r="S754" s="56"/>
      <c r="T754" s="56"/>
      <c r="U754" s="56"/>
      <c r="V754" s="56"/>
      <c r="W754" s="56"/>
      <c r="X754" s="56"/>
      <c r="Y754" s="56"/>
    </row>
    <row r="755" spans="1:25" ht="126.5">
      <c r="A755" s="79">
        <v>586</v>
      </c>
      <c r="B755" s="80">
        <v>71236</v>
      </c>
      <c r="C755" s="80" t="s">
        <v>4997</v>
      </c>
      <c r="D755" s="80" t="s">
        <v>3877</v>
      </c>
      <c r="E755" s="80" t="s">
        <v>13</v>
      </c>
      <c r="F755" s="80" t="s">
        <v>4998</v>
      </c>
      <c r="G755" s="80" t="s">
        <v>4994</v>
      </c>
      <c r="H755" s="80" t="s">
        <v>874</v>
      </c>
      <c r="I755" s="81">
        <v>44081</v>
      </c>
      <c r="J755" s="81">
        <v>44811</v>
      </c>
      <c r="K755" s="56"/>
      <c r="L755" s="56"/>
      <c r="M755" s="56"/>
      <c r="N755" s="56"/>
      <c r="O755" s="56"/>
      <c r="P755" s="56"/>
      <c r="Q755" s="56"/>
      <c r="R755" s="56"/>
      <c r="S755" s="56"/>
      <c r="T755" s="56"/>
      <c r="U755" s="56"/>
      <c r="V755" s="56"/>
      <c r="W755" s="56"/>
      <c r="X755" s="56"/>
      <c r="Y755" s="56"/>
    </row>
    <row r="756" spans="1:25" ht="126.5">
      <c r="A756" s="79">
        <v>586</v>
      </c>
      <c r="B756" s="80">
        <v>71236</v>
      </c>
      <c r="C756" s="80" t="s">
        <v>4997</v>
      </c>
      <c r="D756" s="80" t="s">
        <v>3877</v>
      </c>
      <c r="E756" s="80" t="s">
        <v>13</v>
      </c>
      <c r="F756" s="80" t="s">
        <v>4998</v>
      </c>
      <c r="G756" s="80" t="s">
        <v>4994</v>
      </c>
      <c r="H756" s="80" t="s">
        <v>1308</v>
      </c>
      <c r="I756" s="81">
        <v>44081</v>
      </c>
      <c r="J756" s="81">
        <v>44811</v>
      </c>
      <c r="K756" s="56"/>
      <c r="L756" s="56"/>
      <c r="M756" s="56"/>
      <c r="N756" s="56"/>
      <c r="O756" s="56"/>
      <c r="P756" s="56"/>
      <c r="Q756" s="56"/>
      <c r="R756" s="56"/>
      <c r="S756" s="56"/>
      <c r="T756" s="56"/>
      <c r="U756" s="56"/>
      <c r="V756" s="56"/>
      <c r="W756" s="56"/>
      <c r="X756" s="56"/>
      <c r="Y756" s="56"/>
    </row>
    <row r="757" spans="1:25" ht="126.5">
      <c r="A757" s="79">
        <v>586</v>
      </c>
      <c r="B757" s="80">
        <v>71236</v>
      </c>
      <c r="C757" s="80" t="s">
        <v>4997</v>
      </c>
      <c r="D757" s="80" t="s">
        <v>3877</v>
      </c>
      <c r="E757" s="80" t="s">
        <v>13</v>
      </c>
      <c r="F757" s="80" t="s">
        <v>4998</v>
      </c>
      <c r="G757" s="80" t="s">
        <v>4994</v>
      </c>
      <c r="H757" s="80" t="s">
        <v>3950</v>
      </c>
      <c r="I757" s="81">
        <v>44081</v>
      </c>
      <c r="J757" s="81">
        <v>44811</v>
      </c>
      <c r="K757" s="56"/>
      <c r="L757" s="56"/>
      <c r="M757" s="56"/>
      <c r="N757" s="56"/>
      <c r="O757" s="56"/>
      <c r="P757" s="56"/>
      <c r="Q757" s="56"/>
      <c r="R757" s="56"/>
      <c r="S757" s="56"/>
      <c r="T757" s="56"/>
      <c r="U757" s="56"/>
      <c r="V757" s="56"/>
      <c r="W757" s="56"/>
      <c r="X757" s="56"/>
      <c r="Y757" s="56"/>
    </row>
    <row r="758" spans="1:25" ht="126.5">
      <c r="A758" s="79">
        <v>586</v>
      </c>
      <c r="B758" s="80">
        <v>71236</v>
      </c>
      <c r="C758" s="80" t="s">
        <v>4997</v>
      </c>
      <c r="D758" s="80" t="s">
        <v>3877</v>
      </c>
      <c r="E758" s="80" t="s">
        <v>13</v>
      </c>
      <c r="F758" s="80" t="s">
        <v>4998</v>
      </c>
      <c r="G758" s="80" t="s">
        <v>4994</v>
      </c>
      <c r="H758" s="80" t="s">
        <v>502</v>
      </c>
      <c r="I758" s="81">
        <v>44081</v>
      </c>
      <c r="J758" s="81">
        <v>44811</v>
      </c>
      <c r="K758" s="56"/>
      <c r="L758" s="56"/>
      <c r="M758" s="56"/>
      <c r="N758" s="56"/>
      <c r="O758" s="56"/>
      <c r="P758" s="56"/>
      <c r="Q758" s="56"/>
      <c r="R758" s="56"/>
      <c r="S758" s="56"/>
      <c r="T758" s="56"/>
      <c r="U758" s="56"/>
      <c r="V758" s="56"/>
      <c r="W758" s="56"/>
      <c r="X758" s="56"/>
      <c r="Y758" s="56"/>
    </row>
    <row r="759" spans="1:25" ht="126.5">
      <c r="A759" s="79">
        <v>586</v>
      </c>
      <c r="B759" s="80">
        <v>71236</v>
      </c>
      <c r="C759" s="80" t="s">
        <v>4997</v>
      </c>
      <c r="D759" s="80" t="s">
        <v>3877</v>
      </c>
      <c r="E759" s="80" t="s">
        <v>13</v>
      </c>
      <c r="F759" s="80" t="s">
        <v>4998</v>
      </c>
      <c r="G759" s="80" t="s">
        <v>4994</v>
      </c>
      <c r="H759" s="80" t="s">
        <v>1782</v>
      </c>
      <c r="I759" s="81">
        <v>44081</v>
      </c>
      <c r="J759" s="81">
        <v>44811</v>
      </c>
      <c r="K759" s="56"/>
      <c r="L759" s="56"/>
      <c r="M759" s="56"/>
      <c r="N759" s="56"/>
      <c r="O759" s="56"/>
      <c r="P759" s="56"/>
      <c r="Q759" s="56"/>
      <c r="R759" s="56"/>
      <c r="S759" s="56"/>
      <c r="T759" s="56"/>
      <c r="U759" s="56"/>
      <c r="V759" s="56"/>
      <c r="W759" s="56"/>
      <c r="X759" s="56"/>
      <c r="Y759" s="56"/>
    </row>
    <row r="760" spans="1:25" ht="126.5">
      <c r="A760" s="79">
        <v>586</v>
      </c>
      <c r="B760" s="80">
        <v>71236</v>
      </c>
      <c r="C760" s="80" t="s">
        <v>4997</v>
      </c>
      <c r="D760" s="80" t="s">
        <v>3877</v>
      </c>
      <c r="E760" s="80" t="s">
        <v>13</v>
      </c>
      <c r="F760" s="80" t="s">
        <v>4998</v>
      </c>
      <c r="G760" s="80" t="s">
        <v>4994</v>
      </c>
      <c r="H760" s="80" t="s">
        <v>4461</v>
      </c>
      <c r="I760" s="81">
        <v>44081</v>
      </c>
      <c r="J760" s="81">
        <v>44811</v>
      </c>
      <c r="K760" s="56"/>
      <c r="L760" s="56"/>
      <c r="M760" s="56"/>
      <c r="N760" s="56"/>
      <c r="O760" s="56"/>
      <c r="P760" s="56"/>
      <c r="Q760" s="56"/>
      <c r="R760" s="56"/>
      <c r="S760" s="56"/>
      <c r="T760" s="56"/>
      <c r="U760" s="56"/>
      <c r="V760" s="56"/>
      <c r="W760" s="56"/>
      <c r="X760" s="56"/>
      <c r="Y760" s="56"/>
    </row>
    <row r="761" spans="1:25" ht="126.5">
      <c r="A761" s="79">
        <v>586</v>
      </c>
      <c r="B761" s="80">
        <v>71236</v>
      </c>
      <c r="C761" s="80" t="s">
        <v>4997</v>
      </c>
      <c r="D761" s="80" t="s">
        <v>3877</v>
      </c>
      <c r="E761" s="80" t="s">
        <v>13</v>
      </c>
      <c r="F761" s="80" t="s">
        <v>4998</v>
      </c>
      <c r="G761" s="80" t="s">
        <v>4994</v>
      </c>
      <c r="H761" s="80" t="s">
        <v>4229</v>
      </c>
      <c r="I761" s="81">
        <v>44081</v>
      </c>
      <c r="J761" s="81">
        <v>44811</v>
      </c>
      <c r="K761" s="56"/>
      <c r="L761" s="56"/>
      <c r="M761" s="56"/>
      <c r="N761" s="56"/>
      <c r="O761" s="56"/>
      <c r="P761" s="56"/>
      <c r="Q761" s="56"/>
      <c r="R761" s="56"/>
      <c r="S761" s="56"/>
      <c r="T761" s="56"/>
      <c r="U761" s="56"/>
      <c r="V761" s="56"/>
      <c r="W761" s="56"/>
      <c r="X761" s="56"/>
      <c r="Y761" s="56"/>
    </row>
    <row r="762" spans="1:25" ht="126.5">
      <c r="A762" s="79">
        <v>586</v>
      </c>
      <c r="B762" s="80">
        <v>71236</v>
      </c>
      <c r="C762" s="80" t="s">
        <v>4997</v>
      </c>
      <c r="D762" s="80" t="s">
        <v>3877</v>
      </c>
      <c r="E762" s="80" t="s">
        <v>13</v>
      </c>
      <c r="F762" s="80" t="s">
        <v>4998</v>
      </c>
      <c r="G762" s="80" t="s">
        <v>4994</v>
      </c>
      <c r="H762" s="80" t="s">
        <v>3898</v>
      </c>
      <c r="I762" s="81">
        <v>44081</v>
      </c>
      <c r="J762" s="81">
        <v>44811</v>
      </c>
      <c r="K762" s="56"/>
      <c r="L762" s="56"/>
      <c r="M762" s="56"/>
      <c r="N762" s="56"/>
      <c r="O762" s="56"/>
      <c r="P762" s="56"/>
      <c r="Q762" s="56"/>
      <c r="R762" s="56"/>
      <c r="S762" s="56"/>
      <c r="T762" s="56"/>
      <c r="U762" s="56"/>
      <c r="V762" s="56"/>
      <c r="W762" s="56"/>
      <c r="X762" s="56"/>
      <c r="Y762" s="56"/>
    </row>
    <row r="763" spans="1:25" ht="126.5">
      <c r="A763" s="79">
        <v>586</v>
      </c>
      <c r="B763" s="80">
        <v>71236</v>
      </c>
      <c r="C763" s="80" t="s">
        <v>4997</v>
      </c>
      <c r="D763" s="80" t="s">
        <v>3877</v>
      </c>
      <c r="E763" s="80" t="s">
        <v>13</v>
      </c>
      <c r="F763" s="80" t="s">
        <v>4998</v>
      </c>
      <c r="G763" s="80" t="s">
        <v>4994</v>
      </c>
      <c r="H763" s="80" t="s">
        <v>4999</v>
      </c>
      <c r="I763" s="81">
        <v>44081</v>
      </c>
      <c r="J763" s="81">
        <v>44811</v>
      </c>
      <c r="K763" s="56"/>
      <c r="L763" s="56"/>
      <c r="M763" s="56"/>
      <c r="N763" s="56"/>
      <c r="O763" s="56"/>
      <c r="P763" s="56"/>
      <c r="Q763" s="56"/>
      <c r="R763" s="56"/>
      <c r="S763" s="56"/>
      <c r="T763" s="56"/>
      <c r="U763" s="56"/>
      <c r="V763" s="56"/>
      <c r="W763" s="56"/>
      <c r="X763" s="56"/>
      <c r="Y763" s="56"/>
    </row>
    <row r="764" spans="1:25" ht="126.5">
      <c r="A764" s="79">
        <v>586</v>
      </c>
      <c r="B764" s="80">
        <v>71236</v>
      </c>
      <c r="C764" s="80" t="s">
        <v>4997</v>
      </c>
      <c r="D764" s="80" t="s">
        <v>3877</v>
      </c>
      <c r="E764" s="80" t="s">
        <v>13</v>
      </c>
      <c r="F764" s="80" t="s">
        <v>4998</v>
      </c>
      <c r="G764" s="80" t="s">
        <v>4994</v>
      </c>
      <c r="H764" s="80" t="s">
        <v>184</v>
      </c>
      <c r="I764" s="81">
        <v>44081</v>
      </c>
      <c r="J764" s="81">
        <v>44811</v>
      </c>
      <c r="K764" s="56"/>
      <c r="L764" s="56"/>
      <c r="M764" s="56"/>
      <c r="N764" s="56"/>
      <c r="O764" s="56"/>
      <c r="P764" s="56"/>
      <c r="Q764" s="56"/>
      <c r="R764" s="56"/>
      <c r="S764" s="56"/>
      <c r="T764" s="56"/>
      <c r="U764" s="56"/>
      <c r="V764" s="56"/>
      <c r="W764" s="56"/>
      <c r="X764" s="56"/>
      <c r="Y764" s="56"/>
    </row>
    <row r="765" spans="1:25" ht="126.5">
      <c r="A765" s="79">
        <v>586</v>
      </c>
      <c r="B765" s="80">
        <v>71236</v>
      </c>
      <c r="C765" s="80" t="s">
        <v>4997</v>
      </c>
      <c r="D765" s="80" t="s">
        <v>3877</v>
      </c>
      <c r="E765" s="80" t="s">
        <v>13</v>
      </c>
      <c r="F765" s="80" t="s">
        <v>4998</v>
      </c>
      <c r="G765" s="80" t="s">
        <v>4994</v>
      </c>
      <c r="H765" s="80" t="s">
        <v>4907</v>
      </c>
      <c r="I765" s="81">
        <v>44081</v>
      </c>
      <c r="J765" s="81">
        <v>44811</v>
      </c>
      <c r="K765" s="56"/>
      <c r="L765" s="56"/>
      <c r="M765" s="56"/>
      <c r="N765" s="56"/>
      <c r="O765" s="56"/>
      <c r="P765" s="56"/>
      <c r="Q765" s="56"/>
      <c r="R765" s="56"/>
      <c r="S765" s="56"/>
      <c r="T765" s="56"/>
      <c r="U765" s="56"/>
      <c r="V765" s="56"/>
      <c r="W765" s="56"/>
      <c r="X765" s="56"/>
      <c r="Y765" s="56"/>
    </row>
    <row r="766" spans="1:25" ht="57.5">
      <c r="A766" s="79">
        <v>587</v>
      </c>
      <c r="B766" s="80">
        <v>71188</v>
      </c>
      <c r="C766" s="80" t="s">
        <v>5000</v>
      </c>
      <c r="D766" s="80" t="s">
        <v>3877</v>
      </c>
      <c r="E766" s="80" t="s">
        <v>13</v>
      </c>
      <c r="F766" s="80" t="s">
        <v>5001</v>
      </c>
      <c r="G766" s="80" t="s">
        <v>4965</v>
      </c>
      <c r="H766" s="80" t="s">
        <v>2125</v>
      </c>
      <c r="I766" s="81">
        <v>43647</v>
      </c>
      <c r="J766" s="82">
        <v>44165</v>
      </c>
      <c r="K766" s="56"/>
      <c r="L766" s="56"/>
      <c r="M766" s="56"/>
      <c r="N766" s="56"/>
      <c r="O766" s="56"/>
      <c r="P766" s="56"/>
      <c r="Q766" s="56"/>
      <c r="R766" s="56"/>
      <c r="S766" s="56"/>
      <c r="T766" s="56"/>
      <c r="U766" s="56"/>
      <c r="V766" s="56"/>
      <c r="W766" s="56"/>
      <c r="X766" s="56"/>
      <c r="Y766" s="56"/>
    </row>
    <row r="767" spans="1:25" ht="57.5">
      <c r="A767" s="79">
        <v>587</v>
      </c>
      <c r="B767" s="80">
        <v>71188</v>
      </c>
      <c r="C767" s="80" t="s">
        <v>5000</v>
      </c>
      <c r="D767" s="80" t="s">
        <v>3877</v>
      </c>
      <c r="E767" s="80" t="s">
        <v>13</v>
      </c>
      <c r="F767" s="80" t="s">
        <v>5001</v>
      </c>
      <c r="G767" s="80" t="s">
        <v>4965</v>
      </c>
      <c r="H767" s="80" t="s">
        <v>4133</v>
      </c>
      <c r="I767" s="81">
        <v>43647</v>
      </c>
      <c r="J767" s="82">
        <v>44165</v>
      </c>
      <c r="K767" s="56"/>
      <c r="L767" s="56"/>
      <c r="M767" s="56"/>
      <c r="N767" s="56"/>
      <c r="O767" s="56"/>
      <c r="P767" s="56"/>
      <c r="Q767" s="56"/>
      <c r="R767" s="56"/>
      <c r="S767" s="56"/>
      <c r="T767" s="56"/>
      <c r="U767" s="56"/>
      <c r="V767" s="56"/>
      <c r="W767" s="56"/>
      <c r="X767" s="56"/>
      <c r="Y767" s="56"/>
    </row>
    <row r="768" spans="1:25" ht="57.5">
      <c r="A768" s="79">
        <v>587</v>
      </c>
      <c r="B768" s="80">
        <v>71188</v>
      </c>
      <c r="C768" s="80" t="s">
        <v>5000</v>
      </c>
      <c r="D768" s="80" t="s">
        <v>3877</v>
      </c>
      <c r="E768" s="80" t="s">
        <v>13</v>
      </c>
      <c r="F768" s="80" t="s">
        <v>5001</v>
      </c>
      <c r="G768" s="80" t="s">
        <v>4965</v>
      </c>
      <c r="H768" s="80" t="s">
        <v>5002</v>
      </c>
      <c r="I768" s="81">
        <v>43647</v>
      </c>
      <c r="J768" s="82">
        <v>44165</v>
      </c>
      <c r="K768" s="56"/>
      <c r="L768" s="56"/>
      <c r="M768" s="56"/>
      <c r="N768" s="56"/>
      <c r="O768" s="56"/>
      <c r="P768" s="56"/>
      <c r="Q768" s="56"/>
      <c r="R768" s="56"/>
      <c r="S768" s="56"/>
      <c r="T768" s="56"/>
      <c r="U768" s="56"/>
      <c r="V768" s="56"/>
      <c r="W768" s="56"/>
      <c r="X768" s="56"/>
      <c r="Y768" s="56"/>
    </row>
    <row r="769" spans="1:25" ht="57.5">
      <c r="A769" s="79">
        <v>588</v>
      </c>
      <c r="B769" s="80">
        <v>1862</v>
      </c>
      <c r="C769" s="80" t="s">
        <v>5003</v>
      </c>
      <c r="D769" s="80" t="s">
        <v>3877</v>
      </c>
      <c r="E769" s="80" t="s">
        <v>3</v>
      </c>
      <c r="F769" s="80" t="s">
        <v>4502</v>
      </c>
      <c r="G769" s="80" t="s">
        <v>4965</v>
      </c>
      <c r="H769" s="80" t="s">
        <v>591</v>
      </c>
      <c r="I769" s="81">
        <v>43647</v>
      </c>
      <c r="J769" s="81">
        <v>44012</v>
      </c>
      <c r="K769" s="56"/>
      <c r="L769" s="56"/>
      <c r="M769" s="56"/>
      <c r="N769" s="56"/>
      <c r="O769" s="56"/>
      <c r="P769" s="56"/>
      <c r="Q769" s="56"/>
      <c r="R769" s="56"/>
      <c r="S769" s="56"/>
      <c r="T769" s="56"/>
      <c r="U769" s="56"/>
      <c r="V769" s="56"/>
      <c r="W769" s="56"/>
      <c r="X769" s="56"/>
      <c r="Y769" s="56"/>
    </row>
    <row r="770" spans="1:25" ht="57.5">
      <c r="A770" s="79">
        <v>589</v>
      </c>
      <c r="B770" s="80">
        <v>1886</v>
      </c>
      <c r="C770" s="80" t="s">
        <v>5004</v>
      </c>
      <c r="D770" s="80" t="s">
        <v>3877</v>
      </c>
      <c r="E770" s="80" t="s">
        <v>3</v>
      </c>
      <c r="F770" s="80" t="s">
        <v>5005</v>
      </c>
      <c r="G770" s="80" t="s">
        <v>5006</v>
      </c>
      <c r="H770" s="80" t="s">
        <v>1308</v>
      </c>
      <c r="I770" s="82">
        <v>43825</v>
      </c>
      <c r="J770" s="82">
        <v>44921</v>
      </c>
      <c r="K770" s="56"/>
      <c r="L770" s="56"/>
      <c r="M770" s="56"/>
      <c r="N770" s="56"/>
      <c r="O770" s="56"/>
      <c r="P770" s="56"/>
      <c r="Q770" s="56"/>
      <c r="R770" s="56"/>
      <c r="S770" s="56"/>
      <c r="T770" s="56"/>
      <c r="U770" s="56"/>
      <c r="V770" s="56"/>
      <c r="W770" s="56"/>
      <c r="X770" s="56"/>
      <c r="Y770" s="56"/>
    </row>
    <row r="771" spans="1:25" ht="34.5">
      <c r="A771" s="79">
        <v>590</v>
      </c>
      <c r="B771" s="80">
        <v>4403</v>
      </c>
      <c r="C771" s="80" t="s">
        <v>5007</v>
      </c>
      <c r="D771" s="80" t="s">
        <v>3877</v>
      </c>
      <c r="E771" s="80" t="s">
        <v>11</v>
      </c>
      <c r="F771" s="80" t="s">
        <v>4233</v>
      </c>
      <c r="G771" s="80" t="s">
        <v>4954</v>
      </c>
      <c r="H771" s="80" t="s">
        <v>48</v>
      </c>
      <c r="I771" s="82">
        <v>44120</v>
      </c>
      <c r="J771" s="82">
        <v>44485</v>
      </c>
      <c r="K771" s="56"/>
      <c r="L771" s="56"/>
      <c r="M771" s="56"/>
      <c r="N771" s="56"/>
      <c r="O771" s="56"/>
      <c r="P771" s="56"/>
      <c r="Q771" s="56"/>
      <c r="R771" s="56"/>
      <c r="S771" s="56"/>
      <c r="T771" s="56"/>
      <c r="U771" s="56"/>
      <c r="V771" s="56"/>
      <c r="W771" s="56"/>
      <c r="X771" s="56"/>
      <c r="Y771" s="56"/>
    </row>
    <row r="772" spans="1:25" ht="80.5">
      <c r="A772" s="79">
        <v>591</v>
      </c>
      <c r="B772" s="80">
        <v>1891</v>
      </c>
      <c r="C772" s="80" t="s">
        <v>5008</v>
      </c>
      <c r="D772" s="80" t="s">
        <v>3877</v>
      </c>
      <c r="E772" s="80" t="s">
        <v>3</v>
      </c>
      <c r="F772" s="80" t="s">
        <v>5009</v>
      </c>
      <c r="G772" s="80" t="s">
        <v>5006</v>
      </c>
      <c r="H772" s="80" t="s">
        <v>4551</v>
      </c>
      <c r="I772" s="81">
        <v>44103</v>
      </c>
      <c r="J772" s="81">
        <v>45198</v>
      </c>
      <c r="K772" s="56"/>
      <c r="L772" s="56"/>
      <c r="M772" s="56"/>
      <c r="N772" s="56"/>
      <c r="O772" s="56"/>
      <c r="P772" s="56"/>
      <c r="Q772" s="56"/>
      <c r="R772" s="56"/>
      <c r="S772" s="56"/>
      <c r="T772" s="56"/>
      <c r="U772" s="56"/>
      <c r="V772" s="56"/>
      <c r="W772" s="56"/>
      <c r="X772" s="56"/>
      <c r="Y772" s="56"/>
    </row>
    <row r="773" spans="1:25" ht="80.5">
      <c r="A773" s="79">
        <v>592</v>
      </c>
      <c r="B773" s="80">
        <v>71191</v>
      </c>
      <c r="C773" s="80" t="s">
        <v>5010</v>
      </c>
      <c r="D773" s="80" t="s">
        <v>3877</v>
      </c>
      <c r="E773" s="80" t="s">
        <v>13</v>
      </c>
      <c r="F773" s="80" t="s">
        <v>4603</v>
      </c>
      <c r="G773" s="80" t="s">
        <v>4584</v>
      </c>
      <c r="H773" s="80" t="s">
        <v>4461</v>
      </c>
      <c r="I773" s="81">
        <v>43368</v>
      </c>
      <c r="J773" s="81">
        <v>44829</v>
      </c>
      <c r="K773" s="56"/>
      <c r="L773" s="56"/>
      <c r="M773" s="56"/>
      <c r="N773" s="56"/>
      <c r="O773" s="56"/>
      <c r="P773" s="56"/>
      <c r="Q773" s="56"/>
      <c r="R773" s="56"/>
      <c r="S773" s="56"/>
      <c r="T773" s="56"/>
      <c r="U773" s="56"/>
      <c r="V773" s="56"/>
      <c r="W773" s="56"/>
      <c r="X773" s="56"/>
      <c r="Y773" s="56"/>
    </row>
    <row r="774" spans="1:25" ht="80.5">
      <c r="A774" s="79">
        <v>593</v>
      </c>
      <c r="B774" s="80">
        <v>71192</v>
      </c>
      <c r="C774" s="80" t="s">
        <v>5011</v>
      </c>
      <c r="D774" s="80" t="s">
        <v>3877</v>
      </c>
      <c r="E774" s="80" t="s">
        <v>13</v>
      </c>
      <c r="F774" s="80" t="s">
        <v>4603</v>
      </c>
      <c r="G774" s="80" t="s">
        <v>4584</v>
      </c>
      <c r="H774" s="80" t="s">
        <v>4461</v>
      </c>
      <c r="I774" s="81">
        <v>43368</v>
      </c>
      <c r="J774" s="81">
        <v>44829</v>
      </c>
      <c r="K774" s="56"/>
      <c r="L774" s="56"/>
      <c r="M774" s="56"/>
      <c r="N774" s="56"/>
      <c r="O774" s="56"/>
      <c r="P774" s="56"/>
      <c r="Q774" s="56"/>
      <c r="R774" s="56"/>
      <c r="S774" s="56"/>
      <c r="T774" s="56"/>
      <c r="U774" s="56"/>
      <c r="V774" s="56"/>
      <c r="W774" s="56"/>
      <c r="X774" s="56"/>
      <c r="Y774" s="56"/>
    </row>
    <row r="775" spans="1:25" ht="69">
      <c r="A775" s="79">
        <v>594</v>
      </c>
      <c r="B775" s="80">
        <v>1892</v>
      </c>
      <c r="C775" s="80" t="s">
        <v>5012</v>
      </c>
      <c r="D775" s="80" t="s">
        <v>3877</v>
      </c>
      <c r="E775" s="80" t="s">
        <v>3</v>
      </c>
      <c r="F775" s="80" t="s">
        <v>4164</v>
      </c>
      <c r="G775" s="80" t="s">
        <v>5006</v>
      </c>
      <c r="H775" s="80" t="s">
        <v>562</v>
      </c>
      <c r="I775" s="81">
        <v>44103</v>
      </c>
      <c r="J775" s="81">
        <v>45198</v>
      </c>
      <c r="K775" s="56"/>
      <c r="L775" s="56"/>
      <c r="M775" s="56"/>
      <c r="N775" s="56"/>
      <c r="O775" s="56"/>
      <c r="P775" s="56"/>
      <c r="Q775" s="56"/>
      <c r="R775" s="56"/>
      <c r="S775" s="56"/>
      <c r="T775" s="56"/>
      <c r="U775" s="56"/>
      <c r="V775" s="56"/>
      <c r="W775" s="56"/>
      <c r="X775" s="56"/>
      <c r="Y775" s="56"/>
    </row>
    <row r="776" spans="1:25" ht="34.5">
      <c r="A776" s="79">
        <v>595</v>
      </c>
      <c r="B776" s="80">
        <v>6208</v>
      </c>
      <c r="C776" s="80" t="s">
        <v>5013</v>
      </c>
      <c r="D776" s="80" t="s">
        <v>3877</v>
      </c>
      <c r="E776" s="80" t="s">
        <v>3884</v>
      </c>
      <c r="F776" s="80" t="s">
        <v>4135</v>
      </c>
      <c r="G776" s="80" t="s">
        <v>4584</v>
      </c>
      <c r="H776" s="80" t="s">
        <v>2123</v>
      </c>
      <c r="I776" s="81">
        <v>43350</v>
      </c>
      <c r="J776" s="81">
        <v>44813</v>
      </c>
      <c r="K776" s="56"/>
      <c r="L776" s="56"/>
      <c r="M776" s="56"/>
      <c r="N776" s="56"/>
      <c r="O776" s="56"/>
      <c r="P776" s="56"/>
      <c r="Q776" s="56"/>
      <c r="R776" s="56"/>
      <c r="S776" s="56"/>
      <c r="T776" s="56"/>
      <c r="U776" s="56"/>
      <c r="V776" s="56"/>
      <c r="W776" s="56"/>
      <c r="X776" s="56"/>
      <c r="Y776" s="56"/>
    </row>
    <row r="777" spans="1:25" ht="34.5">
      <c r="A777" s="79">
        <v>596</v>
      </c>
      <c r="B777" s="80">
        <v>71249</v>
      </c>
      <c r="C777" s="80" t="s">
        <v>5014</v>
      </c>
      <c r="D777" s="80" t="s">
        <v>3877</v>
      </c>
      <c r="E777" s="80" t="s">
        <v>13</v>
      </c>
      <c r="F777" s="80" t="s">
        <v>4057</v>
      </c>
      <c r="G777" s="80" t="s">
        <v>4954</v>
      </c>
      <c r="H777" s="80" t="s">
        <v>4052</v>
      </c>
      <c r="I777" s="82">
        <v>44120</v>
      </c>
      <c r="J777" s="82">
        <v>44485</v>
      </c>
      <c r="K777" s="56"/>
      <c r="L777" s="56"/>
      <c r="M777" s="56"/>
      <c r="N777" s="56"/>
      <c r="O777" s="56"/>
      <c r="P777" s="56"/>
      <c r="Q777" s="56"/>
      <c r="R777" s="56"/>
      <c r="S777" s="56"/>
      <c r="T777" s="56"/>
      <c r="U777" s="56"/>
      <c r="V777" s="56"/>
      <c r="W777" s="56"/>
      <c r="X777" s="56"/>
      <c r="Y777" s="56"/>
    </row>
    <row r="778" spans="1:25" ht="46">
      <c r="A778" s="79">
        <v>597</v>
      </c>
      <c r="B778" s="80">
        <v>21074</v>
      </c>
      <c r="C778" s="80" t="s">
        <v>5015</v>
      </c>
      <c r="D778" s="80" t="s">
        <v>3877</v>
      </c>
      <c r="E778" s="80" t="s">
        <v>3878</v>
      </c>
      <c r="F778" s="80" t="s">
        <v>4031</v>
      </c>
      <c r="G778" s="80" t="s">
        <v>4937</v>
      </c>
      <c r="H778" s="80" t="s">
        <v>2101</v>
      </c>
      <c r="I778" s="81">
        <v>43704</v>
      </c>
      <c r="J778" s="81">
        <v>44377</v>
      </c>
      <c r="K778" s="56"/>
      <c r="L778" s="56"/>
      <c r="M778" s="56"/>
      <c r="N778" s="56"/>
      <c r="O778" s="56"/>
      <c r="P778" s="56"/>
      <c r="Q778" s="56"/>
      <c r="R778" s="56"/>
      <c r="S778" s="56"/>
      <c r="T778" s="56"/>
      <c r="U778" s="56"/>
      <c r="V778" s="56"/>
      <c r="W778" s="56"/>
      <c r="X778" s="56"/>
      <c r="Y778" s="56"/>
    </row>
    <row r="779" spans="1:25" ht="57.5">
      <c r="A779" s="79">
        <v>598</v>
      </c>
      <c r="B779" s="80">
        <v>21112</v>
      </c>
      <c r="C779" s="80" t="s">
        <v>5016</v>
      </c>
      <c r="D779" s="80" t="s">
        <v>3877</v>
      </c>
      <c r="E779" s="80" t="s">
        <v>3878</v>
      </c>
      <c r="F779" s="80" t="s">
        <v>3976</v>
      </c>
      <c r="G779" s="80" t="s">
        <v>4994</v>
      </c>
      <c r="H779" s="80" t="s">
        <v>2053</v>
      </c>
      <c r="I779" s="81">
        <v>44280</v>
      </c>
      <c r="J779" s="81">
        <v>45376</v>
      </c>
      <c r="K779" s="56"/>
      <c r="L779" s="56"/>
      <c r="M779" s="56"/>
      <c r="N779" s="56"/>
      <c r="O779" s="56"/>
      <c r="P779" s="56"/>
      <c r="Q779" s="56"/>
      <c r="R779" s="56"/>
      <c r="S779" s="56"/>
      <c r="T779" s="56"/>
      <c r="U779" s="56"/>
      <c r="V779" s="56"/>
      <c r="W779" s="56"/>
      <c r="X779" s="56"/>
      <c r="Y779" s="56"/>
    </row>
    <row r="780" spans="1:25" ht="80.5">
      <c r="A780" s="79">
        <v>599</v>
      </c>
      <c r="B780" s="80">
        <v>8148</v>
      </c>
      <c r="C780" s="80" t="s">
        <v>5017</v>
      </c>
      <c r="D780" s="80" t="s">
        <v>3883</v>
      </c>
      <c r="E780" s="80" t="s">
        <v>3916</v>
      </c>
      <c r="F780" s="80" t="s">
        <v>5018</v>
      </c>
      <c r="G780" s="80" t="s">
        <v>3886</v>
      </c>
      <c r="H780" s="80" t="s">
        <v>5019</v>
      </c>
      <c r="I780" s="81">
        <v>43724</v>
      </c>
      <c r="J780" s="81">
        <v>44363</v>
      </c>
      <c r="K780" s="56"/>
      <c r="L780" s="56"/>
      <c r="M780" s="56"/>
      <c r="N780" s="56"/>
      <c r="O780" s="56"/>
      <c r="P780" s="56"/>
      <c r="Q780" s="56"/>
      <c r="R780" s="56"/>
      <c r="S780" s="56"/>
      <c r="T780" s="56"/>
      <c r="U780" s="56"/>
      <c r="V780" s="56"/>
      <c r="W780" s="56"/>
      <c r="X780" s="56"/>
      <c r="Y780" s="56"/>
    </row>
    <row r="781" spans="1:25" ht="69">
      <c r="A781" s="79">
        <v>600</v>
      </c>
      <c r="B781" s="80">
        <v>3226</v>
      </c>
      <c r="C781" s="80" t="s">
        <v>5020</v>
      </c>
      <c r="D781" s="80" t="s">
        <v>3889</v>
      </c>
      <c r="E781" s="80" t="s">
        <v>10</v>
      </c>
      <c r="F781" s="80" t="s">
        <v>5021</v>
      </c>
      <c r="G781" s="80" t="s">
        <v>4942</v>
      </c>
      <c r="H781" s="80" t="s">
        <v>1264</v>
      </c>
      <c r="I781" s="81">
        <v>43648</v>
      </c>
      <c r="J781" s="81">
        <v>44379</v>
      </c>
      <c r="K781" s="56"/>
      <c r="L781" s="56"/>
      <c r="M781" s="56"/>
      <c r="N781" s="56"/>
      <c r="O781" s="56"/>
      <c r="P781" s="56"/>
      <c r="Q781" s="56"/>
      <c r="R781" s="56"/>
      <c r="S781" s="56"/>
      <c r="T781" s="56"/>
      <c r="U781" s="56"/>
      <c r="V781" s="56"/>
      <c r="W781" s="56"/>
      <c r="X781" s="56"/>
      <c r="Y781" s="56"/>
    </row>
    <row r="782" spans="1:25" ht="80.5">
      <c r="A782" s="79">
        <v>601</v>
      </c>
      <c r="B782" s="80">
        <v>71209</v>
      </c>
      <c r="C782" s="80" t="s">
        <v>5022</v>
      </c>
      <c r="D782" s="80" t="s">
        <v>3883</v>
      </c>
      <c r="E782" s="80" t="s">
        <v>13</v>
      </c>
      <c r="F782" s="80" t="s">
        <v>5023</v>
      </c>
      <c r="G782" s="80" t="s">
        <v>4906</v>
      </c>
      <c r="H782" s="80" t="s">
        <v>4443</v>
      </c>
      <c r="I782" s="81">
        <v>43724</v>
      </c>
      <c r="J782" s="82">
        <v>44546</v>
      </c>
      <c r="K782" s="56"/>
      <c r="L782" s="56"/>
      <c r="M782" s="56"/>
      <c r="N782" s="56"/>
      <c r="O782" s="56"/>
      <c r="P782" s="56"/>
      <c r="Q782" s="56"/>
      <c r="R782" s="56"/>
      <c r="S782" s="56"/>
      <c r="T782" s="56"/>
      <c r="U782" s="56"/>
      <c r="V782" s="56"/>
      <c r="W782" s="56"/>
      <c r="X782" s="56"/>
      <c r="Y782" s="56"/>
    </row>
    <row r="783" spans="1:25" ht="69">
      <c r="A783" s="79">
        <v>602</v>
      </c>
      <c r="B783" s="80">
        <v>1865</v>
      </c>
      <c r="C783" s="80" t="s">
        <v>5024</v>
      </c>
      <c r="D783" s="80" t="s">
        <v>3883</v>
      </c>
      <c r="E783" s="80" t="s">
        <v>3</v>
      </c>
      <c r="F783" s="80" t="s">
        <v>5025</v>
      </c>
      <c r="G783" s="80" t="s">
        <v>5026</v>
      </c>
      <c r="H783" s="80" t="s">
        <v>591</v>
      </c>
      <c r="I783" s="81">
        <v>43689</v>
      </c>
      <c r="J783" s="82">
        <v>44183</v>
      </c>
      <c r="K783" s="56"/>
      <c r="L783" s="56"/>
      <c r="M783" s="56"/>
      <c r="N783" s="56"/>
      <c r="O783" s="56"/>
      <c r="P783" s="56"/>
      <c r="Q783" s="56"/>
      <c r="R783" s="56"/>
      <c r="S783" s="56"/>
      <c r="T783" s="56"/>
      <c r="U783" s="56"/>
      <c r="V783" s="56"/>
      <c r="W783" s="56"/>
      <c r="X783" s="56"/>
      <c r="Y783" s="56"/>
    </row>
    <row r="784" spans="1:25" ht="115">
      <c r="A784" s="79">
        <v>603</v>
      </c>
      <c r="B784" s="80">
        <v>1877</v>
      </c>
      <c r="C784" s="80" t="s">
        <v>5027</v>
      </c>
      <c r="D784" s="80" t="s">
        <v>3883</v>
      </c>
      <c r="E784" s="80" t="s">
        <v>3</v>
      </c>
      <c r="F784" s="80" t="s">
        <v>5028</v>
      </c>
      <c r="G784" s="80" t="s">
        <v>4906</v>
      </c>
      <c r="H784" s="80" t="s">
        <v>617</v>
      </c>
      <c r="I784" s="81">
        <v>43724</v>
      </c>
      <c r="J784" s="81">
        <v>44455</v>
      </c>
      <c r="K784" s="56"/>
      <c r="L784" s="56"/>
      <c r="M784" s="56"/>
      <c r="N784" s="56"/>
      <c r="O784" s="56"/>
      <c r="P784" s="56"/>
      <c r="Q784" s="56"/>
      <c r="R784" s="56"/>
      <c r="S784" s="56"/>
      <c r="T784" s="56"/>
      <c r="U784" s="56"/>
      <c r="V784" s="56"/>
      <c r="W784" s="56"/>
      <c r="X784" s="56"/>
      <c r="Y784" s="56"/>
    </row>
    <row r="785" spans="1:25" ht="115">
      <c r="A785" s="79">
        <v>603</v>
      </c>
      <c r="B785" s="80">
        <v>1877</v>
      </c>
      <c r="C785" s="80" t="s">
        <v>5027</v>
      </c>
      <c r="D785" s="80" t="s">
        <v>3883</v>
      </c>
      <c r="E785" s="80" t="s">
        <v>3</v>
      </c>
      <c r="F785" s="80" t="s">
        <v>5028</v>
      </c>
      <c r="G785" s="80" t="s">
        <v>4906</v>
      </c>
      <c r="H785" s="80" t="s">
        <v>636</v>
      </c>
      <c r="I785" s="81">
        <v>43724</v>
      </c>
      <c r="J785" s="81">
        <v>44455</v>
      </c>
      <c r="K785" s="56"/>
      <c r="L785" s="56"/>
      <c r="M785" s="56"/>
      <c r="N785" s="56"/>
      <c r="O785" s="56"/>
      <c r="P785" s="56"/>
      <c r="Q785" s="56"/>
      <c r="R785" s="56"/>
      <c r="S785" s="56"/>
      <c r="T785" s="56"/>
      <c r="U785" s="56"/>
      <c r="V785" s="56"/>
      <c r="W785" s="56"/>
      <c r="X785" s="56"/>
      <c r="Y785" s="56"/>
    </row>
    <row r="786" spans="1:25" ht="69">
      <c r="A786" s="79">
        <v>604</v>
      </c>
      <c r="B786" s="80">
        <v>71190</v>
      </c>
      <c r="C786" s="80" t="s">
        <v>5029</v>
      </c>
      <c r="D786" s="80" t="s">
        <v>3877</v>
      </c>
      <c r="E786" s="80" t="s">
        <v>13</v>
      </c>
      <c r="F786" s="80" t="s">
        <v>3920</v>
      </c>
      <c r="G786" s="80" t="s">
        <v>4965</v>
      </c>
      <c r="H786" s="80" t="s">
        <v>2125</v>
      </c>
      <c r="I786" s="81">
        <v>43647</v>
      </c>
      <c r="J786" s="81">
        <v>44286</v>
      </c>
      <c r="K786" s="56"/>
      <c r="L786" s="56"/>
      <c r="M786" s="56"/>
      <c r="N786" s="56"/>
      <c r="O786" s="56"/>
      <c r="P786" s="56"/>
      <c r="Q786" s="56"/>
      <c r="R786" s="56"/>
      <c r="S786" s="56"/>
      <c r="T786" s="56"/>
      <c r="U786" s="56"/>
      <c r="V786" s="56"/>
      <c r="W786" s="56"/>
      <c r="X786" s="56"/>
      <c r="Y786" s="56"/>
    </row>
    <row r="787" spans="1:25" ht="69">
      <c r="A787" s="79">
        <v>605</v>
      </c>
      <c r="B787" s="80">
        <v>21073</v>
      </c>
      <c r="C787" s="80" t="s">
        <v>5030</v>
      </c>
      <c r="D787" s="80" t="s">
        <v>3877</v>
      </c>
      <c r="E787" s="80" t="s">
        <v>3878</v>
      </c>
      <c r="F787" s="80" t="s">
        <v>5031</v>
      </c>
      <c r="G787" s="80" t="s">
        <v>4460</v>
      </c>
      <c r="H787" s="80" t="s">
        <v>5032</v>
      </c>
      <c r="I787" s="81">
        <v>43705</v>
      </c>
      <c r="J787" s="82">
        <v>44558</v>
      </c>
      <c r="K787" s="56"/>
      <c r="L787" s="56"/>
      <c r="M787" s="56"/>
      <c r="N787" s="56"/>
      <c r="O787" s="56"/>
      <c r="P787" s="56"/>
      <c r="Q787" s="56"/>
      <c r="R787" s="56"/>
      <c r="S787" s="56"/>
      <c r="T787" s="56"/>
      <c r="U787" s="56"/>
      <c r="V787" s="56"/>
      <c r="W787" s="56"/>
      <c r="X787" s="56"/>
      <c r="Y787" s="56"/>
    </row>
    <row r="788" spans="1:25" ht="69">
      <c r="A788" s="79">
        <v>605</v>
      </c>
      <c r="B788" s="80">
        <v>21073</v>
      </c>
      <c r="C788" s="80" t="s">
        <v>5030</v>
      </c>
      <c r="D788" s="80" t="s">
        <v>3877</v>
      </c>
      <c r="E788" s="80" t="s">
        <v>3878</v>
      </c>
      <c r="F788" s="80" t="s">
        <v>5031</v>
      </c>
      <c r="G788" s="80" t="s">
        <v>4460</v>
      </c>
      <c r="H788" s="80" t="s">
        <v>3978</v>
      </c>
      <c r="I788" s="81">
        <v>43705</v>
      </c>
      <c r="J788" s="82">
        <v>44558</v>
      </c>
      <c r="K788" s="56"/>
      <c r="L788" s="56"/>
      <c r="M788" s="56"/>
      <c r="N788" s="56"/>
      <c r="O788" s="56"/>
      <c r="P788" s="56"/>
      <c r="Q788" s="56"/>
      <c r="R788" s="56"/>
      <c r="S788" s="56"/>
      <c r="T788" s="56"/>
      <c r="U788" s="56"/>
      <c r="V788" s="56"/>
      <c r="W788" s="56"/>
      <c r="X788" s="56"/>
      <c r="Y788" s="56"/>
    </row>
    <row r="789" spans="1:25" ht="80.5">
      <c r="A789" s="79">
        <v>606</v>
      </c>
      <c r="B789" s="80">
        <v>1867</v>
      </c>
      <c r="C789" s="80" t="s">
        <v>5033</v>
      </c>
      <c r="D789" s="80" t="s">
        <v>3883</v>
      </c>
      <c r="E789" s="80" t="s">
        <v>3</v>
      </c>
      <c r="F789" s="80" t="s">
        <v>5034</v>
      </c>
      <c r="G789" s="80" t="s">
        <v>3886</v>
      </c>
      <c r="H789" s="80" t="s">
        <v>5035</v>
      </c>
      <c r="I789" s="81">
        <v>43724</v>
      </c>
      <c r="J789" s="82">
        <v>44546</v>
      </c>
      <c r="K789" s="56"/>
      <c r="L789" s="56"/>
      <c r="M789" s="56"/>
      <c r="N789" s="56"/>
      <c r="O789" s="56"/>
      <c r="P789" s="56"/>
      <c r="Q789" s="56"/>
      <c r="R789" s="56"/>
      <c r="S789" s="56"/>
      <c r="T789" s="56"/>
      <c r="U789" s="56"/>
      <c r="V789" s="56"/>
      <c r="W789" s="56"/>
      <c r="X789" s="56"/>
      <c r="Y789" s="56"/>
    </row>
    <row r="790" spans="1:25" ht="80.5">
      <c r="A790" s="79">
        <v>607</v>
      </c>
      <c r="B790" s="80">
        <v>4397</v>
      </c>
      <c r="C790" s="80" t="s">
        <v>5036</v>
      </c>
      <c r="D790" s="80" t="s">
        <v>3883</v>
      </c>
      <c r="E790" s="80" t="s">
        <v>11</v>
      </c>
      <c r="F790" s="80" t="s">
        <v>3941</v>
      </c>
      <c r="G790" s="80" t="s">
        <v>4906</v>
      </c>
      <c r="H790" s="80" t="s">
        <v>1277</v>
      </c>
      <c r="I790" s="81">
        <v>43724</v>
      </c>
      <c r="J790" s="81">
        <v>44455</v>
      </c>
      <c r="K790" s="56"/>
      <c r="L790" s="56"/>
      <c r="M790" s="56"/>
      <c r="N790" s="56"/>
      <c r="O790" s="56"/>
      <c r="P790" s="56"/>
      <c r="Q790" s="56"/>
      <c r="R790" s="56"/>
      <c r="S790" s="56"/>
      <c r="T790" s="56"/>
      <c r="U790" s="56"/>
      <c r="V790" s="56"/>
      <c r="W790" s="56"/>
      <c r="X790" s="56"/>
      <c r="Y790" s="56"/>
    </row>
    <row r="791" spans="1:25" ht="80.5">
      <c r="A791" s="79">
        <v>607</v>
      </c>
      <c r="B791" s="80">
        <v>4397</v>
      </c>
      <c r="C791" s="80" t="s">
        <v>5036</v>
      </c>
      <c r="D791" s="80" t="s">
        <v>3883</v>
      </c>
      <c r="E791" s="80" t="s">
        <v>11</v>
      </c>
      <c r="F791" s="80" t="s">
        <v>3941</v>
      </c>
      <c r="G791" s="80" t="s">
        <v>4906</v>
      </c>
      <c r="H791" s="80" t="s">
        <v>107</v>
      </c>
      <c r="I791" s="81">
        <v>43724</v>
      </c>
      <c r="J791" s="81">
        <v>44455</v>
      </c>
      <c r="K791" s="56"/>
      <c r="L791" s="56"/>
      <c r="M791" s="56"/>
      <c r="N791" s="56"/>
      <c r="O791" s="56"/>
      <c r="P791" s="56"/>
      <c r="Q791" s="56"/>
      <c r="R791" s="56"/>
      <c r="S791" s="56"/>
      <c r="T791" s="56"/>
      <c r="U791" s="56"/>
      <c r="V791" s="56"/>
      <c r="W791" s="56"/>
      <c r="X791" s="56"/>
      <c r="Y791" s="56"/>
    </row>
    <row r="792" spans="1:25" ht="80.5">
      <c r="A792" s="79">
        <v>607</v>
      </c>
      <c r="B792" s="80">
        <v>4397</v>
      </c>
      <c r="C792" s="80" t="s">
        <v>5036</v>
      </c>
      <c r="D792" s="80" t="s">
        <v>3883</v>
      </c>
      <c r="E792" s="80" t="s">
        <v>11</v>
      </c>
      <c r="F792" s="80" t="s">
        <v>3941</v>
      </c>
      <c r="G792" s="80" t="s">
        <v>4906</v>
      </c>
      <c r="H792" s="80" t="s">
        <v>4924</v>
      </c>
      <c r="I792" s="81">
        <v>43724</v>
      </c>
      <c r="J792" s="81">
        <v>44455</v>
      </c>
      <c r="K792" s="56"/>
      <c r="L792" s="56"/>
      <c r="M792" s="56"/>
      <c r="N792" s="56"/>
      <c r="O792" s="56"/>
      <c r="P792" s="56"/>
      <c r="Q792" s="56"/>
      <c r="R792" s="56"/>
      <c r="S792" s="56"/>
      <c r="T792" s="56"/>
      <c r="U792" s="56"/>
      <c r="V792" s="56"/>
      <c r="W792" s="56"/>
      <c r="X792" s="56"/>
      <c r="Y792" s="56"/>
    </row>
    <row r="793" spans="1:25" ht="80.5">
      <c r="A793" s="79">
        <v>608</v>
      </c>
      <c r="B793" s="80">
        <v>71207</v>
      </c>
      <c r="C793" s="80" t="s">
        <v>5037</v>
      </c>
      <c r="D793" s="80" t="s">
        <v>3883</v>
      </c>
      <c r="E793" s="80" t="s">
        <v>13</v>
      </c>
      <c r="F793" s="80" t="s">
        <v>4409</v>
      </c>
      <c r="G793" s="80" t="s">
        <v>3886</v>
      </c>
      <c r="H793" s="80" t="s">
        <v>4107</v>
      </c>
      <c r="I793" s="81">
        <v>43724</v>
      </c>
      <c r="J793" s="82">
        <v>44183</v>
      </c>
      <c r="K793" s="56"/>
      <c r="L793" s="56"/>
      <c r="M793" s="56"/>
      <c r="N793" s="56"/>
      <c r="O793" s="56"/>
      <c r="P793" s="56"/>
      <c r="Q793" s="56"/>
      <c r="R793" s="56"/>
      <c r="S793" s="56"/>
      <c r="T793" s="56"/>
      <c r="U793" s="56"/>
      <c r="V793" s="56"/>
      <c r="W793" s="56"/>
      <c r="X793" s="56"/>
      <c r="Y793" s="56"/>
    </row>
    <row r="794" spans="1:25" ht="80.5">
      <c r="A794" s="79">
        <v>609</v>
      </c>
      <c r="B794" s="80">
        <v>5309</v>
      </c>
      <c r="C794" s="80" t="s">
        <v>5038</v>
      </c>
      <c r="D794" s="80" t="s">
        <v>3883</v>
      </c>
      <c r="E794" s="80" t="s">
        <v>3963</v>
      </c>
      <c r="F794" s="80" t="s">
        <v>5039</v>
      </c>
      <c r="G794" s="80" t="s">
        <v>3886</v>
      </c>
      <c r="H794" s="80" t="s">
        <v>705</v>
      </c>
      <c r="I794" s="81">
        <v>43724</v>
      </c>
      <c r="J794" s="82">
        <v>44183</v>
      </c>
      <c r="K794" s="56"/>
      <c r="L794" s="56"/>
      <c r="M794" s="56"/>
      <c r="N794" s="56"/>
      <c r="O794" s="56"/>
      <c r="P794" s="56"/>
      <c r="Q794" s="56"/>
      <c r="R794" s="56"/>
      <c r="S794" s="56"/>
      <c r="T794" s="56"/>
      <c r="U794" s="56"/>
      <c r="V794" s="56"/>
      <c r="W794" s="56"/>
      <c r="X794" s="56"/>
      <c r="Y794" s="56"/>
    </row>
    <row r="795" spans="1:25" ht="80.5">
      <c r="A795" s="79">
        <v>609</v>
      </c>
      <c r="B795" s="80">
        <v>5309</v>
      </c>
      <c r="C795" s="80" t="s">
        <v>5038</v>
      </c>
      <c r="D795" s="80" t="s">
        <v>3883</v>
      </c>
      <c r="E795" s="80" t="s">
        <v>3963</v>
      </c>
      <c r="F795" s="80" t="s">
        <v>5039</v>
      </c>
      <c r="G795" s="80" t="s">
        <v>3886</v>
      </c>
      <c r="H795" s="80" t="s">
        <v>3966</v>
      </c>
      <c r="I795" s="81">
        <v>43724</v>
      </c>
      <c r="J795" s="82">
        <v>44183</v>
      </c>
      <c r="K795" s="56"/>
      <c r="L795" s="56"/>
      <c r="M795" s="56"/>
      <c r="N795" s="56"/>
      <c r="O795" s="56"/>
      <c r="P795" s="56"/>
      <c r="Q795" s="56"/>
      <c r="R795" s="56"/>
      <c r="S795" s="56"/>
      <c r="T795" s="56"/>
      <c r="U795" s="56"/>
      <c r="V795" s="56"/>
      <c r="W795" s="56"/>
      <c r="X795" s="56"/>
      <c r="Y795" s="56"/>
    </row>
    <row r="796" spans="1:25" ht="80.5">
      <c r="A796" s="79">
        <v>610</v>
      </c>
      <c r="B796" s="80">
        <v>21081</v>
      </c>
      <c r="C796" s="80" t="s">
        <v>5040</v>
      </c>
      <c r="D796" s="80" t="s">
        <v>3883</v>
      </c>
      <c r="E796" s="80" t="s">
        <v>3878</v>
      </c>
      <c r="F796" s="80" t="s">
        <v>4726</v>
      </c>
      <c r="G796" s="80" t="s">
        <v>3886</v>
      </c>
      <c r="H796" s="80" t="s">
        <v>3987</v>
      </c>
      <c r="I796" s="81">
        <v>43724</v>
      </c>
      <c r="J796" s="82">
        <v>44183</v>
      </c>
      <c r="K796" s="56"/>
      <c r="L796" s="56"/>
      <c r="M796" s="56"/>
      <c r="N796" s="56"/>
      <c r="O796" s="56"/>
      <c r="P796" s="56"/>
      <c r="Q796" s="56"/>
      <c r="R796" s="56"/>
      <c r="S796" s="56"/>
      <c r="T796" s="56"/>
      <c r="U796" s="56"/>
      <c r="V796" s="56"/>
      <c r="W796" s="56"/>
      <c r="X796" s="56"/>
      <c r="Y796" s="56"/>
    </row>
    <row r="797" spans="1:25" ht="80.5">
      <c r="A797" s="79">
        <v>611</v>
      </c>
      <c r="B797" s="80">
        <v>8153</v>
      </c>
      <c r="C797" s="80" t="s">
        <v>5041</v>
      </c>
      <c r="D797" s="80" t="s">
        <v>3883</v>
      </c>
      <c r="E797" s="80" t="s">
        <v>3916</v>
      </c>
      <c r="F797" s="80" t="s">
        <v>4078</v>
      </c>
      <c r="G797" s="80" t="s">
        <v>4906</v>
      </c>
      <c r="H797" s="80" t="s">
        <v>368</v>
      </c>
      <c r="I797" s="81">
        <v>43724</v>
      </c>
      <c r="J797" s="81">
        <v>44455</v>
      </c>
      <c r="K797" s="56"/>
      <c r="L797" s="56"/>
      <c r="M797" s="56"/>
      <c r="N797" s="56"/>
      <c r="O797" s="56"/>
      <c r="P797" s="56"/>
      <c r="Q797" s="56"/>
      <c r="R797" s="56"/>
      <c r="S797" s="56"/>
      <c r="T797" s="56"/>
      <c r="U797" s="56"/>
      <c r="V797" s="56"/>
      <c r="W797" s="56"/>
      <c r="X797" s="56"/>
      <c r="Y797" s="56"/>
    </row>
    <row r="798" spans="1:25" ht="80.5">
      <c r="A798" s="79">
        <v>611</v>
      </c>
      <c r="B798" s="80">
        <v>8153</v>
      </c>
      <c r="C798" s="80" t="s">
        <v>5041</v>
      </c>
      <c r="D798" s="80" t="s">
        <v>3883</v>
      </c>
      <c r="E798" s="80" t="s">
        <v>3916</v>
      </c>
      <c r="F798" s="80" t="s">
        <v>4078</v>
      </c>
      <c r="G798" s="80" t="s">
        <v>4906</v>
      </c>
      <c r="H798" s="80" t="s">
        <v>343</v>
      </c>
      <c r="I798" s="81">
        <v>43724</v>
      </c>
      <c r="J798" s="81">
        <v>44455</v>
      </c>
      <c r="K798" s="56"/>
      <c r="L798" s="56"/>
      <c r="M798" s="56"/>
      <c r="N798" s="56"/>
      <c r="O798" s="56"/>
      <c r="P798" s="56"/>
      <c r="Q798" s="56"/>
      <c r="R798" s="56"/>
      <c r="S798" s="56"/>
      <c r="T798" s="56"/>
      <c r="U798" s="56"/>
      <c r="V798" s="56"/>
      <c r="W798" s="56"/>
      <c r="X798" s="56"/>
      <c r="Y798" s="56"/>
    </row>
    <row r="799" spans="1:25" ht="69">
      <c r="A799" s="79">
        <v>612</v>
      </c>
      <c r="B799" s="80">
        <v>71198</v>
      </c>
      <c r="C799" s="80" t="s">
        <v>5042</v>
      </c>
      <c r="D799" s="80" t="s">
        <v>3883</v>
      </c>
      <c r="E799" s="80" t="s">
        <v>13</v>
      </c>
      <c r="F799" s="80" t="s">
        <v>4036</v>
      </c>
      <c r="G799" s="80" t="s">
        <v>5026</v>
      </c>
      <c r="H799" s="80" t="s">
        <v>4347</v>
      </c>
      <c r="I799" s="81">
        <v>43689</v>
      </c>
      <c r="J799" s="82">
        <v>44183</v>
      </c>
      <c r="K799" s="56"/>
      <c r="L799" s="56"/>
      <c r="M799" s="56"/>
      <c r="N799" s="56"/>
      <c r="O799" s="56"/>
      <c r="P799" s="56"/>
      <c r="Q799" s="56"/>
      <c r="R799" s="56"/>
      <c r="S799" s="56"/>
      <c r="T799" s="56"/>
      <c r="U799" s="56"/>
      <c r="V799" s="56"/>
      <c r="W799" s="56"/>
      <c r="X799" s="56"/>
      <c r="Y799" s="56"/>
    </row>
    <row r="800" spans="1:25" ht="46">
      <c r="A800" s="79">
        <v>613</v>
      </c>
      <c r="B800" s="80">
        <v>3219</v>
      </c>
      <c r="C800" s="80" t="s">
        <v>5043</v>
      </c>
      <c r="D800" s="80" t="s">
        <v>3883</v>
      </c>
      <c r="E800" s="80" t="s">
        <v>10</v>
      </c>
      <c r="F800" s="80" t="s">
        <v>4151</v>
      </c>
      <c r="G800" s="80" t="s">
        <v>5044</v>
      </c>
      <c r="H800" s="80" t="s">
        <v>4384</v>
      </c>
      <c r="I800" s="81">
        <v>43724</v>
      </c>
      <c r="J800" s="82">
        <v>44183</v>
      </c>
      <c r="K800" s="56"/>
      <c r="L800" s="56"/>
      <c r="M800" s="56"/>
      <c r="N800" s="56"/>
      <c r="O800" s="56"/>
      <c r="P800" s="56"/>
      <c r="Q800" s="56"/>
      <c r="R800" s="56"/>
      <c r="S800" s="56"/>
      <c r="T800" s="56"/>
      <c r="U800" s="56"/>
      <c r="V800" s="56"/>
      <c r="W800" s="56"/>
      <c r="X800" s="56"/>
      <c r="Y800" s="56"/>
    </row>
    <row r="801" spans="1:25" ht="69">
      <c r="A801" s="79">
        <v>614</v>
      </c>
      <c r="B801" s="80">
        <v>71202</v>
      </c>
      <c r="C801" s="80" t="s">
        <v>5045</v>
      </c>
      <c r="D801" s="80" t="s">
        <v>3883</v>
      </c>
      <c r="E801" s="80" t="s">
        <v>13</v>
      </c>
      <c r="F801" s="80" t="s">
        <v>4793</v>
      </c>
      <c r="G801" s="80" t="s">
        <v>5026</v>
      </c>
      <c r="H801" s="80" t="s">
        <v>3933</v>
      </c>
      <c r="I801" s="81">
        <v>43689</v>
      </c>
      <c r="J801" s="82">
        <v>44183</v>
      </c>
      <c r="K801" s="56"/>
      <c r="L801" s="56"/>
      <c r="M801" s="56"/>
      <c r="N801" s="56"/>
      <c r="O801" s="56"/>
      <c r="P801" s="56"/>
      <c r="Q801" s="56"/>
      <c r="R801" s="56"/>
      <c r="S801" s="56"/>
      <c r="T801" s="56"/>
      <c r="U801" s="56"/>
      <c r="V801" s="56"/>
      <c r="W801" s="56"/>
      <c r="X801" s="56"/>
      <c r="Y801" s="56"/>
    </row>
    <row r="802" spans="1:25" ht="57.5">
      <c r="A802" s="79">
        <v>615</v>
      </c>
      <c r="B802" s="80">
        <v>71200</v>
      </c>
      <c r="C802" s="80" t="s">
        <v>5046</v>
      </c>
      <c r="D802" s="80" t="s">
        <v>3883</v>
      </c>
      <c r="E802" s="80" t="s">
        <v>13</v>
      </c>
      <c r="F802" s="80" t="s">
        <v>4457</v>
      </c>
      <c r="G802" s="80" t="s">
        <v>5026</v>
      </c>
      <c r="H802" s="80" t="s">
        <v>1778</v>
      </c>
      <c r="I802" s="81">
        <v>43689</v>
      </c>
      <c r="J802" s="82">
        <v>44183</v>
      </c>
      <c r="K802" s="56"/>
      <c r="L802" s="56"/>
      <c r="M802" s="56"/>
      <c r="N802" s="56"/>
      <c r="O802" s="56"/>
      <c r="P802" s="56"/>
      <c r="Q802" s="56"/>
      <c r="R802" s="56"/>
      <c r="S802" s="56"/>
      <c r="T802" s="56"/>
      <c r="U802" s="56"/>
      <c r="V802" s="56"/>
      <c r="W802" s="56"/>
      <c r="X802" s="56"/>
      <c r="Y802" s="56"/>
    </row>
    <row r="803" spans="1:25" ht="80.5">
      <c r="A803" s="79">
        <v>616</v>
      </c>
      <c r="B803" s="80">
        <v>1878</v>
      </c>
      <c r="C803" s="80" t="s">
        <v>5047</v>
      </c>
      <c r="D803" s="80" t="s">
        <v>3883</v>
      </c>
      <c r="E803" s="80" t="s">
        <v>3</v>
      </c>
      <c r="F803" s="80" t="s">
        <v>5048</v>
      </c>
      <c r="G803" s="80" t="s">
        <v>4906</v>
      </c>
      <c r="H803" s="80" t="s">
        <v>630</v>
      </c>
      <c r="I803" s="81">
        <v>43724</v>
      </c>
      <c r="J803" s="81">
        <v>44455</v>
      </c>
      <c r="K803" s="56"/>
      <c r="L803" s="56"/>
      <c r="M803" s="56"/>
      <c r="N803" s="56"/>
      <c r="O803" s="56"/>
      <c r="P803" s="56"/>
      <c r="Q803" s="56"/>
      <c r="R803" s="56"/>
      <c r="S803" s="56"/>
      <c r="T803" s="56"/>
      <c r="U803" s="56"/>
      <c r="V803" s="56"/>
      <c r="W803" s="56"/>
      <c r="X803" s="56"/>
      <c r="Y803" s="56"/>
    </row>
    <row r="804" spans="1:25" ht="80.5">
      <c r="A804" s="79">
        <v>617</v>
      </c>
      <c r="B804" s="80">
        <v>9052</v>
      </c>
      <c r="C804" s="80" t="s">
        <v>5049</v>
      </c>
      <c r="D804" s="80" t="s">
        <v>3883</v>
      </c>
      <c r="E804" s="80" t="s">
        <v>4797</v>
      </c>
      <c r="F804" s="80" t="s">
        <v>5050</v>
      </c>
      <c r="G804" s="80" t="s">
        <v>3886</v>
      </c>
      <c r="H804" s="80" t="s">
        <v>4384</v>
      </c>
      <c r="I804" s="81">
        <v>43724</v>
      </c>
      <c r="J804" s="81">
        <v>44271</v>
      </c>
      <c r="K804" s="56"/>
      <c r="L804" s="56"/>
      <c r="M804" s="56"/>
      <c r="N804" s="56"/>
      <c r="O804" s="56"/>
      <c r="P804" s="56"/>
      <c r="Q804" s="56"/>
      <c r="R804" s="56"/>
      <c r="S804" s="56"/>
      <c r="T804" s="56"/>
      <c r="U804" s="56"/>
      <c r="V804" s="56"/>
      <c r="W804" s="56"/>
      <c r="X804" s="56"/>
      <c r="Y804" s="56"/>
    </row>
    <row r="805" spans="1:25" ht="57.5">
      <c r="A805" s="79">
        <v>618</v>
      </c>
      <c r="B805" s="80">
        <v>21091</v>
      </c>
      <c r="C805" s="80" t="s">
        <v>5051</v>
      </c>
      <c r="D805" s="80" t="s">
        <v>3883</v>
      </c>
      <c r="E805" s="80" t="s">
        <v>3878</v>
      </c>
      <c r="F805" s="80" t="s">
        <v>4325</v>
      </c>
      <c r="G805" s="80" t="s">
        <v>5044</v>
      </c>
      <c r="H805" s="80" t="s">
        <v>2112</v>
      </c>
      <c r="I805" s="81">
        <v>43724</v>
      </c>
      <c r="J805" s="82">
        <v>44183</v>
      </c>
      <c r="K805" s="56"/>
      <c r="L805" s="56"/>
      <c r="M805" s="56"/>
      <c r="N805" s="56"/>
      <c r="O805" s="56"/>
      <c r="P805" s="56"/>
      <c r="Q805" s="56"/>
      <c r="R805" s="56"/>
      <c r="S805" s="56"/>
      <c r="T805" s="56"/>
      <c r="U805" s="56"/>
      <c r="V805" s="56"/>
      <c r="W805" s="56"/>
      <c r="X805" s="56"/>
      <c r="Y805" s="56"/>
    </row>
    <row r="806" spans="1:25" ht="80.5">
      <c r="A806" s="79">
        <v>619</v>
      </c>
      <c r="B806" s="80">
        <v>1864</v>
      </c>
      <c r="C806" s="80" t="s">
        <v>5052</v>
      </c>
      <c r="D806" s="80" t="s">
        <v>3883</v>
      </c>
      <c r="E806" s="80" t="s">
        <v>3</v>
      </c>
      <c r="F806" s="80" t="s">
        <v>4549</v>
      </c>
      <c r="G806" s="80" t="s">
        <v>5026</v>
      </c>
      <c r="H806" s="80" t="s">
        <v>4551</v>
      </c>
      <c r="I806" s="81">
        <v>43689</v>
      </c>
      <c r="J806" s="82">
        <v>44183</v>
      </c>
      <c r="K806" s="56"/>
      <c r="L806" s="56"/>
      <c r="M806" s="56"/>
      <c r="N806" s="56"/>
      <c r="O806" s="56"/>
      <c r="P806" s="56"/>
      <c r="Q806" s="56"/>
      <c r="R806" s="56"/>
      <c r="S806" s="56"/>
      <c r="T806" s="56"/>
      <c r="U806" s="56"/>
      <c r="V806" s="56"/>
      <c r="W806" s="56"/>
      <c r="X806" s="56"/>
      <c r="Y806" s="56"/>
    </row>
    <row r="807" spans="1:25" ht="57.5">
      <c r="A807" s="79">
        <v>620</v>
      </c>
      <c r="B807" s="80">
        <v>71197</v>
      </c>
      <c r="C807" s="80" t="s">
        <v>5053</v>
      </c>
      <c r="D807" s="80" t="s">
        <v>3883</v>
      </c>
      <c r="E807" s="80" t="s">
        <v>13</v>
      </c>
      <c r="F807" s="80" t="s">
        <v>4686</v>
      </c>
      <c r="G807" s="80" t="s">
        <v>5026</v>
      </c>
      <c r="H807" s="80" t="s">
        <v>4347</v>
      </c>
      <c r="I807" s="81">
        <v>43689</v>
      </c>
      <c r="J807" s="82">
        <v>44183</v>
      </c>
      <c r="K807" s="56"/>
      <c r="L807" s="56"/>
      <c r="M807" s="56"/>
      <c r="N807" s="56"/>
      <c r="O807" s="56"/>
      <c r="P807" s="56"/>
      <c r="Q807" s="56"/>
      <c r="R807" s="56"/>
      <c r="S807" s="56"/>
      <c r="T807" s="56"/>
      <c r="U807" s="56"/>
      <c r="V807" s="56"/>
      <c r="W807" s="56"/>
      <c r="X807" s="56"/>
      <c r="Y807" s="56"/>
    </row>
    <row r="808" spans="1:25" ht="69">
      <c r="A808" s="79">
        <v>621</v>
      </c>
      <c r="B808" s="80">
        <v>6207</v>
      </c>
      <c r="C808" s="80" t="s">
        <v>5054</v>
      </c>
      <c r="D808" s="80" t="s">
        <v>3883</v>
      </c>
      <c r="E808" s="80" t="s">
        <v>3884</v>
      </c>
      <c r="F808" s="80" t="s">
        <v>4392</v>
      </c>
      <c r="G808" s="80" t="s">
        <v>5055</v>
      </c>
      <c r="H808" s="80" t="s">
        <v>4298</v>
      </c>
      <c r="I808" s="81">
        <v>43689</v>
      </c>
      <c r="J808" s="81">
        <v>44420</v>
      </c>
      <c r="K808" s="56"/>
      <c r="L808" s="56"/>
      <c r="M808" s="56"/>
      <c r="N808" s="56"/>
      <c r="O808" s="56"/>
      <c r="P808" s="56"/>
      <c r="Q808" s="56"/>
      <c r="R808" s="56"/>
      <c r="S808" s="56"/>
      <c r="T808" s="56"/>
      <c r="U808" s="56"/>
      <c r="V808" s="56"/>
      <c r="W808" s="56"/>
      <c r="X808" s="56"/>
      <c r="Y808" s="56"/>
    </row>
    <row r="809" spans="1:25" ht="57.5">
      <c r="A809" s="79">
        <v>622</v>
      </c>
      <c r="B809" s="80">
        <v>3221</v>
      </c>
      <c r="C809" s="80" t="s">
        <v>5056</v>
      </c>
      <c r="D809" s="80" t="s">
        <v>3883</v>
      </c>
      <c r="E809" s="80" t="s">
        <v>10</v>
      </c>
      <c r="F809" s="80" t="s">
        <v>4492</v>
      </c>
      <c r="G809" s="80" t="s">
        <v>5044</v>
      </c>
      <c r="H809" s="80" t="s">
        <v>304</v>
      </c>
      <c r="I809" s="81">
        <v>43724</v>
      </c>
      <c r="J809" s="81">
        <v>44681</v>
      </c>
      <c r="K809" s="56"/>
      <c r="L809" s="56"/>
      <c r="M809" s="56"/>
      <c r="N809" s="56"/>
      <c r="O809" s="56"/>
      <c r="P809" s="56"/>
      <c r="Q809" s="56"/>
      <c r="R809" s="56"/>
      <c r="S809" s="56"/>
      <c r="T809" s="56"/>
      <c r="U809" s="56"/>
      <c r="V809" s="56"/>
      <c r="W809" s="56"/>
      <c r="X809" s="56"/>
      <c r="Y809" s="56"/>
    </row>
    <row r="810" spans="1:25" ht="46">
      <c r="A810" s="79">
        <v>622</v>
      </c>
      <c r="B810" s="80">
        <v>3221</v>
      </c>
      <c r="C810" s="80" t="s">
        <v>5056</v>
      </c>
      <c r="D810" s="80" t="s">
        <v>3883</v>
      </c>
      <c r="E810" s="80" t="s">
        <v>10</v>
      </c>
      <c r="F810" s="80" t="s">
        <v>4492</v>
      </c>
      <c r="G810" s="80" t="s">
        <v>5044</v>
      </c>
      <c r="H810" s="80" t="s">
        <v>1275</v>
      </c>
      <c r="I810" s="85">
        <v>43724</v>
      </c>
      <c r="J810" s="85">
        <v>44681</v>
      </c>
      <c r="K810" s="56"/>
      <c r="L810" s="56"/>
      <c r="M810" s="56"/>
      <c r="N810" s="56"/>
      <c r="O810" s="56"/>
      <c r="P810" s="56"/>
      <c r="Q810" s="56"/>
      <c r="R810" s="56"/>
      <c r="S810" s="56"/>
      <c r="T810" s="56"/>
      <c r="U810" s="56"/>
      <c r="V810" s="56"/>
      <c r="W810" s="56"/>
      <c r="X810" s="56"/>
      <c r="Y810" s="56"/>
    </row>
    <row r="811" spans="1:25" ht="69">
      <c r="A811" s="79">
        <v>623</v>
      </c>
      <c r="B811" s="80">
        <v>71199</v>
      </c>
      <c r="C811" s="80" t="s">
        <v>5057</v>
      </c>
      <c r="D811" s="80" t="s">
        <v>3883</v>
      </c>
      <c r="E811" s="80" t="s">
        <v>13</v>
      </c>
      <c r="F811" s="80" t="s">
        <v>4066</v>
      </c>
      <c r="G811" s="80" t="s">
        <v>5026</v>
      </c>
      <c r="H811" s="80" t="s">
        <v>4067</v>
      </c>
      <c r="I811" s="81">
        <v>43689</v>
      </c>
      <c r="J811" s="82">
        <v>44183</v>
      </c>
      <c r="K811" s="56"/>
      <c r="L811" s="56"/>
      <c r="M811" s="56"/>
      <c r="N811" s="56"/>
      <c r="O811" s="56"/>
      <c r="P811" s="56"/>
      <c r="Q811" s="56"/>
      <c r="R811" s="56"/>
      <c r="S811" s="56"/>
      <c r="T811" s="56"/>
      <c r="U811" s="56"/>
      <c r="V811" s="56"/>
      <c r="W811" s="56"/>
      <c r="X811" s="56"/>
      <c r="Y811" s="56"/>
    </row>
    <row r="812" spans="1:25" ht="80.5">
      <c r="A812" s="79">
        <v>624</v>
      </c>
      <c r="B812" s="80">
        <v>71210</v>
      </c>
      <c r="C812" s="80" t="s">
        <v>5058</v>
      </c>
      <c r="D812" s="80" t="s">
        <v>3883</v>
      </c>
      <c r="E812" s="80" t="s">
        <v>13</v>
      </c>
      <c r="F812" s="80" t="s">
        <v>4036</v>
      </c>
      <c r="G812" s="80" t="s">
        <v>4906</v>
      </c>
      <c r="H812" s="80" t="s">
        <v>4347</v>
      </c>
      <c r="I812" s="81">
        <v>43724</v>
      </c>
      <c r="J812" s="81">
        <v>44455</v>
      </c>
      <c r="K812" s="56"/>
      <c r="L812" s="56"/>
      <c r="M812" s="56"/>
      <c r="N812" s="56"/>
      <c r="O812" s="56"/>
      <c r="P812" s="56"/>
      <c r="Q812" s="56"/>
      <c r="R812" s="56"/>
      <c r="S812" s="56"/>
      <c r="T812" s="56"/>
      <c r="U812" s="56"/>
      <c r="V812" s="56"/>
      <c r="W812" s="56"/>
      <c r="X812" s="56"/>
      <c r="Y812" s="56"/>
    </row>
    <row r="813" spans="1:25" ht="46">
      <c r="A813" s="79">
        <v>625</v>
      </c>
      <c r="B813" s="80">
        <v>8144</v>
      </c>
      <c r="C813" s="80" t="s">
        <v>5059</v>
      </c>
      <c r="D813" s="80" t="s">
        <v>3883</v>
      </c>
      <c r="E813" s="80" t="s">
        <v>3916</v>
      </c>
      <c r="F813" s="80" t="s">
        <v>5060</v>
      </c>
      <c r="G813" s="80" t="s">
        <v>5026</v>
      </c>
      <c r="H813" s="80" t="s">
        <v>352</v>
      </c>
      <c r="I813" s="81">
        <v>43689</v>
      </c>
      <c r="J813" s="82">
        <v>44183</v>
      </c>
      <c r="K813" s="56"/>
      <c r="L813" s="56"/>
      <c r="M813" s="56"/>
      <c r="N813" s="56"/>
      <c r="O813" s="56"/>
      <c r="P813" s="56"/>
      <c r="Q813" s="56"/>
      <c r="R813" s="56"/>
      <c r="S813" s="56"/>
      <c r="T813" s="56"/>
      <c r="U813" s="56"/>
      <c r="V813" s="56"/>
      <c r="W813" s="56"/>
      <c r="X813" s="56"/>
      <c r="Y813" s="56"/>
    </row>
    <row r="814" spans="1:25" ht="103.5">
      <c r="A814" s="79">
        <v>626</v>
      </c>
      <c r="B814" s="80">
        <v>1870</v>
      </c>
      <c r="C814" s="80" t="s">
        <v>5061</v>
      </c>
      <c r="D814" s="80" t="s">
        <v>3883</v>
      </c>
      <c r="E814" s="80" t="s">
        <v>3</v>
      </c>
      <c r="F814" s="80" t="s">
        <v>5062</v>
      </c>
      <c r="G814" s="80" t="s">
        <v>3886</v>
      </c>
      <c r="H814" s="80" t="s">
        <v>1290</v>
      </c>
      <c r="I814" s="81">
        <v>43724</v>
      </c>
      <c r="J814" s="81">
        <v>44363</v>
      </c>
      <c r="K814" s="56"/>
      <c r="L814" s="56"/>
      <c r="M814" s="56"/>
      <c r="N814" s="56"/>
      <c r="O814" s="56"/>
      <c r="P814" s="56"/>
      <c r="Q814" s="56"/>
      <c r="R814" s="56"/>
      <c r="S814" s="56"/>
      <c r="T814" s="56"/>
      <c r="U814" s="56"/>
      <c r="V814" s="56"/>
      <c r="W814" s="56"/>
      <c r="X814" s="56"/>
      <c r="Y814" s="56"/>
    </row>
    <row r="815" spans="1:25" ht="103.5">
      <c r="A815" s="79">
        <v>626</v>
      </c>
      <c r="B815" s="80">
        <v>1870</v>
      </c>
      <c r="C815" s="80" t="s">
        <v>5061</v>
      </c>
      <c r="D815" s="80" t="s">
        <v>3883</v>
      </c>
      <c r="E815" s="80" t="s">
        <v>3</v>
      </c>
      <c r="F815" s="80" t="s">
        <v>5062</v>
      </c>
      <c r="G815" s="80" t="s">
        <v>3886</v>
      </c>
      <c r="H815" s="80" t="s">
        <v>1778</v>
      </c>
      <c r="I815" s="81">
        <v>43724</v>
      </c>
      <c r="J815" s="81">
        <v>44363</v>
      </c>
      <c r="K815" s="56"/>
      <c r="L815" s="56"/>
      <c r="M815" s="56"/>
      <c r="N815" s="56"/>
      <c r="O815" s="56"/>
      <c r="P815" s="56"/>
      <c r="Q815" s="56"/>
      <c r="R815" s="56"/>
      <c r="S815" s="56"/>
      <c r="T815" s="56"/>
      <c r="U815" s="56"/>
      <c r="V815" s="56"/>
      <c r="W815" s="56"/>
      <c r="X815" s="56"/>
      <c r="Y815" s="56"/>
    </row>
    <row r="816" spans="1:25" ht="92">
      <c r="A816" s="79">
        <v>627</v>
      </c>
      <c r="B816" s="80">
        <v>1863</v>
      </c>
      <c r="C816" s="80" t="s">
        <v>5063</v>
      </c>
      <c r="D816" s="80" t="s">
        <v>3883</v>
      </c>
      <c r="E816" s="80" t="s">
        <v>3</v>
      </c>
      <c r="F816" s="80" t="s">
        <v>4648</v>
      </c>
      <c r="G816" s="80" t="s">
        <v>5026</v>
      </c>
      <c r="H816" s="80" t="s">
        <v>1308</v>
      </c>
      <c r="I816" s="81">
        <v>43689</v>
      </c>
      <c r="J816" s="82">
        <v>44183</v>
      </c>
      <c r="K816" s="56"/>
      <c r="L816" s="56"/>
      <c r="M816" s="56"/>
      <c r="N816" s="56"/>
      <c r="O816" s="56"/>
      <c r="P816" s="56"/>
      <c r="Q816" s="56"/>
      <c r="R816" s="56"/>
      <c r="S816" s="56"/>
      <c r="T816" s="56"/>
      <c r="U816" s="56"/>
      <c r="V816" s="56"/>
      <c r="W816" s="56"/>
      <c r="X816" s="56"/>
      <c r="Y816" s="56"/>
    </row>
    <row r="817" spans="1:25" ht="92">
      <c r="A817" s="79">
        <v>627</v>
      </c>
      <c r="B817" s="80">
        <v>1863</v>
      </c>
      <c r="C817" s="80" t="s">
        <v>5063</v>
      </c>
      <c r="D817" s="80" t="s">
        <v>3883</v>
      </c>
      <c r="E817" s="80" t="s">
        <v>3</v>
      </c>
      <c r="F817" s="80" t="s">
        <v>4648</v>
      </c>
      <c r="G817" s="80" t="s">
        <v>5026</v>
      </c>
      <c r="H817" s="80" t="s">
        <v>656</v>
      </c>
      <c r="I817" s="81">
        <v>43689</v>
      </c>
      <c r="J817" s="82">
        <v>44183</v>
      </c>
      <c r="K817" s="56"/>
      <c r="L817" s="56"/>
      <c r="M817" s="56"/>
      <c r="N817" s="56"/>
      <c r="O817" s="56"/>
      <c r="P817" s="56"/>
      <c r="Q817" s="56"/>
      <c r="R817" s="56"/>
      <c r="S817" s="56"/>
      <c r="T817" s="56"/>
      <c r="U817" s="56"/>
      <c r="V817" s="56"/>
      <c r="W817" s="56"/>
      <c r="X817" s="56"/>
      <c r="Y817" s="56"/>
    </row>
    <row r="818" spans="1:25" ht="126.5">
      <c r="A818" s="79">
        <v>628</v>
      </c>
      <c r="B818" s="80">
        <v>1869</v>
      </c>
      <c r="C818" s="80" t="s">
        <v>5064</v>
      </c>
      <c r="D818" s="80" t="s">
        <v>3883</v>
      </c>
      <c r="E818" s="80" t="s">
        <v>3</v>
      </c>
      <c r="F818" s="80" t="s">
        <v>5065</v>
      </c>
      <c r="G818" s="80" t="s">
        <v>3886</v>
      </c>
      <c r="H818" s="80" t="s">
        <v>608</v>
      </c>
      <c r="I818" s="81">
        <v>43724</v>
      </c>
      <c r="J818" s="82">
        <v>44485</v>
      </c>
      <c r="K818" s="56"/>
      <c r="L818" s="56"/>
      <c r="M818" s="56"/>
      <c r="N818" s="56"/>
      <c r="O818" s="56"/>
      <c r="P818" s="56"/>
      <c r="Q818" s="56"/>
      <c r="R818" s="56"/>
      <c r="S818" s="56"/>
      <c r="T818" s="56"/>
      <c r="U818" s="56"/>
      <c r="V818" s="56"/>
      <c r="W818" s="56"/>
      <c r="X818" s="56"/>
      <c r="Y818" s="56"/>
    </row>
    <row r="819" spans="1:25" ht="46">
      <c r="A819" s="79">
        <v>629</v>
      </c>
      <c r="B819" s="80">
        <v>21071</v>
      </c>
      <c r="C819" s="80" t="s">
        <v>5066</v>
      </c>
      <c r="D819" s="80" t="s">
        <v>3883</v>
      </c>
      <c r="E819" s="80" t="s">
        <v>3878</v>
      </c>
      <c r="F819" s="80" t="s">
        <v>4038</v>
      </c>
      <c r="G819" s="80" t="s">
        <v>5026</v>
      </c>
      <c r="H819" s="80" t="s">
        <v>3914</v>
      </c>
      <c r="I819" s="81">
        <v>43689</v>
      </c>
      <c r="J819" s="82">
        <v>44183</v>
      </c>
      <c r="K819" s="56"/>
      <c r="L819" s="56"/>
      <c r="M819" s="56"/>
      <c r="N819" s="56"/>
      <c r="O819" s="56"/>
      <c r="P819" s="56"/>
      <c r="Q819" s="56"/>
      <c r="R819" s="56"/>
      <c r="S819" s="56"/>
      <c r="T819" s="56"/>
      <c r="U819" s="56"/>
      <c r="V819" s="56"/>
      <c r="W819" s="56"/>
      <c r="X819" s="56"/>
      <c r="Y819" s="56"/>
    </row>
    <row r="820" spans="1:25" ht="80.5">
      <c r="A820" s="79">
        <v>630</v>
      </c>
      <c r="B820" s="80">
        <v>21090</v>
      </c>
      <c r="C820" s="80" t="s">
        <v>5067</v>
      </c>
      <c r="D820" s="80" t="s">
        <v>3883</v>
      </c>
      <c r="E820" s="80" t="s">
        <v>3878</v>
      </c>
      <c r="F820" s="80" t="s">
        <v>5068</v>
      </c>
      <c r="G820" s="80" t="s">
        <v>4906</v>
      </c>
      <c r="H820" s="80" t="s">
        <v>3881</v>
      </c>
      <c r="I820" s="81">
        <v>43724</v>
      </c>
      <c r="J820" s="81">
        <v>44271</v>
      </c>
      <c r="K820" s="56"/>
      <c r="L820" s="56"/>
      <c r="M820" s="56"/>
      <c r="N820" s="56"/>
      <c r="O820" s="56"/>
      <c r="P820" s="56"/>
      <c r="Q820" s="56"/>
      <c r="R820" s="56"/>
      <c r="S820" s="56"/>
      <c r="T820" s="56"/>
      <c r="U820" s="56"/>
      <c r="V820" s="56"/>
      <c r="W820" s="56"/>
      <c r="X820" s="56"/>
      <c r="Y820" s="56"/>
    </row>
    <row r="821" spans="1:25" ht="80.5">
      <c r="A821" s="79">
        <v>631</v>
      </c>
      <c r="B821" s="80">
        <v>5313</v>
      </c>
      <c r="C821" s="80" t="s">
        <v>5069</v>
      </c>
      <c r="D821" s="80" t="s">
        <v>3883</v>
      </c>
      <c r="E821" s="80" t="s">
        <v>3963</v>
      </c>
      <c r="F821" s="80" t="s">
        <v>5070</v>
      </c>
      <c r="G821" s="80" t="s">
        <v>4906</v>
      </c>
      <c r="H821" s="80" t="s">
        <v>5071</v>
      </c>
      <c r="I821" s="81">
        <v>43724</v>
      </c>
      <c r="J821" s="81">
        <v>44271</v>
      </c>
      <c r="K821" s="56"/>
      <c r="L821" s="56"/>
      <c r="M821" s="56"/>
      <c r="N821" s="56"/>
      <c r="O821" s="56"/>
      <c r="P821" s="56"/>
      <c r="Q821" s="56"/>
      <c r="R821" s="56"/>
      <c r="S821" s="56"/>
      <c r="T821" s="56"/>
      <c r="U821" s="56"/>
      <c r="V821" s="56"/>
      <c r="W821" s="56"/>
      <c r="X821" s="56"/>
      <c r="Y821" s="56"/>
    </row>
    <row r="822" spans="1:25" ht="80.5">
      <c r="A822" s="79">
        <v>632</v>
      </c>
      <c r="B822" s="80">
        <v>5314</v>
      </c>
      <c r="C822" s="80" t="s">
        <v>5072</v>
      </c>
      <c r="D822" s="80" t="s">
        <v>3883</v>
      </c>
      <c r="E822" s="80" t="s">
        <v>3923</v>
      </c>
      <c r="F822" s="80" t="s">
        <v>5073</v>
      </c>
      <c r="G822" s="80" t="s">
        <v>4906</v>
      </c>
      <c r="H822" s="80" t="s">
        <v>1236</v>
      </c>
      <c r="I822" s="81">
        <v>43724</v>
      </c>
      <c r="J822" s="81">
        <v>44455</v>
      </c>
      <c r="K822" s="56"/>
      <c r="L822" s="56"/>
      <c r="M822" s="56"/>
      <c r="N822" s="56"/>
      <c r="O822" s="56"/>
      <c r="P822" s="56"/>
      <c r="Q822" s="56"/>
      <c r="R822" s="56"/>
      <c r="S822" s="56"/>
      <c r="T822" s="56"/>
      <c r="U822" s="56"/>
      <c r="V822" s="56"/>
      <c r="W822" s="56"/>
      <c r="X822" s="56"/>
      <c r="Y822" s="56"/>
    </row>
    <row r="823" spans="1:25" ht="80.5">
      <c r="A823" s="79">
        <v>632</v>
      </c>
      <c r="B823" s="80">
        <v>5314</v>
      </c>
      <c r="C823" s="80" t="s">
        <v>5072</v>
      </c>
      <c r="D823" s="80" t="s">
        <v>3883</v>
      </c>
      <c r="E823" s="80" t="s">
        <v>3923</v>
      </c>
      <c r="F823" s="80" t="s">
        <v>5073</v>
      </c>
      <c r="G823" s="80" t="s">
        <v>4906</v>
      </c>
      <c r="H823" s="80" t="s">
        <v>562</v>
      </c>
      <c r="I823" s="81">
        <v>43724</v>
      </c>
      <c r="J823" s="81">
        <v>44455</v>
      </c>
      <c r="K823" s="56"/>
      <c r="L823" s="56"/>
      <c r="M823" s="56"/>
      <c r="N823" s="56"/>
      <c r="O823" s="56"/>
      <c r="P823" s="56"/>
      <c r="Q823" s="56"/>
      <c r="R823" s="56"/>
      <c r="S823" s="56"/>
      <c r="T823" s="56"/>
      <c r="U823" s="56"/>
      <c r="V823" s="56"/>
      <c r="W823" s="56"/>
      <c r="X823" s="56"/>
      <c r="Y823" s="56"/>
    </row>
    <row r="824" spans="1:25" ht="80.5">
      <c r="A824" s="79">
        <v>633</v>
      </c>
      <c r="B824" s="80">
        <v>71208</v>
      </c>
      <c r="C824" s="80" t="s">
        <v>5074</v>
      </c>
      <c r="D824" s="80" t="s">
        <v>3883</v>
      </c>
      <c r="E824" s="80" t="s">
        <v>13</v>
      </c>
      <c r="F824" s="80" t="s">
        <v>4179</v>
      </c>
      <c r="G824" s="80" t="s">
        <v>3886</v>
      </c>
      <c r="H824" s="80" t="s">
        <v>4092</v>
      </c>
      <c r="I824" s="81">
        <v>43724</v>
      </c>
      <c r="J824" s="82">
        <v>44183</v>
      </c>
      <c r="K824" s="56"/>
      <c r="L824" s="56"/>
      <c r="M824" s="56"/>
      <c r="N824" s="56"/>
      <c r="O824" s="56"/>
      <c r="P824" s="56"/>
      <c r="Q824" s="56"/>
      <c r="R824" s="56"/>
      <c r="S824" s="56"/>
      <c r="T824" s="56"/>
      <c r="U824" s="56"/>
      <c r="V824" s="56"/>
      <c r="W824" s="56"/>
      <c r="X824" s="56"/>
      <c r="Y824" s="56"/>
    </row>
    <row r="825" spans="1:25" ht="57.5">
      <c r="A825" s="79">
        <v>634</v>
      </c>
      <c r="B825" s="80">
        <v>8145</v>
      </c>
      <c r="C825" s="80" t="s">
        <v>5075</v>
      </c>
      <c r="D825" s="80" t="s">
        <v>3883</v>
      </c>
      <c r="E825" s="80" t="s">
        <v>3916</v>
      </c>
      <c r="F825" s="80" t="s">
        <v>4018</v>
      </c>
      <c r="G825" s="80" t="s">
        <v>5055</v>
      </c>
      <c r="H825" s="80" t="s">
        <v>348</v>
      </c>
      <c r="I825" s="81">
        <v>43689</v>
      </c>
      <c r="J825" s="81">
        <v>44420</v>
      </c>
      <c r="K825" s="56"/>
      <c r="L825" s="56"/>
      <c r="M825" s="56"/>
      <c r="N825" s="56"/>
      <c r="O825" s="56"/>
      <c r="P825" s="56"/>
      <c r="Q825" s="56"/>
      <c r="R825" s="56"/>
      <c r="S825" s="56"/>
      <c r="T825" s="56"/>
      <c r="U825" s="56"/>
      <c r="V825" s="56"/>
      <c r="W825" s="56"/>
      <c r="X825" s="56"/>
      <c r="Y825" s="56"/>
    </row>
    <row r="826" spans="1:25" ht="46">
      <c r="A826" s="79">
        <v>635</v>
      </c>
      <c r="B826" s="80">
        <v>71196</v>
      </c>
      <c r="C826" s="80" t="s">
        <v>5076</v>
      </c>
      <c r="D826" s="80" t="s">
        <v>3883</v>
      </c>
      <c r="E826" s="80" t="s">
        <v>13</v>
      </c>
      <c r="F826" s="80" t="s">
        <v>4177</v>
      </c>
      <c r="G826" s="80" t="s">
        <v>5026</v>
      </c>
      <c r="H826" s="80" t="s">
        <v>4052</v>
      </c>
      <c r="I826" s="81">
        <v>43689</v>
      </c>
      <c r="J826" s="82">
        <v>44542</v>
      </c>
      <c r="K826" s="56"/>
      <c r="L826" s="56"/>
      <c r="M826" s="56"/>
      <c r="N826" s="56"/>
      <c r="O826" s="56"/>
      <c r="P826" s="56"/>
      <c r="Q826" s="56"/>
      <c r="R826" s="56"/>
      <c r="S826" s="56"/>
      <c r="T826" s="56"/>
      <c r="U826" s="56"/>
      <c r="V826" s="56"/>
      <c r="W826" s="56"/>
      <c r="X826" s="56"/>
      <c r="Y826" s="56"/>
    </row>
    <row r="827" spans="1:25" ht="57.5">
      <c r="A827" s="79">
        <v>636</v>
      </c>
      <c r="B827" s="80">
        <v>71201</v>
      </c>
      <c r="C827" s="80" t="s">
        <v>5077</v>
      </c>
      <c r="D827" s="80" t="s">
        <v>3883</v>
      </c>
      <c r="E827" s="80" t="s">
        <v>13</v>
      </c>
      <c r="F827" s="80" t="s">
        <v>4452</v>
      </c>
      <c r="G827" s="80" t="s">
        <v>5026</v>
      </c>
      <c r="H827" s="80" t="s">
        <v>4067</v>
      </c>
      <c r="I827" s="81">
        <v>43689</v>
      </c>
      <c r="J827" s="81">
        <v>44298</v>
      </c>
      <c r="K827" s="56"/>
      <c r="L827" s="56"/>
      <c r="M827" s="56"/>
      <c r="N827" s="56"/>
      <c r="O827" s="56"/>
      <c r="P827" s="56"/>
      <c r="Q827" s="56"/>
      <c r="R827" s="56"/>
      <c r="S827" s="56"/>
      <c r="T827" s="56"/>
      <c r="U827" s="56"/>
      <c r="V827" s="56"/>
      <c r="W827" s="56"/>
      <c r="X827" s="56"/>
      <c r="Y827" s="56"/>
    </row>
    <row r="828" spans="1:25" ht="57.5">
      <c r="A828" s="79">
        <v>637</v>
      </c>
      <c r="B828" s="80">
        <v>3211</v>
      </c>
      <c r="C828" s="80" t="s">
        <v>5078</v>
      </c>
      <c r="D828" s="80" t="s">
        <v>3883</v>
      </c>
      <c r="E828" s="80" t="s">
        <v>10</v>
      </c>
      <c r="F828" s="80" t="s">
        <v>5079</v>
      </c>
      <c r="G828" s="80" t="s">
        <v>5026</v>
      </c>
      <c r="H828" s="80" t="s">
        <v>5080</v>
      </c>
      <c r="I828" s="81">
        <v>43689</v>
      </c>
      <c r="J828" s="82">
        <v>44183</v>
      </c>
      <c r="K828" s="56"/>
      <c r="L828" s="56"/>
      <c r="M828" s="56"/>
      <c r="N828" s="56"/>
      <c r="O828" s="56"/>
      <c r="P828" s="56"/>
      <c r="Q828" s="56"/>
      <c r="R828" s="56"/>
      <c r="S828" s="56"/>
      <c r="T828" s="56"/>
      <c r="U828" s="56"/>
      <c r="V828" s="56"/>
      <c r="W828" s="56"/>
      <c r="X828" s="56"/>
      <c r="Y828" s="56"/>
    </row>
    <row r="829" spans="1:25" ht="46">
      <c r="A829" s="79">
        <v>638</v>
      </c>
      <c r="B829" s="80">
        <v>71203</v>
      </c>
      <c r="C829" s="80" t="s">
        <v>5081</v>
      </c>
      <c r="D829" s="80" t="s">
        <v>3883</v>
      </c>
      <c r="E829" s="80" t="s">
        <v>13</v>
      </c>
      <c r="F829" s="80" t="s">
        <v>3968</v>
      </c>
      <c r="G829" s="80" t="s">
        <v>5026</v>
      </c>
      <c r="H829" s="80" t="s">
        <v>3933</v>
      </c>
      <c r="I829" s="81">
        <v>43689</v>
      </c>
      <c r="J829" s="82">
        <v>44542</v>
      </c>
      <c r="K829" s="56"/>
      <c r="L829" s="56"/>
      <c r="M829" s="56"/>
      <c r="N829" s="56"/>
      <c r="O829" s="56"/>
      <c r="P829" s="56"/>
      <c r="Q829" s="56"/>
      <c r="R829" s="56"/>
      <c r="S829" s="56"/>
      <c r="T829" s="56"/>
      <c r="U829" s="56"/>
      <c r="V829" s="56"/>
      <c r="W829" s="56"/>
      <c r="X829" s="56"/>
      <c r="Y829" s="56"/>
    </row>
    <row r="830" spans="1:25" ht="92">
      <c r="A830" s="79">
        <v>639</v>
      </c>
      <c r="B830" s="80">
        <v>71215</v>
      </c>
      <c r="C830" s="80" t="s">
        <v>5082</v>
      </c>
      <c r="D830" s="80" t="s">
        <v>3883</v>
      </c>
      <c r="E830" s="80" t="s">
        <v>13</v>
      </c>
      <c r="F830" s="80" t="s">
        <v>4457</v>
      </c>
      <c r="G830" s="80" t="s">
        <v>4906</v>
      </c>
      <c r="H830" s="80" t="s">
        <v>1778</v>
      </c>
      <c r="I830" s="81">
        <v>43724</v>
      </c>
      <c r="J830" s="81">
        <v>44455</v>
      </c>
      <c r="K830" s="56"/>
      <c r="L830" s="56"/>
      <c r="M830" s="56"/>
      <c r="N830" s="56"/>
      <c r="O830" s="56"/>
      <c r="P830" s="56"/>
      <c r="Q830" s="56"/>
      <c r="R830" s="56"/>
      <c r="S830" s="56"/>
      <c r="T830" s="56"/>
      <c r="U830" s="56"/>
      <c r="V830" s="56"/>
      <c r="W830" s="56"/>
      <c r="X830" s="56"/>
      <c r="Y830" s="56"/>
    </row>
    <row r="831" spans="1:25" ht="92">
      <c r="A831" s="79">
        <v>639</v>
      </c>
      <c r="B831" s="80">
        <v>71215</v>
      </c>
      <c r="C831" s="80" t="s">
        <v>5082</v>
      </c>
      <c r="D831" s="80" t="s">
        <v>3883</v>
      </c>
      <c r="E831" s="80" t="s">
        <v>13</v>
      </c>
      <c r="F831" s="80" t="s">
        <v>4457</v>
      </c>
      <c r="G831" s="80" t="s">
        <v>4906</v>
      </c>
      <c r="H831" s="80" t="s">
        <v>4575</v>
      </c>
      <c r="I831" s="81">
        <v>43724</v>
      </c>
      <c r="J831" s="81">
        <v>44455</v>
      </c>
      <c r="K831" s="56"/>
      <c r="L831" s="56"/>
      <c r="M831" s="56"/>
      <c r="N831" s="56"/>
      <c r="O831" s="56"/>
      <c r="P831" s="56"/>
      <c r="Q831" s="56"/>
      <c r="R831" s="56"/>
      <c r="S831" s="56"/>
      <c r="T831" s="56"/>
      <c r="U831" s="56"/>
      <c r="V831" s="56"/>
      <c r="W831" s="56"/>
      <c r="X831" s="56"/>
      <c r="Y831" s="56"/>
    </row>
    <row r="832" spans="1:25" ht="92">
      <c r="A832" s="79">
        <v>639</v>
      </c>
      <c r="B832" s="80">
        <v>71215</v>
      </c>
      <c r="C832" s="80" t="s">
        <v>5082</v>
      </c>
      <c r="D832" s="80" t="s">
        <v>3883</v>
      </c>
      <c r="E832" s="80" t="s">
        <v>13</v>
      </c>
      <c r="F832" s="80" t="s">
        <v>4457</v>
      </c>
      <c r="G832" s="80" t="s">
        <v>4906</v>
      </c>
      <c r="H832" s="80" t="s">
        <v>1354</v>
      </c>
      <c r="I832" s="81">
        <v>43724</v>
      </c>
      <c r="J832" s="81">
        <v>44455</v>
      </c>
      <c r="K832" s="56"/>
      <c r="L832" s="56"/>
      <c r="M832" s="56"/>
      <c r="N832" s="56"/>
      <c r="O832" s="56"/>
      <c r="P832" s="56"/>
      <c r="Q832" s="56"/>
      <c r="R832" s="56"/>
      <c r="S832" s="56"/>
      <c r="T832" s="56"/>
      <c r="U832" s="56"/>
      <c r="V832" s="56"/>
      <c r="W832" s="56"/>
      <c r="X832" s="56"/>
      <c r="Y832" s="56"/>
    </row>
    <row r="833" spans="1:25" ht="92">
      <c r="A833" s="79">
        <v>639</v>
      </c>
      <c r="B833" s="80">
        <v>71215</v>
      </c>
      <c r="C833" s="80" t="s">
        <v>5082</v>
      </c>
      <c r="D833" s="80" t="s">
        <v>3883</v>
      </c>
      <c r="E833" s="80" t="s">
        <v>13</v>
      </c>
      <c r="F833" s="80" t="s">
        <v>4457</v>
      </c>
      <c r="G833" s="80" t="s">
        <v>4906</v>
      </c>
      <c r="H833" s="80" t="s">
        <v>557</v>
      </c>
      <c r="I833" s="81">
        <v>43724</v>
      </c>
      <c r="J833" s="81">
        <v>44455</v>
      </c>
      <c r="K833" s="56"/>
      <c r="L833" s="56"/>
      <c r="M833" s="56"/>
      <c r="N833" s="56"/>
      <c r="O833" s="56"/>
      <c r="P833" s="56"/>
      <c r="Q833" s="56"/>
      <c r="R833" s="56"/>
      <c r="S833" s="56"/>
      <c r="T833" s="56"/>
      <c r="U833" s="56"/>
      <c r="V833" s="56"/>
      <c r="W833" s="56"/>
      <c r="X833" s="56"/>
      <c r="Y833" s="56"/>
    </row>
    <row r="834" spans="1:25" ht="80.5">
      <c r="A834" s="79">
        <v>640</v>
      </c>
      <c r="B834" s="80">
        <v>21079</v>
      </c>
      <c r="C834" s="80" t="s">
        <v>5083</v>
      </c>
      <c r="D834" s="80" t="s">
        <v>3883</v>
      </c>
      <c r="E834" s="80" t="s">
        <v>3878</v>
      </c>
      <c r="F834" s="80" t="s">
        <v>4304</v>
      </c>
      <c r="G834" s="80" t="s">
        <v>3886</v>
      </c>
      <c r="H834" s="80" t="s">
        <v>3910</v>
      </c>
      <c r="I834" s="81">
        <v>43724</v>
      </c>
      <c r="J834" s="82">
        <v>44183</v>
      </c>
      <c r="K834" s="56"/>
      <c r="L834" s="56"/>
      <c r="M834" s="56"/>
      <c r="N834" s="56"/>
      <c r="O834" s="56"/>
      <c r="P834" s="56"/>
      <c r="Q834" s="56"/>
      <c r="R834" s="56"/>
      <c r="S834" s="56"/>
      <c r="T834" s="56"/>
      <c r="U834" s="56"/>
      <c r="V834" s="56"/>
      <c r="W834" s="56"/>
      <c r="X834" s="56"/>
      <c r="Y834" s="56"/>
    </row>
    <row r="835" spans="1:25" ht="80.5">
      <c r="A835" s="79">
        <v>641</v>
      </c>
      <c r="B835" s="80">
        <v>3214</v>
      </c>
      <c r="C835" s="80" t="s">
        <v>5084</v>
      </c>
      <c r="D835" s="80" t="s">
        <v>3883</v>
      </c>
      <c r="E835" s="80" t="s">
        <v>10</v>
      </c>
      <c r="F835" s="80" t="s">
        <v>5085</v>
      </c>
      <c r="G835" s="80" t="s">
        <v>4906</v>
      </c>
      <c r="H835" s="80" t="s">
        <v>5080</v>
      </c>
      <c r="I835" s="81">
        <v>43724</v>
      </c>
      <c r="J835" s="81">
        <v>44455</v>
      </c>
      <c r="K835" s="56"/>
      <c r="L835" s="56"/>
      <c r="M835" s="56"/>
      <c r="N835" s="56"/>
      <c r="O835" s="56"/>
      <c r="P835" s="56"/>
      <c r="Q835" s="56"/>
      <c r="R835" s="56"/>
      <c r="S835" s="56"/>
      <c r="T835" s="56"/>
      <c r="U835" s="56"/>
      <c r="V835" s="56"/>
      <c r="W835" s="56"/>
      <c r="X835" s="56"/>
      <c r="Y835" s="56"/>
    </row>
    <row r="836" spans="1:25" ht="80.5">
      <c r="A836" s="79">
        <v>641</v>
      </c>
      <c r="B836" s="80">
        <v>3214</v>
      </c>
      <c r="C836" s="80" t="s">
        <v>5084</v>
      </c>
      <c r="D836" s="80" t="s">
        <v>3883</v>
      </c>
      <c r="E836" s="80" t="s">
        <v>10</v>
      </c>
      <c r="F836" s="80" t="s">
        <v>5085</v>
      </c>
      <c r="G836" s="80" t="s">
        <v>4906</v>
      </c>
      <c r="H836" s="80" t="s">
        <v>191</v>
      </c>
      <c r="I836" s="81">
        <v>43724</v>
      </c>
      <c r="J836" s="81">
        <v>43724</v>
      </c>
      <c r="K836" s="56"/>
      <c r="L836" s="56"/>
      <c r="M836" s="56"/>
      <c r="N836" s="56"/>
      <c r="O836" s="56"/>
      <c r="P836" s="56"/>
      <c r="Q836" s="56"/>
      <c r="R836" s="56"/>
      <c r="S836" s="56"/>
      <c r="T836" s="56"/>
      <c r="U836" s="56"/>
      <c r="V836" s="56"/>
      <c r="W836" s="56"/>
      <c r="X836" s="56"/>
      <c r="Y836" s="56"/>
    </row>
    <row r="837" spans="1:25" ht="80.5">
      <c r="A837" s="79">
        <v>642</v>
      </c>
      <c r="B837" s="80">
        <v>9049</v>
      </c>
      <c r="C837" s="80" t="s">
        <v>5086</v>
      </c>
      <c r="D837" s="80" t="s">
        <v>3883</v>
      </c>
      <c r="E837" s="80" t="s">
        <v>4797</v>
      </c>
      <c r="F837" s="80" t="s">
        <v>5087</v>
      </c>
      <c r="G837" s="80" t="s">
        <v>3886</v>
      </c>
      <c r="H837" s="80" t="s">
        <v>4384</v>
      </c>
      <c r="I837" s="81">
        <v>43724</v>
      </c>
      <c r="J837" s="81">
        <v>44363</v>
      </c>
      <c r="K837" s="56"/>
      <c r="L837" s="56"/>
      <c r="M837" s="56"/>
      <c r="N837" s="56"/>
      <c r="O837" s="56"/>
      <c r="P837" s="56"/>
      <c r="Q837" s="56"/>
      <c r="R837" s="56"/>
      <c r="S837" s="56"/>
      <c r="T837" s="56"/>
      <c r="U837" s="56"/>
      <c r="V837" s="56"/>
      <c r="W837" s="56"/>
      <c r="X837" s="56"/>
      <c r="Y837" s="56"/>
    </row>
    <row r="838" spans="1:25" ht="57.5">
      <c r="A838" s="79">
        <v>643</v>
      </c>
      <c r="B838" s="80">
        <v>9054</v>
      </c>
      <c r="C838" s="80" t="s">
        <v>5088</v>
      </c>
      <c r="D838" s="80" t="s">
        <v>3883</v>
      </c>
      <c r="E838" s="80" t="s">
        <v>4797</v>
      </c>
      <c r="F838" s="80" t="s">
        <v>5089</v>
      </c>
      <c r="G838" s="80" t="s">
        <v>5044</v>
      </c>
      <c r="H838" s="80" t="s">
        <v>4384</v>
      </c>
      <c r="I838" s="81">
        <v>43724</v>
      </c>
      <c r="J838" s="82">
        <v>44183</v>
      </c>
      <c r="K838" s="56"/>
      <c r="L838" s="56"/>
      <c r="M838" s="56"/>
      <c r="N838" s="56"/>
      <c r="O838" s="56"/>
      <c r="P838" s="56"/>
      <c r="Q838" s="56"/>
      <c r="R838" s="56"/>
      <c r="S838" s="56"/>
      <c r="T838" s="56"/>
      <c r="U838" s="56"/>
      <c r="V838" s="56"/>
      <c r="W838" s="56"/>
      <c r="X838" s="56"/>
      <c r="Y838" s="56"/>
    </row>
    <row r="839" spans="1:25" ht="80.5">
      <c r="A839" s="79">
        <v>644</v>
      </c>
      <c r="B839" s="80">
        <v>1874</v>
      </c>
      <c r="C839" s="80" t="s">
        <v>5090</v>
      </c>
      <c r="D839" s="80" t="s">
        <v>3883</v>
      </c>
      <c r="E839" s="80" t="s">
        <v>3</v>
      </c>
      <c r="F839" s="80" t="s">
        <v>4502</v>
      </c>
      <c r="G839" s="80" t="s">
        <v>3886</v>
      </c>
      <c r="H839" s="80" t="s">
        <v>591</v>
      </c>
      <c r="I839" s="81">
        <v>43724</v>
      </c>
      <c r="J839" s="81">
        <v>44363</v>
      </c>
      <c r="K839" s="56"/>
      <c r="L839" s="56"/>
      <c r="M839" s="56"/>
      <c r="N839" s="56"/>
      <c r="O839" s="56"/>
      <c r="P839" s="56"/>
      <c r="Q839" s="56"/>
      <c r="R839" s="56"/>
      <c r="S839" s="56"/>
      <c r="T839" s="56"/>
      <c r="U839" s="56"/>
      <c r="V839" s="56"/>
      <c r="W839" s="56"/>
      <c r="X839" s="56"/>
      <c r="Y839" s="56"/>
    </row>
    <row r="840" spans="1:25" ht="80.5">
      <c r="A840" s="79">
        <v>645</v>
      </c>
      <c r="B840" s="80">
        <v>21075</v>
      </c>
      <c r="C840" s="80" t="s">
        <v>5091</v>
      </c>
      <c r="D840" s="80" t="s">
        <v>3883</v>
      </c>
      <c r="E840" s="80" t="s">
        <v>3878</v>
      </c>
      <c r="F840" s="80" t="s">
        <v>4301</v>
      </c>
      <c r="G840" s="80" t="s">
        <v>3886</v>
      </c>
      <c r="H840" s="80" t="s">
        <v>3910</v>
      </c>
      <c r="I840" s="81">
        <v>43724</v>
      </c>
      <c r="J840" s="81">
        <v>44363</v>
      </c>
      <c r="K840" s="56"/>
      <c r="L840" s="56"/>
      <c r="M840" s="56"/>
      <c r="N840" s="56"/>
      <c r="O840" s="56"/>
      <c r="P840" s="56"/>
      <c r="Q840" s="56"/>
      <c r="R840" s="56"/>
      <c r="S840" s="56"/>
      <c r="T840" s="56"/>
      <c r="U840" s="56"/>
      <c r="V840" s="56"/>
      <c r="W840" s="56"/>
      <c r="X840" s="56"/>
      <c r="Y840" s="56"/>
    </row>
    <row r="841" spans="1:25" ht="80.5">
      <c r="A841" s="79">
        <v>646</v>
      </c>
      <c r="B841" s="80">
        <v>71205</v>
      </c>
      <c r="C841" s="80" t="s">
        <v>5092</v>
      </c>
      <c r="D841" s="80" t="s">
        <v>3883</v>
      </c>
      <c r="E841" s="80" t="s">
        <v>13</v>
      </c>
      <c r="F841" s="80" t="s">
        <v>5093</v>
      </c>
      <c r="G841" s="80" t="s">
        <v>3886</v>
      </c>
      <c r="H841" s="80" t="s">
        <v>3901</v>
      </c>
      <c r="I841" s="81">
        <v>43724</v>
      </c>
      <c r="J841" s="82">
        <v>44183</v>
      </c>
      <c r="K841" s="56"/>
      <c r="L841" s="56"/>
      <c r="M841" s="56"/>
      <c r="N841" s="56"/>
      <c r="O841" s="56"/>
      <c r="P841" s="56"/>
      <c r="Q841" s="56"/>
      <c r="R841" s="56"/>
      <c r="S841" s="56"/>
      <c r="T841" s="56"/>
      <c r="U841" s="56"/>
      <c r="V841" s="56"/>
      <c r="W841" s="56"/>
      <c r="X841" s="56"/>
      <c r="Y841" s="56"/>
    </row>
    <row r="842" spans="1:25" ht="126.5">
      <c r="A842" s="79">
        <v>647</v>
      </c>
      <c r="B842" s="80">
        <v>9050</v>
      </c>
      <c r="C842" s="80" t="s">
        <v>5094</v>
      </c>
      <c r="D842" s="80" t="s">
        <v>3883</v>
      </c>
      <c r="E842" s="80" t="s">
        <v>4797</v>
      </c>
      <c r="F842" s="80" t="s">
        <v>5095</v>
      </c>
      <c r="G842" s="80" t="s">
        <v>3886</v>
      </c>
      <c r="H842" s="80" t="s">
        <v>5096</v>
      </c>
      <c r="I842" s="81">
        <v>43724</v>
      </c>
      <c r="J842" s="82">
        <v>44183</v>
      </c>
      <c r="K842" s="56"/>
      <c r="L842" s="56"/>
      <c r="M842" s="56"/>
      <c r="N842" s="56"/>
      <c r="O842" s="56"/>
      <c r="P842" s="56"/>
      <c r="Q842" s="56"/>
      <c r="R842" s="56"/>
      <c r="S842" s="56"/>
      <c r="T842" s="56"/>
      <c r="U842" s="56"/>
      <c r="V842" s="56"/>
      <c r="W842" s="56"/>
      <c r="X842" s="56"/>
      <c r="Y842" s="56"/>
    </row>
    <row r="843" spans="1:25" ht="80.5">
      <c r="A843" s="79">
        <v>648</v>
      </c>
      <c r="B843" s="80">
        <v>71218</v>
      </c>
      <c r="C843" s="80" t="s">
        <v>5097</v>
      </c>
      <c r="D843" s="80" t="s">
        <v>3883</v>
      </c>
      <c r="E843" s="80" t="s">
        <v>13</v>
      </c>
      <c r="F843" s="80" t="s">
        <v>5098</v>
      </c>
      <c r="G843" s="80" t="s">
        <v>4906</v>
      </c>
      <c r="H843" s="80" t="s">
        <v>4229</v>
      </c>
      <c r="I843" s="81">
        <v>43724</v>
      </c>
      <c r="J843" s="81">
        <v>44455</v>
      </c>
      <c r="K843" s="56"/>
      <c r="L843" s="56"/>
      <c r="M843" s="56"/>
      <c r="N843" s="56"/>
      <c r="O843" s="56"/>
      <c r="P843" s="56"/>
      <c r="Q843" s="56"/>
      <c r="R843" s="56"/>
      <c r="S843" s="56"/>
      <c r="T843" s="56"/>
      <c r="U843" s="56"/>
      <c r="V843" s="56"/>
      <c r="W843" s="56"/>
      <c r="X843" s="56"/>
      <c r="Y843" s="56"/>
    </row>
    <row r="844" spans="1:25" ht="46">
      <c r="A844" s="79">
        <v>649</v>
      </c>
      <c r="B844" s="80">
        <v>3215</v>
      </c>
      <c r="C844" s="80" t="s">
        <v>5099</v>
      </c>
      <c r="D844" s="80" t="s">
        <v>3883</v>
      </c>
      <c r="E844" s="80" t="s">
        <v>10</v>
      </c>
      <c r="F844" s="80" t="s">
        <v>4475</v>
      </c>
      <c r="G844" s="80" t="s">
        <v>5044</v>
      </c>
      <c r="H844" s="80" t="s">
        <v>286</v>
      </c>
      <c r="I844" s="81">
        <v>43724</v>
      </c>
      <c r="J844" s="81">
        <v>44363</v>
      </c>
      <c r="K844" s="56"/>
      <c r="L844" s="56"/>
      <c r="M844" s="56"/>
      <c r="N844" s="56"/>
      <c r="O844" s="56"/>
      <c r="P844" s="56"/>
      <c r="Q844" s="56"/>
      <c r="R844" s="56"/>
      <c r="S844" s="56"/>
      <c r="T844" s="56"/>
      <c r="U844" s="56"/>
      <c r="V844" s="56"/>
      <c r="W844" s="56"/>
      <c r="X844" s="56"/>
      <c r="Y844" s="56"/>
    </row>
    <row r="845" spans="1:25" ht="80.5">
      <c r="A845" s="79">
        <v>650</v>
      </c>
      <c r="B845" s="80">
        <v>9047</v>
      </c>
      <c r="C845" s="80" t="s">
        <v>5100</v>
      </c>
      <c r="D845" s="80" t="s">
        <v>3883</v>
      </c>
      <c r="E845" s="80" t="s">
        <v>4797</v>
      </c>
      <c r="F845" s="80" t="s">
        <v>5101</v>
      </c>
      <c r="G845" s="80" t="s">
        <v>3886</v>
      </c>
      <c r="H845" s="80" t="s">
        <v>4384</v>
      </c>
      <c r="I845" s="81">
        <v>43724</v>
      </c>
      <c r="J845" s="82">
        <v>44183</v>
      </c>
      <c r="K845" s="56"/>
      <c r="L845" s="56"/>
      <c r="M845" s="56"/>
      <c r="N845" s="56"/>
      <c r="O845" s="56"/>
      <c r="P845" s="56"/>
      <c r="Q845" s="56"/>
      <c r="R845" s="56"/>
      <c r="S845" s="56"/>
      <c r="T845" s="56"/>
      <c r="U845" s="56"/>
      <c r="V845" s="56"/>
      <c r="W845" s="56"/>
      <c r="X845" s="56"/>
      <c r="Y845" s="56"/>
    </row>
    <row r="846" spans="1:25" ht="80.5">
      <c r="A846" s="79">
        <v>651</v>
      </c>
      <c r="B846" s="80">
        <v>9046</v>
      </c>
      <c r="C846" s="80" t="s">
        <v>5102</v>
      </c>
      <c r="D846" s="80" t="s">
        <v>3883</v>
      </c>
      <c r="E846" s="80" t="s">
        <v>4797</v>
      </c>
      <c r="F846" s="80" t="s">
        <v>5103</v>
      </c>
      <c r="G846" s="80" t="s">
        <v>3886</v>
      </c>
      <c r="H846" s="80" t="s">
        <v>4384</v>
      </c>
      <c r="I846" s="81">
        <v>43724</v>
      </c>
      <c r="J846" s="81">
        <v>44393</v>
      </c>
      <c r="K846" s="56"/>
      <c r="L846" s="56"/>
      <c r="M846" s="56"/>
      <c r="N846" s="56"/>
      <c r="O846" s="56"/>
      <c r="P846" s="56"/>
      <c r="Q846" s="56"/>
      <c r="R846" s="56"/>
      <c r="S846" s="56"/>
      <c r="T846" s="56"/>
      <c r="U846" s="56"/>
      <c r="V846" s="56"/>
      <c r="W846" s="56"/>
      <c r="X846" s="56"/>
      <c r="Y846" s="56"/>
    </row>
    <row r="847" spans="1:25" ht="103.5">
      <c r="A847" s="79">
        <v>652</v>
      </c>
      <c r="B847" s="80">
        <v>4399</v>
      </c>
      <c r="C847" s="80" t="s">
        <v>5104</v>
      </c>
      <c r="D847" s="80" t="s">
        <v>3883</v>
      </c>
      <c r="E847" s="80" t="s">
        <v>11</v>
      </c>
      <c r="F847" s="80" t="s">
        <v>5105</v>
      </c>
      <c r="G847" s="80" t="s">
        <v>4906</v>
      </c>
      <c r="H847" s="80" t="s">
        <v>4996</v>
      </c>
      <c r="I847" s="81">
        <v>43724</v>
      </c>
      <c r="J847" s="81">
        <v>44455</v>
      </c>
      <c r="K847" s="56"/>
      <c r="L847" s="56"/>
      <c r="M847" s="56"/>
      <c r="N847" s="56"/>
      <c r="O847" s="56"/>
      <c r="P847" s="56"/>
      <c r="Q847" s="56"/>
      <c r="R847" s="56"/>
      <c r="S847" s="56"/>
      <c r="T847" s="56"/>
      <c r="U847" s="56"/>
      <c r="V847" s="56"/>
      <c r="W847" s="56"/>
      <c r="X847" s="56"/>
      <c r="Y847" s="56"/>
    </row>
    <row r="848" spans="1:25" ht="103.5">
      <c r="A848" s="79">
        <v>652</v>
      </c>
      <c r="B848" s="80">
        <v>4399</v>
      </c>
      <c r="C848" s="80" t="s">
        <v>5104</v>
      </c>
      <c r="D848" s="80" t="s">
        <v>3883</v>
      </c>
      <c r="E848" s="80" t="s">
        <v>11</v>
      </c>
      <c r="F848" s="80" t="s">
        <v>5105</v>
      </c>
      <c r="G848" s="80" t="s">
        <v>4906</v>
      </c>
      <c r="H848" s="80" t="s">
        <v>1775</v>
      </c>
      <c r="I848" s="81">
        <v>43724</v>
      </c>
      <c r="J848" s="81">
        <v>44455</v>
      </c>
      <c r="K848" s="56"/>
      <c r="L848" s="56"/>
      <c r="M848" s="56"/>
      <c r="N848" s="56"/>
      <c r="O848" s="56"/>
      <c r="P848" s="56"/>
      <c r="Q848" s="56"/>
      <c r="R848" s="56"/>
      <c r="S848" s="56"/>
      <c r="T848" s="56"/>
      <c r="U848" s="56"/>
      <c r="V848" s="56"/>
      <c r="W848" s="56"/>
      <c r="X848" s="56"/>
      <c r="Y848" s="56"/>
    </row>
    <row r="849" spans="1:25" ht="80.5">
      <c r="A849" s="79">
        <v>653</v>
      </c>
      <c r="B849" s="80">
        <v>71217</v>
      </c>
      <c r="C849" s="80" t="s">
        <v>5106</v>
      </c>
      <c r="D849" s="80" t="s">
        <v>3883</v>
      </c>
      <c r="E849" s="80" t="s">
        <v>13</v>
      </c>
      <c r="F849" s="80" t="s">
        <v>5107</v>
      </c>
      <c r="G849" s="80" t="s">
        <v>4906</v>
      </c>
      <c r="H849" s="80" t="s">
        <v>1798</v>
      </c>
      <c r="I849" s="81">
        <v>43724</v>
      </c>
      <c r="J849" s="81">
        <v>44455</v>
      </c>
      <c r="K849" s="56"/>
      <c r="L849" s="56"/>
      <c r="M849" s="56"/>
      <c r="N849" s="56"/>
      <c r="O849" s="56"/>
      <c r="P849" s="56"/>
      <c r="Q849" s="56"/>
      <c r="R849" s="56"/>
      <c r="S849" s="56"/>
      <c r="T849" s="56"/>
      <c r="U849" s="56"/>
      <c r="V849" s="56"/>
      <c r="W849" s="56"/>
      <c r="X849" s="56"/>
      <c r="Y849" s="56"/>
    </row>
    <row r="850" spans="1:25" ht="92">
      <c r="A850" s="79">
        <v>654</v>
      </c>
      <c r="B850" s="80">
        <v>9053</v>
      </c>
      <c r="C850" s="80" t="s">
        <v>5108</v>
      </c>
      <c r="D850" s="80" t="s">
        <v>3883</v>
      </c>
      <c r="E850" s="80" t="s">
        <v>4797</v>
      </c>
      <c r="F850" s="80" t="s">
        <v>5109</v>
      </c>
      <c r="G850" s="80" t="s">
        <v>3886</v>
      </c>
      <c r="H850" s="80" t="s">
        <v>4384</v>
      </c>
      <c r="I850" s="81">
        <v>43724</v>
      </c>
      <c r="J850" s="81">
        <v>44363</v>
      </c>
      <c r="K850" s="56"/>
      <c r="L850" s="56"/>
      <c r="M850" s="56"/>
      <c r="N850" s="56"/>
      <c r="O850" s="56"/>
      <c r="P850" s="56"/>
      <c r="Q850" s="56"/>
      <c r="R850" s="56"/>
      <c r="S850" s="56"/>
      <c r="T850" s="56"/>
      <c r="U850" s="56"/>
      <c r="V850" s="56"/>
      <c r="W850" s="56"/>
      <c r="X850" s="56"/>
      <c r="Y850" s="56"/>
    </row>
    <row r="851" spans="1:25" ht="46">
      <c r="A851" s="79">
        <v>655</v>
      </c>
      <c r="B851" s="80">
        <v>3217</v>
      </c>
      <c r="C851" s="80" t="s">
        <v>5110</v>
      </c>
      <c r="D851" s="80" t="s">
        <v>3883</v>
      </c>
      <c r="E851" s="80" t="s">
        <v>10</v>
      </c>
      <c r="F851" s="80" t="s">
        <v>5111</v>
      </c>
      <c r="G851" s="80" t="s">
        <v>5044</v>
      </c>
      <c r="H851" s="80" t="s">
        <v>4384</v>
      </c>
      <c r="I851" s="81">
        <v>43724</v>
      </c>
      <c r="J851" s="82">
        <v>44183</v>
      </c>
      <c r="K851" s="56"/>
      <c r="L851" s="56"/>
      <c r="M851" s="56"/>
      <c r="N851" s="56"/>
      <c r="O851" s="56"/>
      <c r="P851" s="56"/>
      <c r="Q851" s="56"/>
      <c r="R851" s="56"/>
      <c r="S851" s="56"/>
      <c r="T851" s="56"/>
      <c r="U851" s="56"/>
      <c r="V851" s="56"/>
      <c r="W851" s="56"/>
      <c r="X851" s="56"/>
      <c r="Y851" s="56"/>
    </row>
    <row r="852" spans="1:25" ht="80.5">
      <c r="A852" s="79">
        <v>656</v>
      </c>
      <c r="B852" s="80">
        <v>8154</v>
      </c>
      <c r="C852" s="80" t="s">
        <v>5112</v>
      </c>
      <c r="D852" s="80" t="s">
        <v>3883</v>
      </c>
      <c r="E852" s="80" t="s">
        <v>3916</v>
      </c>
      <c r="F852" s="80" t="s">
        <v>5113</v>
      </c>
      <c r="G852" s="80" t="s">
        <v>4906</v>
      </c>
      <c r="H852" s="80" t="s">
        <v>368</v>
      </c>
      <c r="I852" s="81">
        <v>43724</v>
      </c>
      <c r="J852" s="81">
        <v>44455</v>
      </c>
      <c r="K852" s="56"/>
      <c r="L852" s="56"/>
      <c r="M852" s="56"/>
      <c r="N852" s="56"/>
      <c r="O852" s="56"/>
      <c r="P852" s="56"/>
      <c r="Q852" s="56"/>
      <c r="R852" s="56"/>
      <c r="S852" s="56"/>
      <c r="T852" s="56"/>
      <c r="U852" s="56"/>
      <c r="V852" s="56"/>
      <c r="W852" s="56"/>
      <c r="X852" s="56"/>
      <c r="Y852" s="56"/>
    </row>
    <row r="853" spans="1:25" ht="80.5">
      <c r="A853" s="79">
        <v>656</v>
      </c>
      <c r="B853" s="80">
        <v>8154</v>
      </c>
      <c r="C853" s="80" t="s">
        <v>5112</v>
      </c>
      <c r="D853" s="80" t="s">
        <v>3883</v>
      </c>
      <c r="E853" s="80" t="s">
        <v>3916</v>
      </c>
      <c r="F853" s="80" t="s">
        <v>5113</v>
      </c>
      <c r="G853" s="80" t="s">
        <v>4906</v>
      </c>
      <c r="H853" s="80" t="s">
        <v>343</v>
      </c>
      <c r="I853" s="81">
        <v>43724</v>
      </c>
      <c r="J853" s="81">
        <v>44455</v>
      </c>
      <c r="K853" s="56"/>
      <c r="L853" s="56"/>
      <c r="M853" s="56"/>
      <c r="N853" s="56"/>
      <c r="O853" s="56"/>
      <c r="P853" s="56"/>
      <c r="Q853" s="56"/>
      <c r="R853" s="56"/>
      <c r="S853" s="56"/>
      <c r="T853" s="56"/>
      <c r="U853" s="56"/>
      <c r="V853" s="56"/>
      <c r="W853" s="56"/>
      <c r="X853" s="56"/>
      <c r="Y853" s="56"/>
    </row>
    <row r="854" spans="1:25" ht="80.5">
      <c r="A854" s="79">
        <v>657</v>
      </c>
      <c r="B854" s="80">
        <v>1881</v>
      </c>
      <c r="C854" s="80" t="s">
        <v>5114</v>
      </c>
      <c r="D854" s="80" t="s">
        <v>3883</v>
      </c>
      <c r="E854" s="80" t="s">
        <v>3</v>
      </c>
      <c r="F854" s="80" t="s">
        <v>4648</v>
      </c>
      <c r="G854" s="80" t="s">
        <v>4906</v>
      </c>
      <c r="H854" s="80" t="s">
        <v>1308</v>
      </c>
      <c r="I854" s="81">
        <v>43724</v>
      </c>
      <c r="J854" s="81">
        <v>44271</v>
      </c>
      <c r="K854" s="56"/>
      <c r="L854" s="56"/>
      <c r="M854" s="56"/>
      <c r="N854" s="56"/>
      <c r="O854" s="56"/>
      <c r="P854" s="56"/>
      <c r="Q854" s="56"/>
      <c r="R854" s="56"/>
      <c r="S854" s="56"/>
      <c r="T854" s="56"/>
      <c r="U854" s="56"/>
      <c r="V854" s="56"/>
      <c r="W854" s="56"/>
      <c r="X854" s="56"/>
      <c r="Y854" s="56"/>
    </row>
    <row r="855" spans="1:25" ht="92">
      <c r="A855" s="79">
        <v>658</v>
      </c>
      <c r="B855" s="80">
        <v>1871</v>
      </c>
      <c r="C855" s="80" t="s">
        <v>5115</v>
      </c>
      <c r="D855" s="80" t="s">
        <v>3883</v>
      </c>
      <c r="E855" s="80" t="s">
        <v>3</v>
      </c>
      <c r="F855" s="80" t="s">
        <v>4164</v>
      </c>
      <c r="G855" s="80" t="s">
        <v>3886</v>
      </c>
      <c r="H855" s="80" t="s">
        <v>1308</v>
      </c>
      <c r="I855" s="81">
        <v>43724</v>
      </c>
      <c r="J855" s="82">
        <v>44546</v>
      </c>
      <c r="K855" s="56"/>
      <c r="L855" s="56"/>
      <c r="M855" s="56"/>
      <c r="N855" s="56"/>
      <c r="O855" s="56"/>
      <c r="P855" s="56"/>
      <c r="Q855" s="56"/>
      <c r="R855" s="56"/>
      <c r="S855" s="56"/>
      <c r="T855" s="56"/>
      <c r="U855" s="56"/>
      <c r="V855" s="56"/>
      <c r="W855" s="56"/>
      <c r="X855" s="56"/>
      <c r="Y855" s="56"/>
    </row>
    <row r="856" spans="1:25" ht="80.5">
      <c r="A856" s="86">
        <v>659</v>
      </c>
      <c r="B856" s="80">
        <v>1876</v>
      </c>
      <c r="C856" s="80" t="s">
        <v>5116</v>
      </c>
      <c r="D856" s="80" t="s">
        <v>3883</v>
      </c>
      <c r="E856" s="80" t="s">
        <v>3</v>
      </c>
      <c r="F856" s="80" t="s">
        <v>5117</v>
      </c>
      <c r="G856" s="80" t="s">
        <v>4906</v>
      </c>
      <c r="H856" s="80" t="s">
        <v>5118</v>
      </c>
      <c r="I856" s="81">
        <v>43724</v>
      </c>
      <c r="J856" s="81">
        <v>44455</v>
      </c>
      <c r="K856" s="56"/>
      <c r="L856" s="56"/>
      <c r="M856" s="56"/>
      <c r="N856" s="56"/>
      <c r="O856" s="56"/>
      <c r="P856" s="56"/>
      <c r="Q856" s="56"/>
      <c r="R856" s="56"/>
      <c r="S856" s="56"/>
      <c r="T856" s="56"/>
      <c r="U856" s="56"/>
      <c r="V856" s="56"/>
      <c r="W856" s="56"/>
      <c r="X856" s="56"/>
      <c r="Y856" s="56"/>
    </row>
    <row r="857" spans="1:25" ht="80.5">
      <c r="A857" s="86">
        <v>659</v>
      </c>
      <c r="B857" s="80">
        <v>1876</v>
      </c>
      <c r="C857" s="80" t="s">
        <v>5116</v>
      </c>
      <c r="D857" s="80" t="s">
        <v>3883</v>
      </c>
      <c r="E857" s="80" t="s">
        <v>3</v>
      </c>
      <c r="F857" s="80" t="s">
        <v>5117</v>
      </c>
      <c r="G857" s="80" t="s">
        <v>4906</v>
      </c>
      <c r="H857" s="80" t="s">
        <v>4299</v>
      </c>
      <c r="I857" s="81">
        <v>43724</v>
      </c>
      <c r="J857" s="81">
        <v>44455</v>
      </c>
      <c r="K857" s="56"/>
      <c r="L857" s="56"/>
      <c r="M857" s="56"/>
      <c r="N857" s="56"/>
      <c r="O857" s="56"/>
      <c r="P857" s="56"/>
      <c r="Q857" s="56"/>
      <c r="R857" s="56"/>
      <c r="S857" s="56"/>
      <c r="T857" s="56"/>
      <c r="U857" s="56"/>
      <c r="V857" s="56"/>
      <c r="W857" s="56"/>
      <c r="X857" s="56"/>
      <c r="Y857" s="56"/>
    </row>
    <row r="858" spans="1:25" ht="80.5">
      <c r="A858" s="79">
        <v>660</v>
      </c>
      <c r="B858" s="80">
        <v>1868</v>
      </c>
      <c r="C858" s="80" t="s">
        <v>5119</v>
      </c>
      <c r="D858" s="80" t="s">
        <v>3883</v>
      </c>
      <c r="E858" s="80" t="s">
        <v>3</v>
      </c>
      <c r="F858" s="80" t="s">
        <v>5120</v>
      </c>
      <c r="G858" s="80" t="s">
        <v>3886</v>
      </c>
      <c r="H858" s="80" t="s">
        <v>542</v>
      </c>
      <c r="I858" s="81">
        <v>43724</v>
      </c>
      <c r="J858" s="81">
        <v>44271</v>
      </c>
      <c r="K858" s="56"/>
      <c r="L858" s="56"/>
      <c r="M858" s="56"/>
      <c r="N858" s="56"/>
      <c r="O858" s="56"/>
      <c r="P858" s="56"/>
      <c r="Q858" s="56"/>
      <c r="R858" s="56"/>
      <c r="S858" s="56"/>
      <c r="T858" s="56"/>
      <c r="U858" s="56"/>
      <c r="V858" s="56"/>
      <c r="W858" s="56"/>
      <c r="X858" s="56"/>
      <c r="Y858" s="56"/>
    </row>
    <row r="859" spans="1:25" ht="80.5">
      <c r="A859" s="79">
        <v>661</v>
      </c>
      <c r="B859" s="80">
        <v>9045</v>
      </c>
      <c r="C859" s="80" t="s">
        <v>5121</v>
      </c>
      <c r="D859" s="80" t="s">
        <v>3883</v>
      </c>
      <c r="E859" s="80" t="s">
        <v>4797</v>
      </c>
      <c r="F859" s="80" t="s">
        <v>5122</v>
      </c>
      <c r="G859" s="80" t="s">
        <v>3886</v>
      </c>
      <c r="H859" s="80" t="s">
        <v>1253</v>
      </c>
      <c r="I859" s="81">
        <v>43724</v>
      </c>
      <c r="J859" s="82">
        <v>44183</v>
      </c>
      <c r="K859" s="56"/>
      <c r="L859" s="56"/>
      <c r="M859" s="56"/>
      <c r="N859" s="56"/>
      <c r="O859" s="56"/>
      <c r="P859" s="56"/>
      <c r="Q859" s="56"/>
      <c r="R859" s="56"/>
      <c r="S859" s="56"/>
      <c r="T859" s="56"/>
      <c r="U859" s="56"/>
      <c r="V859" s="56"/>
      <c r="W859" s="56"/>
      <c r="X859" s="56"/>
      <c r="Y859" s="56"/>
    </row>
    <row r="860" spans="1:25" ht="80.5">
      <c r="A860" s="79">
        <v>662</v>
      </c>
      <c r="B860" s="80">
        <v>4396</v>
      </c>
      <c r="C860" s="80" t="s">
        <v>5123</v>
      </c>
      <c r="D860" s="80" t="s">
        <v>3883</v>
      </c>
      <c r="E860" s="80" t="s">
        <v>11</v>
      </c>
      <c r="F860" s="80" t="s">
        <v>5124</v>
      </c>
      <c r="G860" s="80" t="s">
        <v>3886</v>
      </c>
      <c r="H860" s="80" t="s">
        <v>90</v>
      </c>
      <c r="I860" s="81">
        <v>43724</v>
      </c>
      <c r="J860" s="81">
        <v>44363</v>
      </c>
      <c r="K860" s="56"/>
      <c r="L860" s="56"/>
      <c r="M860" s="56"/>
      <c r="N860" s="56"/>
      <c r="O860" s="56"/>
      <c r="P860" s="56"/>
      <c r="Q860" s="56"/>
      <c r="R860" s="56"/>
      <c r="S860" s="56"/>
      <c r="T860" s="56"/>
      <c r="U860" s="56"/>
      <c r="V860" s="56"/>
      <c r="W860" s="56"/>
      <c r="X860" s="56"/>
      <c r="Y860" s="56"/>
    </row>
    <row r="861" spans="1:25" ht="80.5">
      <c r="A861" s="79">
        <v>663</v>
      </c>
      <c r="B861" s="80">
        <v>9051</v>
      </c>
      <c r="C861" s="80" t="s">
        <v>5125</v>
      </c>
      <c r="D861" s="80" t="s">
        <v>3883</v>
      </c>
      <c r="E861" s="80" t="s">
        <v>4797</v>
      </c>
      <c r="F861" s="80" t="s">
        <v>5126</v>
      </c>
      <c r="G861" s="80" t="s">
        <v>3886</v>
      </c>
      <c r="H861" s="80" t="s">
        <v>4384</v>
      </c>
      <c r="I861" s="81">
        <v>43724</v>
      </c>
      <c r="J861" s="82">
        <v>44546</v>
      </c>
      <c r="K861" s="56"/>
      <c r="L861" s="56"/>
      <c r="M861" s="56"/>
      <c r="N861" s="56"/>
      <c r="O861" s="56"/>
      <c r="P861" s="56"/>
      <c r="Q861" s="56"/>
      <c r="R861" s="56"/>
      <c r="S861" s="56"/>
      <c r="T861" s="56"/>
      <c r="U861" s="56"/>
      <c r="V861" s="56"/>
      <c r="W861" s="56"/>
      <c r="X861" s="56"/>
      <c r="Y861" s="56"/>
    </row>
    <row r="862" spans="1:25" ht="80.5">
      <c r="A862" s="79">
        <v>664</v>
      </c>
      <c r="B862" s="80">
        <v>71211</v>
      </c>
      <c r="C862" s="80" t="s">
        <v>5127</v>
      </c>
      <c r="D862" s="80" t="s">
        <v>3883</v>
      </c>
      <c r="E862" s="80" t="s">
        <v>13</v>
      </c>
      <c r="F862" s="80" t="s">
        <v>4082</v>
      </c>
      <c r="G862" s="80" t="s">
        <v>4906</v>
      </c>
      <c r="H862" s="80" t="s">
        <v>3933</v>
      </c>
      <c r="I862" s="81">
        <v>43724</v>
      </c>
      <c r="J862" s="81">
        <v>44455</v>
      </c>
      <c r="K862" s="56"/>
      <c r="L862" s="56"/>
      <c r="M862" s="56"/>
      <c r="N862" s="56"/>
      <c r="O862" s="56"/>
      <c r="P862" s="56"/>
      <c r="Q862" s="56"/>
      <c r="R862" s="56"/>
      <c r="S862" s="56"/>
      <c r="T862" s="56"/>
      <c r="U862" s="56"/>
      <c r="V862" s="56"/>
      <c r="W862" s="56"/>
      <c r="X862" s="56"/>
      <c r="Y862" s="56"/>
    </row>
    <row r="863" spans="1:25" ht="80.5">
      <c r="A863" s="79">
        <v>665</v>
      </c>
      <c r="B863" s="80">
        <v>1875</v>
      </c>
      <c r="C863" s="80" t="s">
        <v>5128</v>
      </c>
      <c r="D863" s="80" t="s">
        <v>3883</v>
      </c>
      <c r="E863" s="80" t="s">
        <v>3</v>
      </c>
      <c r="F863" s="80" t="s">
        <v>5129</v>
      </c>
      <c r="G863" s="80" t="s">
        <v>4906</v>
      </c>
      <c r="H863" s="80" t="s">
        <v>586</v>
      </c>
      <c r="I863" s="81">
        <v>43724</v>
      </c>
      <c r="J863" s="81">
        <v>44636</v>
      </c>
      <c r="K863" s="56"/>
      <c r="L863" s="56"/>
      <c r="M863" s="56"/>
      <c r="N863" s="56"/>
      <c r="O863" s="56"/>
      <c r="P863" s="56"/>
      <c r="Q863" s="56"/>
      <c r="R863" s="56"/>
      <c r="S863" s="56"/>
      <c r="T863" s="56"/>
      <c r="U863" s="56"/>
      <c r="V863" s="56"/>
      <c r="W863" s="56"/>
      <c r="X863" s="56"/>
      <c r="Y863" s="56"/>
    </row>
    <row r="864" spans="1:25" ht="80.5">
      <c r="A864" s="79">
        <v>665</v>
      </c>
      <c r="B864" s="80">
        <v>1875</v>
      </c>
      <c r="C864" s="80" t="s">
        <v>5128</v>
      </c>
      <c r="D864" s="80" t="s">
        <v>3883</v>
      </c>
      <c r="E864" s="80" t="s">
        <v>3</v>
      </c>
      <c r="F864" s="80" t="s">
        <v>5129</v>
      </c>
      <c r="G864" s="80" t="s">
        <v>4906</v>
      </c>
      <c r="H864" s="80" t="s">
        <v>4379</v>
      </c>
      <c r="I864" s="81">
        <v>43724</v>
      </c>
      <c r="J864" s="81">
        <v>44636</v>
      </c>
      <c r="K864" s="56"/>
      <c r="L864" s="56"/>
      <c r="M864" s="56"/>
      <c r="N864" s="56"/>
      <c r="O864" s="56"/>
      <c r="P864" s="56"/>
      <c r="Q864" s="56"/>
      <c r="R864" s="56"/>
      <c r="S864" s="56"/>
      <c r="T864" s="56"/>
      <c r="U864" s="56"/>
      <c r="V864" s="56"/>
      <c r="W864" s="56"/>
      <c r="X864" s="56"/>
      <c r="Y864" s="56"/>
    </row>
    <row r="865" spans="1:25" ht="80.5">
      <c r="A865" s="79">
        <v>666</v>
      </c>
      <c r="B865" s="80">
        <v>71212</v>
      </c>
      <c r="C865" s="80" t="s">
        <v>5130</v>
      </c>
      <c r="D865" s="80" t="s">
        <v>3883</v>
      </c>
      <c r="E865" s="80" t="s">
        <v>13</v>
      </c>
      <c r="F865" s="80" t="s">
        <v>4386</v>
      </c>
      <c r="G865" s="80" t="s">
        <v>4906</v>
      </c>
      <c r="H865" s="80" t="s">
        <v>463</v>
      </c>
      <c r="I865" s="81">
        <v>43724</v>
      </c>
      <c r="J865" s="81">
        <v>44271</v>
      </c>
      <c r="K865" s="56"/>
      <c r="L865" s="56"/>
      <c r="M865" s="56"/>
      <c r="N865" s="56"/>
      <c r="O865" s="56"/>
      <c r="P865" s="56"/>
      <c r="Q865" s="56"/>
      <c r="R865" s="56"/>
      <c r="S865" s="56"/>
      <c r="T865" s="56"/>
      <c r="U865" s="56"/>
      <c r="V865" s="56"/>
      <c r="W865" s="56"/>
      <c r="X865" s="56"/>
      <c r="Y865" s="56"/>
    </row>
    <row r="866" spans="1:25" ht="80.5">
      <c r="A866" s="79">
        <v>666</v>
      </c>
      <c r="B866" s="80">
        <v>71212</v>
      </c>
      <c r="C866" s="80" t="s">
        <v>5130</v>
      </c>
      <c r="D866" s="80" t="s">
        <v>3883</v>
      </c>
      <c r="E866" s="80" t="s">
        <v>13</v>
      </c>
      <c r="F866" s="80" t="s">
        <v>4386</v>
      </c>
      <c r="G866" s="80" t="s">
        <v>4906</v>
      </c>
      <c r="H866" s="80" t="s">
        <v>2046</v>
      </c>
      <c r="I866" s="81">
        <v>43724</v>
      </c>
      <c r="J866" s="81">
        <v>44271</v>
      </c>
      <c r="K866" s="56"/>
      <c r="L866" s="56"/>
      <c r="M866" s="56"/>
      <c r="N866" s="56"/>
      <c r="O866" s="56"/>
      <c r="P866" s="56"/>
      <c r="Q866" s="56"/>
      <c r="R866" s="56"/>
      <c r="S866" s="56"/>
      <c r="T866" s="56"/>
      <c r="U866" s="56"/>
      <c r="V866" s="56"/>
      <c r="W866" s="56"/>
      <c r="X866" s="56"/>
      <c r="Y866" s="56"/>
    </row>
    <row r="867" spans="1:25" ht="80.5">
      <c r="A867" s="79">
        <v>667</v>
      </c>
      <c r="B867" s="80">
        <v>21080</v>
      </c>
      <c r="C867" s="80" t="s">
        <v>5131</v>
      </c>
      <c r="D867" s="80" t="s">
        <v>3883</v>
      </c>
      <c r="E867" s="80" t="s">
        <v>3878</v>
      </c>
      <c r="F867" s="80" t="s">
        <v>5132</v>
      </c>
      <c r="G867" s="80" t="s">
        <v>3886</v>
      </c>
      <c r="H867" s="80" t="s">
        <v>5133</v>
      </c>
      <c r="I867" s="81">
        <v>43724</v>
      </c>
      <c r="J867" s="82">
        <v>44546</v>
      </c>
      <c r="K867" s="56"/>
      <c r="L867" s="56"/>
      <c r="M867" s="56"/>
      <c r="N867" s="56"/>
      <c r="O867" s="56"/>
      <c r="P867" s="56"/>
      <c r="Q867" s="56"/>
      <c r="R867" s="56"/>
      <c r="S867" s="56"/>
      <c r="T867" s="56"/>
      <c r="U867" s="56"/>
      <c r="V867" s="56"/>
      <c r="W867" s="56"/>
      <c r="X867" s="56"/>
      <c r="Y867" s="56"/>
    </row>
    <row r="868" spans="1:25" ht="103.5">
      <c r="A868" s="79">
        <v>668</v>
      </c>
      <c r="B868" s="80">
        <v>1873</v>
      </c>
      <c r="C868" s="80" t="s">
        <v>5134</v>
      </c>
      <c r="D868" s="80" t="s">
        <v>3883</v>
      </c>
      <c r="E868" s="80" t="s">
        <v>3</v>
      </c>
      <c r="F868" s="80" t="s">
        <v>5135</v>
      </c>
      <c r="G868" s="80" t="s">
        <v>3886</v>
      </c>
      <c r="H868" s="80" t="s">
        <v>608</v>
      </c>
      <c r="I868" s="81">
        <v>43724</v>
      </c>
      <c r="J868" s="82">
        <v>44546</v>
      </c>
      <c r="K868" s="56"/>
      <c r="L868" s="56"/>
      <c r="M868" s="56"/>
      <c r="N868" s="56"/>
      <c r="O868" s="56"/>
      <c r="P868" s="56"/>
      <c r="Q868" s="56"/>
      <c r="R868" s="56"/>
      <c r="S868" s="56"/>
      <c r="T868" s="56"/>
      <c r="U868" s="56"/>
      <c r="V868" s="56"/>
      <c r="W868" s="56"/>
      <c r="X868" s="56"/>
      <c r="Y868" s="56"/>
    </row>
    <row r="869" spans="1:25" ht="80.5">
      <c r="A869" s="79">
        <v>669</v>
      </c>
      <c r="B869" s="80">
        <v>5311</v>
      </c>
      <c r="C869" s="80" t="s">
        <v>5136</v>
      </c>
      <c r="D869" s="80" t="s">
        <v>3883</v>
      </c>
      <c r="E869" s="80" t="s">
        <v>3963</v>
      </c>
      <c r="F869" s="80" t="s">
        <v>5137</v>
      </c>
      <c r="G869" s="80" t="s">
        <v>3886</v>
      </c>
      <c r="H869" s="80" t="s">
        <v>4384</v>
      </c>
      <c r="I869" s="81">
        <v>43724</v>
      </c>
      <c r="J869" s="81">
        <v>44363</v>
      </c>
      <c r="K869" s="56"/>
      <c r="L869" s="56"/>
      <c r="M869" s="56"/>
      <c r="N869" s="56"/>
      <c r="O869" s="56"/>
      <c r="P869" s="56"/>
      <c r="Q869" s="56"/>
      <c r="R869" s="56"/>
      <c r="S869" s="56"/>
      <c r="T869" s="56"/>
      <c r="U869" s="56"/>
      <c r="V869" s="56"/>
      <c r="W869" s="56"/>
      <c r="X869" s="56"/>
      <c r="Y869" s="56"/>
    </row>
    <row r="870" spans="1:25" ht="80.5">
      <c r="A870" s="79">
        <v>670</v>
      </c>
      <c r="B870" s="80">
        <v>71219</v>
      </c>
      <c r="C870" s="80" t="s">
        <v>5138</v>
      </c>
      <c r="D870" s="80" t="s">
        <v>3883</v>
      </c>
      <c r="E870" s="80" t="s">
        <v>13</v>
      </c>
      <c r="F870" s="80" t="s">
        <v>4686</v>
      </c>
      <c r="G870" s="80" t="s">
        <v>4906</v>
      </c>
      <c r="H870" s="80" t="s">
        <v>4347</v>
      </c>
      <c r="I870" s="81">
        <v>43724</v>
      </c>
      <c r="J870" s="81">
        <v>44455</v>
      </c>
      <c r="K870" s="56"/>
      <c r="L870" s="56"/>
      <c r="M870" s="56"/>
      <c r="N870" s="56"/>
      <c r="O870" s="56"/>
      <c r="P870" s="56"/>
      <c r="Q870" s="56"/>
      <c r="R870" s="56"/>
      <c r="S870" s="56"/>
      <c r="T870" s="56"/>
      <c r="U870" s="56"/>
      <c r="V870" s="56"/>
      <c r="W870" s="56"/>
      <c r="X870" s="56"/>
      <c r="Y870" s="56"/>
    </row>
    <row r="871" spans="1:25" ht="80.5">
      <c r="A871" s="79">
        <v>671</v>
      </c>
      <c r="B871" s="80">
        <v>5312</v>
      </c>
      <c r="C871" s="80" t="s">
        <v>5139</v>
      </c>
      <c r="D871" s="80" t="s">
        <v>3883</v>
      </c>
      <c r="E871" s="80" t="s">
        <v>3963</v>
      </c>
      <c r="F871" s="80" t="s">
        <v>4127</v>
      </c>
      <c r="G871" s="80" t="s">
        <v>4906</v>
      </c>
      <c r="H871" s="80" t="s">
        <v>705</v>
      </c>
      <c r="I871" s="81">
        <v>43724</v>
      </c>
      <c r="J871" s="81">
        <v>44455</v>
      </c>
      <c r="K871" s="56"/>
      <c r="L871" s="56"/>
      <c r="M871" s="56"/>
      <c r="N871" s="56"/>
      <c r="O871" s="56"/>
      <c r="P871" s="56"/>
      <c r="Q871" s="56"/>
      <c r="R871" s="56"/>
      <c r="S871" s="56"/>
      <c r="T871" s="56"/>
      <c r="U871" s="56"/>
      <c r="V871" s="56"/>
      <c r="W871" s="56"/>
      <c r="X871" s="56"/>
      <c r="Y871" s="56"/>
    </row>
    <row r="872" spans="1:25" ht="80.5">
      <c r="A872" s="79">
        <v>671</v>
      </c>
      <c r="B872" s="80">
        <v>5312</v>
      </c>
      <c r="C872" s="80" t="s">
        <v>5139</v>
      </c>
      <c r="D872" s="80" t="s">
        <v>3883</v>
      </c>
      <c r="E872" s="80" t="s">
        <v>3963</v>
      </c>
      <c r="F872" s="80" t="s">
        <v>4127</v>
      </c>
      <c r="G872" s="80" t="s">
        <v>4906</v>
      </c>
      <c r="H872" s="80" t="s">
        <v>90</v>
      </c>
      <c r="I872" s="81">
        <v>43724</v>
      </c>
      <c r="J872" s="81">
        <v>44455</v>
      </c>
      <c r="K872" s="56"/>
      <c r="L872" s="56"/>
      <c r="M872" s="56"/>
      <c r="N872" s="56"/>
      <c r="O872" s="56"/>
      <c r="P872" s="56"/>
      <c r="Q872" s="56"/>
      <c r="R872" s="56"/>
      <c r="S872" s="56"/>
      <c r="T872" s="56"/>
      <c r="U872" s="56"/>
      <c r="V872" s="56"/>
      <c r="W872" s="56"/>
      <c r="X872" s="56"/>
      <c r="Y872" s="56"/>
    </row>
    <row r="873" spans="1:25" ht="80.5">
      <c r="A873" s="79">
        <v>672</v>
      </c>
      <c r="B873" s="80">
        <v>71220</v>
      </c>
      <c r="C873" s="80" t="s">
        <v>5140</v>
      </c>
      <c r="D873" s="80" t="s">
        <v>3883</v>
      </c>
      <c r="E873" s="80" t="s">
        <v>13</v>
      </c>
      <c r="F873" s="80" t="s">
        <v>3989</v>
      </c>
      <c r="G873" s="80" t="s">
        <v>4906</v>
      </c>
      <c r="H873" s="80" t="s">
        <v>448</v>
      </c>
      <c r="I873" s="81">
        <v>43724</v>
      </c>
      <c r="J873" s="81">
        <v>44271</v>
      </c>
      <c r="K873" s="56"/>
      <c r="L873" s="56"/>
      <c r="M873" s="56"/>
      <c r="N873" s="56"/>
      <c r="O873" s="56"/>
      <c r="P873" s="56"/>
      <c r="Q873" s="56"/>
      <c r="R873" s="56"/>
      <c r="S873" s="56"/>
      <c r="T873" s="56"/>
      <c r="U873" s="56"/>
      <c r="V873" s="56"/>
      <c r="W873" s="56"/>
      <c r="X873" s="56"/>
      <c r="Y873" s="56"/>
    </row>
    <row r="874" spans="1:25" ht="80.5">
      <c r="A874" s="79">
        <v>672</v>
      </c>
      <c r="B874" s="80">
        <v>71220</v>
      </c>
      <c r="C874" s="80" t="s">
        <v>5140</v>
      </c>
      <c r="D874" s="80" t="s">
        <v>3883</v>
      </c>
      <c r="E874" s="80" t="s">
        <v>13</v>
      </c>
      <c r="F874" s="80" t="s">
        <v>3989</v>
      </c>
      <c r="G874" s="80" t="s">
        <v>4906</v>
      </c>
      <c r="H874" s="80" t="s">
        <v>463</v>
      </c>
      <c r="I874" s="81">
        <v>43724</v>
      </c>
      <c r="J874" s="81">
        <v>44271</v>
      </c>
      <c r="K874" s="56"/>
      <c r="L874" s="56"/>
      <c r="M874" s="56"/>
      <c r="N874" s="56"/>
      <c r="O874" s="56"/>
      <c r="P874" s="56"/>
      <c r="Q874" s="56"/>
      <c r="R874" s="56"/>
      <c r="S874" s="56"/>
      <c r="T874" s="56"/>
      <c r="U874" s="56"/>
      <c r="V874" s="56"/>
      <c r="W874" s="56"/>
      <c r="X874" s="56"/>
      <c r="Y874" s="56"/>
    </row>
    <row r="875" spans="1:25" ht="80.5">
      <c r="A875" s="79">
        <v>673</v>
      </c>
      <c r="B875" s="80">
        <v>4398</v>
      </c>
      <c r="C875" s="80" t="s">
        <v>5141</v>
      </c>
      <c r="D875" s="80" t="s">
        <v>3883</v>
      </c>
      <c r="E875" s="80" t="s">
        <v>11</v>
      </c>
      <c r="F875" s="80" t="s">
        <v>4063</v>
      </c>
      <c r="G875" s="80" t="s">
        <v>4906</v>
      </c>
      <c r="H875" s="80" t="s">
        <v>110</v>
      </c>
      <c r="I875" s="81">
        <v>43724</v>
      </c>
      <c r="J875" s="81">
        <v>44271</v>
      </c>
      <c r="K875" s="56"/>
      <c r="L875" s="56"/>
      <c r="M875" s="56"/>
      <c r="N875" s="56"/>
      <c r="O875" s="56"/>
      <c r="P875" s="56"/>
      <c r="Q875" s="56"/>
      <c r="R875" s="56"/>
      <c r="S875" s="56"/>
      <c r="T875" s="56"/>
      <c r="U875" s="56"/>
      <c r="V875" s="56"/>
      <c r="W875" s="56"/>
      <c r="X875" s="56"/>
      <c r="Y875" s="56"/>
    </row>
    <row r="876" spans="1:25" ht="80.5">
      <c r="A876" s="79">
        <v>674</v>
      </c>
      <c r="B876" s="80">
        <v>1884</v>
      </c>
      <c r="C876" s="80" t="s">
        <v>5142</v>
      </c>
      <c r="D876" s="80" t="s">
        <v>3883</v>
      </c>
      <c r="E876" s="80" t="s">
        <v>3</v>
      </c>
      <c r="F876" s="80" t="s">
        <v>4339</v>
      </c>
      <c r="G876" s="80" t="s">
        <v>4906</v>
      </c>
      <c r="H876" s="80" t="s">
        <v>4999</v>
      </c>
      <c r="I876" s="81">
        <v>43724</v>
      </c>
      <c r="J876" s="81">
        <v>44455</v>
      </c>
      <c r="K876" s="56"/>
      <c r="L876" s="56"/>
      <c r="M876" s="56"/>
      <c r="N876" s="56"/>
      <c r="O876" s="56"/>
      <c r="P876" s="56"/>
      <c r="Q876" s="56"/>
      <c r="R876" s="56"/>
      <c r="S876" s="56"/>
      <c r="T876" s="56"/>
      <c r="U876" s="56"/>
      <c r="V876" s="56"/>
      <c r="W876" s="56"/>
      <c r="X876" s="56"/>
      <c r="Y876" s="56"/>
    </row>
    <row r="877" spans="1:25" ht="80.5">
      <c r="A877" s="79">
        <v>675</v>
      </c>
      <c r="B877" s="80">
        <v>71222</v>
      </c>
      <c r="C877" s="80" t="s">
        <v>5143</v>
      </c>
      <c r="D877" s="80" t="s">
        <v>3883</v>
      </c>
      <c r="E877" s="80" t="s">
        <v>13</v>
      </c>
      <c r="F877" s="80" t="s">
        <v>4992</v>
      </c>
      <c r="G877" s="80" t="s">
        <v>4906</v>
      </c>
      <c r="H877" s="80" t="s">
        <v>4112</v>
      </c>
      <c r="I877" s="81">
        <v>43724</v>
      </c>
      <c r="J877" s="81">
        <v>44271</v>
      </c>
      <c r="K877" s="56"/>
      <c r="L877" s="56"/>
      <c r="M877" s="56"/>
      <c r="N877" s="56"/>
      <c r="O877" s="56"/>
      <c r="P877" s="56"/>
      <c r="Q877" s="56"/>
      <c r="R877" s="56"/>
      <c r="S877" s="56"/>
      <c r="T877" s="56"/>
      <c r="U877" s="56"/>
      <c r="V877" s="56"/>
      <c r="W877" s="56"/>
      <c r="X877" s="56"/>
      <c r="Y877" s="56"/>
    </row>
    <row r="878" spans="1:25" ht="80.5">
      <c r="A878" s="79">
        <v>676</v>
      </c>
      <c r="B878" s="80">
        <v>71214</v>
      </c>
      <c r="C878" s="80" t="s">
        <v>5144</v>
      </c>
      <c r="D878" s="80" t="s">
        <v>3883</v>
      </c>
      <c r="E878" s="80" t="s">
        <v>13</v>
      </c>
      <c r="F878" s="80" t="s">
        <v>4228</v>
      </c>
      <c r="G878" s="80" t="s">
        <v>4906</v>
      </c>
      <c r="H878" s="80" t="s">
        <v>1149</v>
      </c>
      <c r="I878" s="81">
        <v>43724</v>
      </c>
      <c r="J878" s="82">
        <v>44546</v>
      </c>
      <c r="K878" s="56"/>
      <c r="L878" s="56"/>
      <c r="M878" s="56"/>
      <c r="N878" s="56"/>
      <c r="O878" s="56"/>
      <c r="P878" s="56"/>
      <c r="Q878" s="56"/>
      <c r="R878" s="56"/>
      <c r="S878" s="56"/>
      <c r="T878" s="56"/>
      <c r="U878" s="56"/>
      <c r="V878" s="56"/>
      <c r="W878" s="56"/>
      <c r="X878" s="56"/>
      <c r="Y878" s="56"/>
    </row>
    <row r="879" spans="1:25" ht="80.5">
      <c r="A879" s="79">
        <v>677</v>
      </c>
      <c r="B879" s="80">
        <v>1879</v>
      </c>
      <c r="C879" s="80" t="s">
        <v>5145</v>
      </c>
      <c r="D879" s="80" t="s">
        <v>3883</v>
      </c>
      <c r="E879" s="80" t="s">
        <v>3</v>
      </c>
      <c r="F879" s="80" t="s">
        <v>5146</v>
      </c>
      <c r="G879" s="80" t="s">
        <v>4906</v>
      </c>
      <c r="H879" s="80" t="s">
        <v>4551</v>
      </c>
      <c r="I879" s="81">
        <v>43724</v>
      </c>
      <c r="J879" s="81">
        <v>44614</v>
      </c>
      <c r="K879" s="56"/>
      <c r="L879" s="56"/>
      <c r="M879" s="56"/>
      <c r="N879" s="56"/>
      <c r="O879" s="56"/>
      <c r="P879" s="56"/>
      <c r="Q879" s="56"/>
      <c r="R879" s="56"/>
      <c r="S879" s="56"/>
      <c r="T879" s="56"/>
      <c r="U879" s="56"/>
      <c r="V879" s="56"/>
      <c r="W879" s="56"/>
      <c r="X879" s="56"/>
      <c r="Y879" s="56"/>
    </row>
    <row r="880" spans="1:25" ht="80.5">
      <c r="A880" s="79">
        <v>677</v>
      </c>
      <c r="B880" s="80">
        <v>1879</v>
      </c>
      <c r="C880" s="80" t="s">
        <v>5145</v>
      </c>
      <c r="D880" s="80" t="s">
        <v>3883</v>
      </c>
      <c r="E880" s="80" t="s">
        <v>3</v>
      </c>
      <c r="F880" s="80" t="s">
        <v>5146</v>
      </c>
      <c r="G880" s="80" t="s">
        <v>4906</v>
      </c>
      <c r="H880" s="80" t="s">
        <v>542</v>
      </c>
      <c r="I880" s="81">
        <v>43724</v>
      </c>
      <c r="J880" s="81">
        <v>44614</v>
      </c>
      <c r="K880" s="56"/>
      <c r="L880" s="56"/>
      <c r="M880" s="56"/>
      <c r="N880" s="56"/>
      <c r="O880" s="56"/>
      <c r="P880" s="56"/>
      <c r="Q880" s="56"/>
      <c r="R880" s="56"/>
      <c r="S880" s="56"/>
      <c r="T880" s="56"/>
      <c r="U880" s="56"/>
      <c r="V880" s="56"/>
      <c r="W880" s="56"/>
      <c r="X880" s="56"/>
      <c r="Y880" s="56"/>
    </row>
    <row r="881" spans="1:25" ht="80.5">
      <c r="A881" s="79">
        <v>678</v>
      </c>
      <c r="B881" s="80">
        <v>1866</v>
      </c>
      <c r="C881" s="80" t="s">
        <v>5147</v>
      </c>
      <c r="D881" s="80" t="s">
        <v>3883</v>
      </c>
      <c r="E881" s="80" t="s">
        <v>3</v>
      </c>
      <c r="F881" s="80" t="s">
        <v>5148</v>
      </c>
      <c r="G881" s="80" t="s">
        <v>3886</v>
      </c>
      <c r="H881" s="80" t="s">
        <v>586</v>
      </c>
      <c r="I881" s="81">
        <v>43724</v>
      </c>
      <c r="J881" s="82">
        <v>44546</v>
      </c>
      <c r="K881" s="56"/>
      <c r="L881" s="56"/>
      <c r="M881" s="56"/>
      <c r="N881" s="56"/>
      <c r="O881" s="56"/>
      <c r="P881" s="56"/>
      <c r="Q881" s="56"/>
      <c r="R881" s="56"/>
      <c r="S881" s="56"/>
      <c r="T881" s="56"/>
      <c r="U881" s="56"/>
      <c r="V881" s="56"/>
      <c r="W881" s="56"/>
      <c r="X881" s="56"/>
      <c r="Y881" s="56"/>
    </row>
    <row r="882" spans="1:25" ht="80.5">
      <c r="A882" s="79">
        <v>679</v>
      </c>
      <c r="B882" s="80">
        <v>8147</v>
      </c>
      <c r="C882" s="80" t="s">
        <v>5149</v>
      </c>
      <c r="D882" s="80" t="s">
        <v>3883</v>
      </c>
      <c r="E882" s="80" t="s">
        <v>3916</v>
      </c>
      <c r="F882" s="80" t="s">
        <v>5150</v>
      </c>
      <c r="G882" s="80" t="s">
        <v>3886</v>
      </c>
      <c r="H882" s="80" t="s">
        <v>340</v>
      </c>
      <c r="I882" s="81">
        <v>43724</v>
      </c>
      <c r="J882" s="81">
        <v>44363</v>
      </c>
      <c r="K882" s="56"/>
      <c r="L882" s="56"/>
      <c r="M882" s="56"/>
      <c r="N882" s="56"/>
      <c r="O882" s="56"/>
      <c r="P882" s="56"/>
      <c r="Q882" s="56"/>
      <c r="R882" s="56"/>
      <c r="S882" s="56"/>
      <c r="T882" s="56"/>
      <c r="U882" s="56"/>
      <c r="V882" s="56"/>
      <c r="W882" s="56"/>
      <c r="X882" s="56"/>
      <c r="Y882" s="56"/>
    </row>
    <row r="883" spans="1:25" ht="80.5">
      <c r="A883" s="79">
        <v>680</v>
      </c>
      <c r="B883" s="80">
        <v>5310</v>
      </c>
      <c r="C883" s="80" t="s">
        <v>5151</v>
      </c>
      <c r="D883" s="80" t="s">
        <v>3883</v>
      </c>
      <c r="E883" s="80" t="s">
        <v>3963</v>
      </c>
      <c r="F883" s="80" t="s">
        <v>5152</v>
      </c>
      <c r="G883" s="80" t="s">
        <v>3886</v>
      </c>
      <c r="H883" s="80" t="s">
        <v>4384</v>
      </c>
      <c r="I883" s="81">
        <v>43724</v>
      </c>
      <c r="J883" s="81">
        <v>44363</v>
      </c>
      <c r="K883" s="56"/>
      <c r="L883" s="56"/>
      <c r="M883" s="56"/>
      <c r="N883" s="56"/>
      <c r="O883" s="56"/>
      <c r="P883" s="56"/>
      <c r="Q883" s="56"/>
      <c r="R883" s="56"/>
      <c r="S883" s="56"/>
      <c r="T883" s="56"/>
      <c r="U883" s="56"/>
      <c r="V883" s="56"/>
      <c r="W883" s="56"/>
      <c r="X883" s="56"/>
      <c r="Y883" s="56"/>
    </row>
    <row r="884" spans="1:25" ht="80.5">
      <c r="A884" s="79">
        <v>681</v>
      </c>
      <c r="B884" s="80">
        <v>8146</v>
      </c>
      <c r="C884" s="80" t="s">
        <v>5153</v>
      </c>
      <c r="D884" s="80" t="s">
        <v>3883</v>
      </c>
      <c r="E884" s="80" t="s">
        <v>3916</v>
      </c>
      <c r="F884" s="80" t="s">
        <v>4172</v>
      </c>
      <c r="G884" s="80" t="s">
        <v>3886</v>
      </c>
      <c r="H884" s="80" t="s">
        <v>1253</v>
      </c>
      <c r="I884" s="81">
        <v>43724</v>
      </c>
      <c r="J884" s="81">
        <v>44363</v>
      </c>
      <c r="K884" s="56"/>
      <c r="L884" s="56"/>
      <c r="M884" s="56"/>
      <c r="N884" s="56"/>
      <c r="O884" s="56"/>
      <c r="P884" s="56"/>
      <c r="Q884" s="56"/>
      <c r="R884" s="56"/>
      <c r="S884" s="56"/>
      <c r="T884" s="56"/>
      <c r="U884" s="56"/>
      <c r="V884" s="56"/>
      <c r="W884" s="56"/>
      <c r="X884" s="56"/>
      <c r="Y884" s="56"/>
    </row>
    <row r="885" spans="1:25" ht="80.5">
      <c r="A885" s="79">
        <v>682</v>
      </c>
      <c r="B885" s="80">
        <v>1882</v>
      </c>
      <c r="C885" s="80" t="s">
        <v>5154</v>
      </c>
      <c r="D885" s="80" t="s">
        <v>3883</v>
      </c>
      <c r="E885" s="80" t="s">
        <v>3</v>
      </c>
      <c r="F885" s="80" t="s">
        <v>5155</v>
      </c>
      <c r="G885" s="80" t="s">
        <v>4906</v>
      </c>
      <c r="H885" s="80" t="s">
        <v>604</v>
      </c>
      <c r="I885" s="81">
        <v>43724</v>
      </c>
      <c r="J885" s="81">
        <v>44271</v>
      </c>
      <c r="K885" s="56"/>
      <c r="L885" s="56"/>
      <c r="M885" s="56"/>
      <c r="N885" s="56"/>
      <c r="O885" s="56"/>
      <c r="P885" s="56"/>
      <c r="Q885" s="56"/>
      <c r="R885" s="56"/>
      <c r="S885" s="56"/>
      <c r="T885" s="56"/>
      <c r="U885" s="56"/>
      <c r="V885" s="56"/>
      <c r="W885" s="56"/>
      <c r="X885" s="56"/>
      <c r="Y885" s="56"/>
    </row>
    <row r="886" spans="1:25" ht="80.5">
      <c r="A886" s="79">
        <v>682</v>
      </c>
      <c r="B886" s="80">
        <v>1882</v>
      </c>
      <c r="C886" s="80" t="s">
        <v>5154</v>
      </c>
      <c r="D886" s="80" t="s">
        <v>3883</v>
      </c>
      <c r="E886" s="80" t="s">
        <v>3</v>
      </c>
      <c r="F886" s="80" t="s">
        <v>5155</v>
      </c>
      <c r="G886" s="80" t="s">
        <v>4906</v>
      </c>
      <c r="H886" s="80" t="s">
        <v>1660</v>
      </c>
      <c r="I886" s="81">
        <v>43724</v>
      </c>
      <c r="J886" s="81">
        <v>44271</v>
      </c>
      <c r="K886" s="56"/>
      <c r="L886" s="56"/>
      <c r="M886" s="56"/>
      <c r="N886" s="56"/>
      <c r="O886" s="56"/>
      <c r="P886" s="56"/>
      <c r="Q886" s="56"/>
      <c r="R886" s="56"/>
      <c r="S886" s="56"/>
      <c r="T886" s="56"/>
      <c r="U886" s="56"/>
      <c r="V886" s="56"/>
      <c r="W886" s="56"/>
      <c r="X886" s="56"/>
      <c r="Y886" s="56"/>
    </row>
    <row r="887" spans="1:25" ht="80.5">
      <c r="A887" s="79">
        <v>682</v>
      </c>
      <c r="B887" s="80">
        <v>1882</v>
      </c>
      <c r="C887" s="80" t="s">
        <v>5154</v>
      </c>
      <c r="D887" s="80" t="s">
        <v>3883</v>
      </c>
      <c r="E887" s="80" t="s">
        <v>3</v>
      </c>
      <c r="F887" s="80" t="s">
        <v>5155</v>
      </c>
      <c r="G887" s="80" t="s">
        <v>4906</v>
      </c>
      <c r="H887" s="80" t="s">
        <v>542</v>
      </c>
      <c r="I887" s="81">
        <v>43724</v>
      </c>
      <c r="J887" s="81">
        <v>44271</v>
      </c>
      <c r="K887" s="56"/>
      <c r="L887" s="56"/>
      <c r="M887" s="56"/>
      <c r="N887" s="56"/>
      <c r="O887" s="56"/>
      <c r="P887" s="56"/>
      <c r="Q887" s="56"/>
      <c r="R887" s="56"/>
      <c r="S887" s="56"/>
      <c r="T887" s="56"/>
      <c r="U887" s="56"/>
      <c r="V887" s="56"/>
      <c r="W887" s="56"/>
      <c r="X887" s="56"/>
      <c r="Y887" s="56"/>
    </row>
    <row r="888" spans="1:25" ht="80.5">
      <c r="A888" s="79">
        <v>683</v>
      </c>
      <c r="B888" s="80">
        <v>21088</v>
      </c>
      <c r="C888" s="80" t="s">
        <v>5156</v>
      </c>
      <c r="D888" s="80" t="s">
        <v>3883</v>
      </c>
      <c r="E888" s="80" t="s">
        <v>3878</v>
      </c>
      <c r="F888" s="80" t="s">
        <v>3908</v>
      </c>
      <c r="G888" s="80" t="s">
        <v>4906</v>
      </c>
      <c r="H888" s="80" t="s">
        <v>163</v>
      </c>
      <c r="I888" s="81">
        <v>43724</v>
      </c>
      <c r="J888" s="82">
        <v>44546</v>
      </c>
      <c r="K888" s="56"/>
      <c r="L888" s="56"/>
      <c r="M888" s="56"/>
      <c r="N888" s="56"/>
      <c r="O888" s="56"/>
      <c r="P888" s="56"/>
      <c r="Q888" s="56"/>
      <c r="R888" s="56"/>
      <c r="S888" s="56"/>
      <c r="T888" s="56"/>
      <c r="U888" s="56"/>
      <c r="V888" s="56"/>
      <c r="W888" s="56"/>
      <c r="X888" s="56"/>
      <c r="Y888" s="56"/>
    </row>
    <row r="889" spans="1:25" ht="80.5">
      <c r="A889" s="79">
        <v>683</v>
      </c>
      <c r="B889" s="80">
        <v>21088</v>
      </c>
      <c r="C889" s="80" t="s">
        <v>5156</v>
      </c>
      <c r="D889" s="80" t="s">
        <v>3883</v>
      </c>
      <c r="E889" s="80" t="s">
        <v>3878</v>
      </c>
      <c r="F889" s="80" t="s">
        <v>3908</v>
      </c>
      <c r="G889" s="80" t="s">
        <v>4906</v>
      </c>
      <c r="H889" s="80" t="s">
        <v>3910</v>
      </c>
      <c r="I889" s="81">
        <v>43724</v>
      </c>
      <c r="J889" s="82">
        <v>44546</v>
      </c>
      <c r="K889" s="56"/>
      <c r="L889" s="56"/>
      <c r="M889" s="56"/>
      <c r="N889" s="56"/>
      <c r="O889" s="56"/>
      <c r="P889" s="56"/>
      <c r="Q889" s="56"/>
      <c r="R889" s="56"/>
      <c r="S889" s="56"/>
      <c r="T889" s="56"/>
      <c r="U889" s="56"/>
      <c r="V889" s="56"/>
      <c r="W889" s="56"/>
      <c r="X889" s="56"/>
      <c r="Y889" s="56"/>
    </row>
    <row r="890" spans="1:25" ht="92">
      <c r="A890" s="79">
        <v>684</v>
      </c>
      <c r="B890" s="80">
        <v>9048</v>
      </c>
      <c r="C890" s="80" t="s">
        <v>5157</v>
      </c>
      <c r="D890" s="80" t="s">
        <v>3883</v>
      </c>
      <c r="E890" s="80" t="s">
        <v>4797</v>
      </c>
      <c r="F890" s="80" t="s">
        <v>5158</v>
      </c>
      <c r="G890" s="80" t="s">
        <v>3886</v>
      </c>
      <c r="H890" s="80" t="s">
        <v>4384</v>
      </c>
      <c r="I890" s="81">
        <v>43724</v>
      </c>
      <c r="J890" s="81">
        <v>44363</v>
      </c>
      <c r="K890" s="56"/>
      <c r="L890" s="56"/>
      <c r="M890" s="56"/>
      <c r="N890" s="56"/>
      <c r="O890" s="56"/>
      <c r="P890" s="56"/>
      <c r="Q890" s="56"/>
      <c r="R890" s="56"/>
      <c r="S890" s="56"/>
      <c r="T890" s="56"/>
      <c r="U890" s="56"/>
      <c r="V890" s="56"/>
      <c r="W890" s="56"/>
      <c r="X890" s="56"/>
      <c r="Y890" s="56"/>
    </row>
    <row r="891" spans="1:25" ht="80.5">
      <c r="A891" s="79">
        <v>685</v>
      </c>
      <c r="B891" s="80">
        <v>1883</v>
      </c>
      <c r="C891" s="80" t="s">
        <v>5159</v>
      </c>
      <c r="D891" s="80" t="s">
        <v>3883</v>
      </c>
      <c r="E891" s="80" t="s">
        <v>3</v>
      </c>
      <c r="F891" s="80" t="s">
        <v>3890</v>
      </c>
      <c r="G891" s="80" t="s">
        <v>4906</v>
      </c>
      <c r="H891" s="80" t="s">
        <v>665</v>
      </c>
      <c r="I891" s="81">
        <v>43724</v>
      </c>
      <c r="J891" s="81">
        <v>44636</v>
      </c>
      <c r="K891" s="56"/>
      <c r="L891" s="56"/>
      <c r="M891" s="56"/>
      <c r="N891" s="56"/>
      <c r="O891" s="56"/>
      <c r="P891" s="56"/>
      <c r="Q891" s="56"/>
      <c r="R891" s="56"/>
      <c r="S891" s="56"/>
      <c r="T891" s="56"/>
      <c r="U891" s="56"/>
      <c r="V891" s="56"/>
      <c r="W891" s="56"/>
      <c r="X891" s="56"/>
      <c r="Y891" s="56"/>
    </row>
    <row r="892" spans="1:25" ht="80.5">
      <c r="A892" s="79">
        <v>685</v>
      </c>
      <c r="B892" s="80">
        <v>1883</v>
      </c>
      <c r="C892" s="80" t="s">
        <v>5159</v>
      </c>
      <c r="D892" s="80" t="s">
        <v>3883</v>
      </c>
      <c r="E892" s="80" t="s">
        <v>3</v>
      </c>
      <c r="F892" s="80" t="s">
        <v>3890</v>
      </c>
      <c r="G892" s="80" t="s">
        <v>4906</v>
      </c>
      <c r="H892" s="80" t="s">
        <v>448</v>
      </c>
      <c r="I892" s="81">
        <v>43724</v>
      </c>
      <c r="J892" s="81">
        <v>44636</v>
      </c>
      <c r="K892" s="56"/>
      <c r="L892" s="56"/>
      <c r="M892" s="56"/>
      <c r="N892" s="56"/>
      <c r="O892" s="56"/>
      <c r="P892" s="56"/>
      <c r="Q892" s="56"/>
      <c r="R892" s="56"/>
      <c r="S892" s="56"/>
      <c r="T892" s="56"/>
      <c r="U892" s="56"/>
      <c r="V892" s="56"/>
      <c r="W892" s="56"/>
      <c r="X892" s="56"/>
      <c r="Y892" s="56"/>
    </row>
    <row r="893" spans="1:25" ht="80.5">
      <c r="A893" s="79">
        <v>686</v>
      </c>
      <c r="B893" s="80">
        <v>71216</v>
      </c>
      <c r="C893" s="80" t="s">
        <v>5160</v>
      </c>
      <c r="D893" s="80" t="s">
        <v>3883</v>
      </c>
      <c r="E893" s="80" t="s">
        <v>13</v>
      </c>
      <c r="F893" s="80" t="s">
        <v>4286</v>
      </c>
      <c r="G893" s="80" t="s">
        <v>4906</v>
      </c>
      <c r="H893" s="80" t="s">
        <v>432</v>
      </c>
      <c r="I893" s="81">
        <v>43724</v>
      </c>
      <c r="J893" s="81">
        <v>44636</v>
      </c>
      <c r="K893" s="56"/>
      <c r="L893" s="56"/>
      <c r="M893" s="56"/>
      <c r="N893" s="56"/>
      <c r="O893" s="56"/>
      <c r="P893" s="56"/>
      <c r="Q893" s="56"/>
      <c r="R893" s="56"/>
      <c r="S893" s="56"/>
      <c r="T893" s="56"/>
      <c r="U893" s="56"/>
      <c r="V893" s="56"/>
      <c r="W893" s="56"/>
      <c r="X893" s="56"/>
      <c r="Y893" s="56"/>
    </row>
    <row r="894" spans="1:25" ht="80.5">
      <c r="A894" s="79">
        <v>686</v>
      </c>
      <c r="B894" s="80">
        <v>71216</v>
      </c>
      <c r="C894" s="80" t="s">
        <v>5160</v>
      </c>
      <c r="D894" s="80" t="s">
        <v>3883</v>
      </c>
      <c r="E894" s="80" t="s">
        <v>13</v>
      </c>
      <c r="F894" s="80" t="s">
        <v>4286</v>
      </c>
      <c r="G894" s="80" t="s">
        <v>4906</v>
      </c>
      <c r="H894" s="80" t="s">
        <v>1778</v>
      </c>
      <c r="I894" s="81">
        <v>43724</v>
      </c>
      <c r="J894" s="81">
        <v>44636</v>
      </c>
      <c r="K894" s="56"/>
      <c r="L894" s="56"/>
      <c r="M894" s="56"/>
      <c r="N894" s="56"/>
      <c r="O894" s="56"/>
      <c r="P894" s="56"/>
      <c r="Q894" s="56"/>
      <c r="R894" s="56"/>
      <c r="S894" s="56"/>
      <c r="T894" s="56"/>
      <c r="U894" s="56"/>
      <c r="V894" s="56"/>
      <c r="W894" s="56"/>
      <c r="X894" s="56"/>
      <c r="Y894" s="56"/>
    </row>
    <row r="895" spans="1:25" ht="80.5">
      <c r="A895" s="79">
        <v>687</v>
      </c>
      <c r="B895" s="80">
        <v>1880</v>
      </c>
      <c r="C895" s="80" t="s">
        <v>5161</v>
      </c>
      <c r="D895" s="80" t="s">
        <v>3883</v>
      </c>
      <c r="E895" s="80" t="s">
        <v>3</v>
      </c>
      <c r="F895" s="80" t="s">
        <v>4642</v>
      </c>
      <c r="G895" s="80" t="s">
        <v>4906</v>
      </c>
      <c r="H895" s="80" t="s">
        <v>1308</v>
      </c>
      <c r="I895" s="81">
        <v>43724</v>
      </c>
      <c r="J895" s="81">
        <v>44455</v>
      </c>
      <c r="K895" s="56"/>
      <c r="L895" s="56"/>
      <c r="M895" s="56"/>
      <c r="N895" s="56"/>
      <c r="O895" s="56"/>
      <c r="P895" s="56"/>
      <c r="Q895" s="56"/>
      <c r="R895" s="56"/>
      <c r="S895" s="56"/>
      <c r="T895" s="56"/>
      <c r="U895" s="56"/>
      <c r="V895" s="56"/>
      <c r="W895" s="56"/>
      <c r="X895" s="56"/>
      <c r="Y895" s="56"/>
    </row>
    <row r="896" spans="1:25" ht="80.5">
      <c r="A896" s="79">
        <v>687</v>
      </c>
      <c r="B896" s="80">
        <v>1880</v>
      </c>
      <c r="C896" s="80" t="s">
        <v>5161</v>
      </c>
      <c r="D896" s="80" t="s">
        <v>3883</v>
      </c>
      <c r="E896" s="80" t="s">
        <v>3</v>
      </c>
      <c r="F896" s="80" t="s">
        <v>4642</v>
      </c>
      <c r="G896" s="80" t="s">
        <v>4906</v>
      </c>
      <c r="H896" s="80" t="s">
        <v>5162</v>
      </c>
      <c r="I896" s="81">
        <v>43724</v>
      </c>
      <c r="J896" s="81">
        <v>44455</v>
      </c>
      <c r="K896" s="56"/>
      <c r="L896" s="56"/>
      <c r="M896" s="56"/>
      <c r="N896" s="56"/>
      <c r="O896" s="56"/>
      <c r="P896" s="56"/>
      <c r="Q896" s="56"/>
      <c r="R896" s="56"/>
      <c r="S896" s="56"/>
      <c r="T896" s="56"/>
      <c r="U896" s="56"/>
      <c r="V896" s="56"/>
      <c r="W896" s="56"/>
      <c r="X896" s="56"/>
      <c r="Y896" s="56"/>
    </row>
    <row r="897" spans="1:25" ht="80.5">
      <c r="A897" s="79">
        <v>688</v>
      </c>
      <c r="B897" s="80">
        <v>3213</v>
      </c>
      <c r="C897" s="80" t="s">
        <v>5163</v>
      </c>
      <c r="D897" s="80" t="s">
        <v>3883</v>
      </c>
      <c r="E897" s="80" t="s">
        <v>10</v>
      </c>
      <c r="F897" s="80" t="s">
        <v>5164</v>
      </c>
      <c r="G897" s="80" t="s">
        <v>3886</v>
      </c>
      <c r="H897" s="80" t="s">
        <v>4100</v>
      </c>
      <c r="I897" s="81">
        <v>43724</v>
      </c>
      <c r="J897" s="82">
        <v>44183</v>
      </c>
      <c r="K897" s="56"/>
      <c r="L897" s="56"/>
      <c r="M897" s="56"/>
      <c r="N897" s="56"/>
      <c r="O897" s="56"/>
      <c r="P897" s="56"/>
      <c r="Q897" s="56"/>
      <c r="R897" s="56"/>
      <c r="S897" s="56"/>
      <c r="T897" s="56"/>
      <c r="U897" s="56"/>
      <c r="V897" s="56"/>
      <c r="W897" s="56"/>
      <c r="X897" s="56"/>
      <c r="Y897" s="56"/>
    </row>
    <row r="898" spans="1:25" ht="80.5">
      <c r="A898" s="79">
        <v>689</v>
      </c>
      <c r="B898" s="80">
        <v>1872</v>
      </c>
      <c r="C898" s="80" t="s">
        <v>5165</v>
      </c>
      <c r="D898" s="80" t="s">
        <v>3883</v>
      </c>
      <c r="E898" s="80" t="s">
        <v>3</v>
      </c>
      <c r="F898" s="80" t="s">
        <v>5166</v>
      </c>
      <c r="G898" s="80" t="s">
        <v>3886</v>
      </c>
      <c r="H898" s="80" t="s">
        <v>620</v>
      </c>
      <c r="I898" s="81">
        <v>43724</v>
      </c>
      <c r="J898" s="81">
        <v>44363</v>
      </c>
      <c r="K898" s="56"/>
      <c r="L898" s="56"/>
      <c r="M898" s="56"/>
      <c r="N898" s="56"/>
      <c r="O898" s="56"/>
      <c r="P898" s="56"/>
      <c r="Q898" s="56"/>
      <c r="R898" s="56"/>
      <c r="S898" s="56"/>
      <c r="T898" s="56"/>
      <c r="U898" s="56"/>
      <c r="V898" s="56"/>
      <c r="W898" s="56"/>
      <c r="X898" s="56"/>
      <c r="Y898" s="56"/>
    </row>
    <row r="899" spans="1:25" ht="80.5">
      <c r="A899" s="79">
        <v>689</v>
      </c>
      <c r="B899" s="80">
        <v>1872</v>
      </c>
      <c r="C899" s="80" t="s">
        <v>5165</v>
      </c>
      <c r="D899" s="80" t="s">
        <v>3883</v>
      </c>
      <c r="E899" s="80" t="s">
        <v>3</v>
      </c>
      <c r="F899" s="80" t="s">
        <v>5166</v>
      </c>
      <c r="G899" s="80" t="s">
        <v>3886</v>
      </c>
      <c r="H899" s="80" t="s">
        <v>4137</v>
      </c>
      <c r="I899" s="81">
        <v>43724</v>
      </c>
      <c r="J899" s="81">
        <v>44363</v>
      </c>
      <c r="K899" s="56"/>
      <c r="L899" s="56"/>
      <c r="M899" s="56"/>
      <c r="N899" s="56"/>
      <c r="O899" s="56"/>
      <c r="P899" s="56"/>
      <c r="Q899" s="56"/>
      <c r="R899" s="56"/>
      <c r="S899" s="56"/>
      <c r="T899" s="56"/>
      <c r="U899" s="56"/>
      <c r="V899" s="56"/>
      <c r="W899" s="56"/>
      <c r="X899" s="56"/>
      <c r="Y899" s="56"/>
    </row>
    <row r="900" spans="1:25" ht="80.5">
      <c r="A900" s="79">
        <v>690</v>
      </c>
      <c r="B900" s="80">
        <v>71213</v>
      </c>
      <c r="C900" s="80" t="s">
        <v>5167</v>
      </c>
      <c r="D900" s="80" t="s">
        <v>3883</v>
      </c>
      <c r="E900" s="80" t="s">
        <v>13</v>
      </c>
      <c r="F900" s="80" t="s">
        <v>4553</v>
      </c>
      <c r="G900" s="80" t="s">
        <v>4906</v>
      </c>
      <c r="H900" s="80" t="s">
        <v>1778</v>
      </c>
      <c r="I900" s="81">
        <v>43724</v>
      </c>
      <c r="J900" s="81">
        <v>44636</v>
      </c>
      <c r="K900" s="56"/>
      <c r="L900" s="56"/>
      <c r="M900" s="56"/>
      <c r="N900" s="56"/>
      <c r="O900" s="56"/>
      <c r="P900" s="56"/>
      <c r="Q900" s="56"/>
      <c r="R900" s="56"/>
      <c r="S900" s="56"/>
      <c r="T900" s="56"/>
      <c r="U900" s="56"/>
      <c r="V900" s="56"/>
      <c r="W900" s="56"/>
      <c r="X900" s="56"/>
      <c r="Y900" s="56"/>
    </row>
    <row r="901" spans="1:25" ht="80.5">
      <c r="A901" s="79">
        <v>691</v>
      </c>
      <c r="B901" s="80">
        <v>8149</v>
      </c>
      <c r="C901" s="80" t="s">
        <v>5168</v>
      </c>
      <c r="D901" s="80" t="s">
        <v>3883</v>
      </c>
      <c r="E901" s="80" t="s">
        <v>3916</v>
      </c>
      <c r="F901" s="80" t="s">
        <v>5169</v>
      </c>
      <c r="G901" s="80" t="s">
        <v>3886</v>
      </c>
      <c r="H901" s="80" t="s">
        <v>1253</v>
      </c>
      <c r="I901" s="81">
        <v>43724</v>
      </c>
      <c r="J901" s="81">
        <v>44316</v>
      </c>
      <c r="K901" s="56"/>
      <c r="L901" s="56"/>
      <c r="M901" s="56"/>
      <c r="N901" s="56"/>
      <c r="O901" s="56"/>
      <c r="P901" s="56"/>
      <c r="Q901" s="56"/>
      <c r="R901" s="56"/>
      <c r="S901" s="56"/>
      <c r="T901" s="56"/>
      <c r="U901" s="56"/>
      <c r="V901" s="56"/>
      <c r="W901" s="56"/>
      <c r="X901" s="56"/>
      <c r="Y901" s="56"/>
    </row>
    <row r="902" spans="1:25" ht="80.5">
      <c r="A902" s="79">
        <v>692</v>
      </c>
      <c r="B902" s="80">
        <v>3212</v>
      </c>
      <c r="C902" s="80" t="s">
        <v>5170</v>
      </c>
      <c r="D902" s="80" t="s">
        <v>3883</v>
      </c>
      <c r="E902" s="80" t="s">
        <v>10</v>
      </c>
      <c r="F902" s="80" t="s">
        <v>4099</v>
      </c>
      <c r="G902" s="80" t="s">
        <v>3886</v>
      </c>
      <c r="H902" s="80" t="s">
        <v>4100</v>
      </c>
      <c r="I902" s="81">
        <v>43724</v>
      </c>
      <c r="J902" s="82">
        <v>44183</v>
      </c>
      <c r="K902" s="56"/>
      <c r="L902" s="56"/>
      <c r="M902" s="56"/>
      <c r="N902" s="56"/>
      <c r="O902" s="56"/>
      <c r="P902" s="56"/>
      <c r="Q902" s="56"/>
      <c r="R902" s="56"/>
      <c r="S902" s="56"/>
      <c r="T902" s="56"/>
      <c r="U902" s="56"/>
      <c r="V902" s="56"/>
      <c r="W902" s="56"/>
      <c r="X902" s="56"/>
      <c r="Y902" s="56"/>
    </row>
    <row r="903" spans="1:25" ht="80.5">
      <c r="A903" s="79">
        <v>693</v>
      </c>
      <c r="B903" s="80">
        <v>21078</v>
      </c>
      <c r="C903" s="80" t="s">
        <v>5171</v>
      </c>
      <c r="D903" s="80" t="s">
        <v>3883</v>
      </c>
      <c r="E903" s="80" t="s">
        <v>3878</v>
      </c>
      <c r="F903" s="80" t="s">
        <v>5172</v>
      </c>
      <c r="G903" s="80" t="s">
        <v>3886</v>
      </c>
      <c r="H903" s="80" t="s">
        <v>3910</v>
      </c>
      <c r="I903" s="81">
        <v>43724</v>
      </c>
      <c r="J903" s="81">
        <v>44363</v>
      </c>
      <c r="K903" s="56"/>
      <c r="L903" s="56"/>
      <c r="M903" s="56"/>
      <c r="N903" s="56"/>
      <c r="O903" s="56"/>
      <c r="P903" s="56"/>
      <c r="Q903" s="56"/>
      <c r="R903" s="56"/>
      <c r="S903" s="56"/>
      <c r="T903" s="56"/>
      <c r="U903" s="56"/>
      <c r="V903" s="56"/>
      <c r="W903" s="56"/>
      <c r="X903" s="56"/>
      <c r="Y903" s="56"/>
    </row>
    <row r="904" spans="1:25" ht="80.5">
      <c r="A904" s="79">
        <v>694</v>
      </c>
      <c r="B904" s="80">
        <v>21077</v>
      </c>
      <c r="C904" s="80" t="s">
        <v>5173</v>
      </c>
      <c r="D904" s="80" t="s">
        <v>3883</v>
      </c>
      <c r="E904" s="80" t="s">
        <v>3878</v>
      </c>
      <c r="F904" s="80" t="s">
        <v>5174</v>
      </c>
      <c r="G904" s="80" t="s">
        <v>3886</v>
      </c>
      <c r="H904" s="80" t="s">
        <v>3910</v>
      </c>
      <c r="I904" s="81">
        <v>43724</v>
      </c>
      <c r="J904" s="81">
        <v>44363</v>
      </c>
      <c r="K904" s="56"/>
      <c r="L904" s="56"/>
      <c r="M904" s="56"/>
      <c r="N904" s="56"/>
      <c r="O904" s="56"/>
      <c r="P904" s="56"/>
      <c r="Q904" s="56"/>
      <c r="R904" s="56"/>
      <c r="S904" s="56"/>
      <c r="T904" s="56"/>
      <c r="U904" s="56"/>
      <c r="V904" s="56"/>
      <c r="W904" s="56"/>
      <c r="X904" s="56"/>
      <c r="Y904" s="56"/>
    </row>
    <row r="905" spans="1:25" ht="57.5">
      <c r="A905" s="79">
        <v>695</v>
      </c>
      <c r="B905" s="80">
        <v>3220</v>
      </c>
      <c r="C905" s="80" t="s">
        <v>5175</v>
      </c>
      <c r="D905" s="80" t="s">
        <v>3883</v>
      </c>
      <c r="E905" s="80" t="s">
        <v>10</v>
      </c>
      <c r="F905" s="80" t="s">
        <v>5176</v>
      </c>
      <c r="G905" s="80" t="s">
        <v>5044</v>
      </c>
      <c r="H905" s="80" t="s">
        <v>304</v>
      </c>
      <c r="I905" s="81">
        <v>43724</v>
      </c>
      <c r="J905" s="81">
        <v>44363</v>
      </c>
      <c r="K905" s="56"/>
      <c r="L905" s="56"/>
      <c r="M905" s="56"/>
      <c r="N905" s="56"/>
      <c r="O905" s="56"/>
      <c r="P905" s="56"/>
      <c r="Q905" s="56"/>
      <c r="R905" s="56"/>
      <c r="S905" s="56"/>
      <c r="T905" s="56"/>
      <c r="U905" s="56"/>
      <c r="V905" s="56"/>
      <c r="W905" s="56"/>
      <c r="X905" s="56"/>
      <c r="Y905" s="56"/>
    </row>
    <row r="906" spans="1:25" ht="80.5">
      <c r="A906" s="79">
        <v>696</v>
      </c>
      <c r="B906" s="80">
        <v>71206</v>
      </c>
      <c r="C906" s="80" t="s">
        <v>5177</v>
      </c>
      <c r="D906" s="80" t="s">
        <v>3883</v>
      </c>
      <c r="E906" s="80" t="s">
        <v>13</v>
      </c>
      <c r="F906" s="80" t="s">
        <v>3900</v>
      </c>
      <c r="G906" s="80" t="s">
        <v>3886</v>
      </c>
      <c r="H906" s="80" t="s">
        <v>4541</v>
      </c>
      <c r="I906" s="81">
        <v>43724</v>
      </c>
      <c r="J906" s="81">
        <v>44363</v>
      </c>
      <c r="K906" s="56"/>
      <c r="L906" s="56"/>
      <c r="M906" s="56"/>
      <c r="N906" s="56"/>
      <c r="O906" s="56"/>
      <c r="P906" s="56"/>
      <c r="Q906" s="56"/>
      <c r="R906" s="56"/>
      <c r="S906" s="56"/>
      <c r="T906" s="56"/>
      <c r="U906" s="56"/>
      <c r="V906" s="56"/>
      <c r="W906" s="56"/>
      <c r="X906" s="56"/>
      <c r="Y906" s="56"/>
    </row>
    <row r="907" spans="1:25" ht="46">
      <c r="A907" s="79">
        <v>697</v>
      </c>
      <c r="B907" s="80">
        <v>3216</v>
      </c>
      <c r="C907" s="80" t="s">
        <v>5178</v>
      </c>
      <c r="D907" s="80" t="s">
        <v>3883</v>
      </c>
      <c r="E907" s="80" t="s">
        <v>10</v>
      </c>
      <c r="F907" s="80" t="s">
        <v>4181</v>
      </c>
      <c r="G907" s="80" t="s">
        <v>5044</v>
      </c>
      <c r="H907" s="80" t="s">
        <v>278</v>
      </c>
      <c r="I907" s="81">
        <v>43724</v>
      </c>
      <c r="J907" s="82">
        <v>44183</v>
      </c>
      <c r="K907" s="56"/>
      <c r="L907" s="56"/>
      <c r="M907" s="56"/>
      <c r="N907" s="56"/>
      <c r="O907" s="56"/>
      <c r="P907" s="56"/>
      <c r="Q907" s="56"/>
      <c r="R907" s="56"/>
      <c r="S907" s="56"/>
      <c r="T907" s="56"/>
      <c r="U907" s="56"/>
      <c r="V907" s="56"/>
      <c r="W907" s="56"/>
      <c r="X907" s="56"/>
      <c r="Y907" s="56"/>
    </row>
    <row r="908" spans="1:25" ht="46">
      <c r="A908" s="79">
        <v>698</v>
      </c>
      <c r="B908" s="80">
        <v>3222</v>
      </c>
      <c r="C908" s="80" t="s">
        <v>5179</v>
      </c>
      <c r="D908" s="80" t="s">
        <v>3883</v>
      </c>
      <c r="E908" s="80" t="s">
        <v>10</v>
      </c>
      <c r="F908" s="80" t="s">
        <v>4423</v>
      </c>
      <c r="G908" s="80" t="s">
        <v>5044</v>
      </c>
      <c r="H908" s="80" t="s">
        <v>4384</v>
      </c>
      <c r="I908" s="81">
        <v>43724</v>
      </c>
      <c r="J908" s="82">
        <v>44183</v>
      </c>
      <c r="K908" s="56"/>
      <c r="L908" s="56"/>
      <c r="M908" s="56"/>
      <c r="N908" s="56"/>
      <c r="O908" s="56"/>
      <c r="P908" s="56"/>
      <c r="Q908" s="56"/>
      <c r="R908" s="56"/>
      <c r="S908" s="56"/>
      <c r="T908" s="56"/>
      <c r="U908" s="56"/>
      <c r="V908" s="56"/>
      <c r="W908" s="56"/>
      <c r="X908" s="56"/>
      <c r="Y908" s="56"/>
    </row>
    <row r="909" spans="1:25" ht="80.5">
      <c r="A909" s="79">
        <v>699</v>
      </c>
      <c r="B909" s="80">
        <v>21089</v>
      </c>
      <c r="C909" s="80" t="s">
        <v>5180</v>
      </c>
      <c r="D909" s="80" t="s">
        <v>3883</v>
      </c>
      <c r="E909" s="80" t="s">
        <v>3878</v>
      </c>
      <c r="F909" s="80" t="s">
        <v>4038</v>
      </c>
      <c r="G909" s="80" t="s">
        <v>4906</v>
      </c>
      <c r="H909" s="80" t="s">
        <v>3914</v>
      </c>
      <c r="I909" s="81">
        <v>43724</v>
      </c>
      <c r="J909" s="81">
        <v>44271</v>
      </c>
      <c r="K909" s="56"/>
      <c r="L909" s="56"/>
      <c r="M909" s="56"/>
      <c r="N909" s="56"/>
      <c r="O909" s="56"/>
      <c r="P909" s="56"/>
      <c r="Q909" s="56"/>
      <c r="R909" s="56"/>
      <c r="S909" s="56"/>
      <c r="T909" s="56"/>
      <c r="U909" s="56"/>
      <c r="V909" s="56"/>
      <c r="W909" s="56"/>
      <c r="X909" s="56"/>
      <c r="Y909" s="56"/>
    </row>
    <row r="910" spans="1:25" ht="80.5">
      <c r="A910" s="79">
        <v>700</v>
      </c>
      <c r="B910" s="80">
        <v>21076</v>
      </c>
      <c r="C910" s="80" t="s">
        <v>5181</v>
      </c>
      <c r="D910" s="80" t="s">
        <v>3883</v>
      </c>
      <c r="E910" s="80" t="s">
        <v>3878</v>
      </c>
      <c r="F910" s="80" t="s">
        <v>4118</v>
      </c>
      <c r="G910" s="80" t="s">
        <v>3886</v>
      </c>
      <c r="H910" s="80" t="s">
        <v>3914</v>
      </c>
      <c r="I910" s="81">
        <v>43724</v>
      </c>
      <c r="J910" s="82">
        <v>44183</v>
      </c>
      <c r="K910" s="56"/>
      <c r="L910" s="56"/>
      <c r="M910" s="56"/>
      <c r="N910" s="56"/>
      <c r="O910" s="56"/>
      <c r="P910" s="56"/>
      <c r="Q910" s="56"/>
      <c r="R910" s="56"/>
      <c r="S910" s="56"/>
      <c r="T910" s="56"/>
      <c r="U910" s="56"/>
      <c r="V910" s="56"/>
      <c r="W910" s="56"/>
      <c r="X910" s="56"/>
      <c r="Y910" s="56"/>
    </row>
    <row r="911" spans="1:25" ht="34.5">
      <c r="A911" s="79">
        <v>701</v>
      </c>
      <c r="B911" s="80">
        <v>1885</v>
      </c>
      <c r="C911" s="80" t="s">
        <v>5182</v>
      </c>
      <c r="D911" s="80" t="s">
        <v>3877</v>
      </c>
      <c r="E911" s="80" t="s">
        <v>3</v>
      </c>
      <c r="F911" s="80" t="s">
        <v>4054</v>
      </c>
      <c r="G911" s="80" t="s">
        <v>5183</v>
      </c>
      <c r="H911" s="80" t="s">
        <v>557</v>
      </c>
      <c r="I911" s="81">
        <v>43738</v>
      </c>
      <c r="J911" s="81">
        <v>45565</v>
      </c>
      <c r="K911" s="56"/>
      <c r="L911" s="56"/>
      <c r="M911" s="56"/>
      <c r="N911" s="56"/>
      <c r="O911" s="56"/>
      <c r="P911" s="56"/>
      <c r="Q911" s="56"/>
      <c r="R911" s="56"/>
      <c r="S911" s="56"/>
      <c r="T911" s="56"/>
      <c r="U911" s="56"/>
      <c r="V911" s="56"/>
      <c r="W911" s="56"/>
      <c r="X911" s="56"/>
      <c r="Y911" s="56"/>
    </row>
    <row r="912" spans="1:25" ht="34.5">
      <c r="A912" s="79">
        <v>701</v>
      </c>
      <c r="B912" s="80">
        <v>1885</v>
      </c>
      <c r="C912" s="80" t="s">
        <v>5182</v>
      </c>
      <c r="D912" s="80" t="s">
        <v>3877</v>
      </c>
      <c r="E912" s="80" t="s">
        <v>3</v>
      </c>
      <c r="F912" s="80" t="s">
        <v>4054</v>
      </c>
      <c r="G912" s="80" t="s">
        <v>5183</v>
      </c>
      <c r="H912" s="80" t="s">
        <v>4551</v>
      </c>
      <c r="I912" s="81">
        <v>43738</v>
      </c>
      <c r="J912" s="81">
        <v>45565</v>
      </c>
      <c r="K912" s="56"/>
      <c r="L912" s="56"/>
      <c r="M912" s="56"/>
      <c r="N912" s="56"/>
      <c r="O912" s="56"/>
      <c r="P912" s="56"/>
      <c r="Q912" s="56"/>
      <c r="R912" s="56"/>
      <c r="S912" s="56"/>
      <c r="T912" s="56"/>
      <c r="U912" s="56"/>
      <c r="V912" s="56"/>
      <c r="W912" s="56"/>
      <c r="X912" s="56"/>
      <c r="Y912" s="56"/>
    </row>
    <row r="913" spans="1:25" ht="46">
      <c r="A913" s="79">
        <v>702</v>
      </c>
      <c r="B913" s="80">
        <v>6211</v>
      </c>
      <c r="C913" s="80" t="s">
        <v>5184</v>
      </c>
      <c r="D913" s="80" t="s">
        <v>3889</v>
      </c>
      <c r="E913" s="80" t="s">
        <v>3884</v>
      </c>
      <c r="F913" s="80" t="s">
        <v>5185</v>
      </c>
      <c r="G913" s="80" t="s">
        <v>4942</v>
      </c>
      <c r="H913" s="80" t="s">
        <v>3887</v>
      </c>
      <c r="I913" s="81">
        <v>43670</v>
      </c>
      <c r="J913" s="81">
        <v>44036</v>
      </c>
      <c r="K913" s="56"/>
      <c r="L913" s="56"/>
      <c r="M913" s="56"/>
      <c r="N913" s="56"/>
      <c r="O913" s="56"/>
      <c r="P913" s="56"/>
      <c r="Q913" s="56"/>
      <c r="R913" s="56"/>
      <c r="S913" s="56"/>
      <c r="T913" s="56"/>
      <c r="U913" s="56"/>
      <c r="V913" s="56"/>
      <c r="W913" s="56"/>
      <c r="X913" s="56"/>
      <c r="Y913" s="56"/>
    </row>
    <row r="914" spans="1:25" ht="46">
      <c r="A914" s="79">
        <v>703</v>
      </c>
      <c r="B914" s="80">
        <v>6213</v>
      </c>
      <c r="C914" s="80" t="s">
        <v>5186</v>
      </c>
      <c r="D914" s="80" t="s">
        <v>3889</v>
      </c>
      <c r="E914" s="80" t="s">
        <v>3884</v>
      </c>
      <c r="F914" s="80" t="s">
        <v>5187</v>
      </c>
      <c r="G914" s="80" t="s">
        <v>4942</v>
      </c>
      <c r="H914" s="80" t="s">
        <v>4435</v>
      </c>
      <c r="I914" s="81">
        <v>43678</v>
      </c>
      <c r="J914" s="81">
        <v>43862</v>
      </c>
      <c r="K914" s="56"/>
      <c r="L914" s="56"/>
      <c r="M914" s="56"/>
      <c r="N914" s="56"/>
      <c r="O914" s="56"/>
      <c r="P914" s="56"/>
      <c r="Q914" s="56"/>
      <c r="R914" s="56"/>
      <c r="S914" s="56"/>
      <c r="T914" s="56"/>
      <c r="U914" s="56"/>
      <c r="V914" s="56"/>
      <c r="W914" s="56"/>
      <c r="X914" s="56"/>
      <c r="Y914" s="56"/>
    </row>
    <row r="915" spans="1:25" ht="69">
      <c r="A915" s="79">
        <v>704</v>
      </c>
      <c r="B915" s="80">
        <v>4402</v>
      </c>
      <c r="C915" s="80" t="s">
        <v>5188</v>
      </c>
      <c r="D915" s="80" t="s">
        <v>3889</v>
      </c>
      <c r="E915" s="80" t="s">
        <v>11</v>
      </c>
      <c r="F915" s="80" t="s">
        <v>3941</v>
      </c>
      <c r="G915" s="80" t="s">
        <v>4942</v>
      </c>
      <c r="H915" s="80" t="s">
        <v>1277</v>
      </c>
      <c r="I915" s="82">
        <v>43741</v>
      </c>
      <c r="J915" s="81">
        <v>44684</v>
      </c>
      <c r="K915" s="56"/>
      <c r="L915" s="56"/>
      <c r="M915" s="56"/>
      <c r="N915" s="56"/>
      <c r="O915" s="56"/>
      <c r="P915" s="56"/>
      <c r="Q915" s="56"/>
      <c r="R915" s="56"/>
      <c r="S915" s="56"/>
      <c r="T915" s="56"/>
      <c r="U915" s="56"/>
      <c r="V915" s="56"/>
      <c r="W915" s="56"/>
      <c r="X915" s="56"/>
      <c r="Y915" s="56"/>
    </row>
    <row r="916" spans="1:25" ht="92">
      <c r="A916" s="79">
        <v>705</v>
      </c>
      <c r="B916" s="80">
        <v>71223</v>
      </c>
      <c r="C916" s="80" t="s">
        <v>5189</v>
      </c>
      <c r="D916" s="80" t="s">
        <v>3877</v>
      </c>
      <c r="E916" s="80" t="s">
        <v>13</v>
      </c>
      <c r="F916" s="80" t="s">
        <v>5098</v>
      </c>
      <c r="G916" s="80" t="s">
        <v>5190</v>
      </c>
      <c r="H916" s="80" t="s">
        <v>4229</v>
      </c>
      <c r="I916" s="81">
        <v>43721</v>
      </c>
      <c r="J916" s="82">
        <v>44561</v>
      </c>
      <c r="K916" s="56"/>
      <c r="L916" s="56"/>
      <c r="M916" s="56"/>
      <c r="N916" s="56"/>
      <c r="O916" s="56"/>
      <c r="P916" s="56"/>
      <c r="Q916" s="56"/>
      <c r="R916" s="56"/>
      <c r="S916" s="56"/>
      <c r="T916" s="56"/>
      <c r="U916" s="56"/>
      <c r="V916" s="56"/>
      <c r="W916" s="56"/>
      <c r="X916" s="56"/>
      <c r="Y916" s="56"/>
    </row>
    <row r="917" spans="1:25" ht="34.5">
      <c r="A917" s="79">
        <v>706</v>
      </c>
      <c r="B917" s="80">
        <v>5317</v>
      </c>
      <c r="C917" s="80" t="s">
        <v>5191</v>
      </c>
      <c r="D917" s="80" t="s">
        <v>3889</v>
      </c>
      <c r="E917" s="80" t="s">
        <v>3963</v>
      </c>
      <c r="F917" s="80" t="s">
        <v>4477</v>
      </c>
      <c r="G917" s="80" t="s">
        <v>4942</v>
      </c>
      <c r="H917" s="80" t="s">
        <v>4384</v>
      </c>
      <c r="I917" s="81">
        <v>44228</v>
      </c>
      <c r="J917" s="81">
        <v>44774</v>
      </c>
      <c r="K917" s="56"/>
      <c r="L917" s="56"/>
      <c r="M917" s="56"/>
      <c r="N917" s="56"/>
      <c r="O917" s="56"/>
      <c r="P917" s="56"/>
      <c r="Q917" s="56"/>
      <c r="R917" s="56"/>
      <c r="S917" s="56"/>
      <c r="T917" s="56"/>
      <c r="U917" s="56"/>
      <c r="V917" s="56"/>
      <c r="W917" s="56"/>
      <c r="X917" s="56"/>
      <c r="Y917" s="56"/>
    </row>
    <row r="918" spans="1:25" ht="46">
      <c r="A918" s="79">
        <v>707</v>
      </c>
      <c r="B918" s="80">
        <v>71228</v>
      </c>
      <c r="C918" s="80" t="s">
        <v>5192</v>
      </c>
      <c r="D918" s="80" t="s">
        <v>3889</v>
      </c>
      <c r="E918" s="80" t="s">
        <v>13</v>
      </c>
      <c r="F918" s="80" t="s">
        <v>3959</v>
      </c>
      <c r="G918" s="80" t="s">
        <v>4942</v>
      </c>
      <c r="H918" s="80" t="s">
        <v>476</v>
      </c>
      <c r="I918" s="82">
        <v>43770</v>
      </c>
      <c r="J918" s="82">
        <v>44136</v>
      </c>
      <c r="K918" s="56"/>
      <c r="L918" s="56"/>
      <c r="M918" s="56"/>
      <c r="N918" s="56"/>
      <c r="O918" s="56"/>
      <c r="P918" s="56"/>
      <c r="Q918" s="56"/>
      <c r="R918" s="56"/>
      <c r="S918" s="56"/>
      <c r="T918" s="56"/>
      <c r="U918" s="56"/>
      <c r="V918" s="56"/>
      <c r="W918" s="56"/>
      <c r="X918" s="56"/>
      <c r="Y918" s="56"/>
    </row>
    <row r="919" spans="1:25" ht="80.5">
      <c r="A919" s="79">
        <v>708</v>
      </c>
      <c r="B919" s="80">
        <v>21072</v>
      </c>
      <c r="C919" s="80" t="s">
        <v>5193</v>
      </c>
      <c r="D919" s="80" t="s">
        <v>3877</v>
      </c>
      <c r="E919" s="80" t="s">
        <v>3878</v>
      </c>
      <c r="F919" s="80" t="s">
        <v>4256</v>
      </c>
      <c r="G919" s="80" t="s">
        <v>4460</v>
      </c>
      <c r="H919" s="80" t="s">
        <v>3977</v>
      </c>
      <c r="I919" s="81">
        <v>43724</v>
      </c>
      <c r="J919" s="82">
        <v>43754</v>
      </c>
      <c r="K919" s="56"/>
      <c r="L919" s="56"/>
      <c r="M919" s="56"/>
      <c r="N919" s="56"/>
      <c r="O919" s="56"/>
      <c r="P919" s="56"/>
      <c r="Q919" s="56"/>
      <c r="R919" s="56"/>
      <c r="S919" s="56"/>
      <c r="T919" s="56"/>
      <c r="U919" s="56"/>
      <c r="V919" s="56"/>
      <c r="W919" s="56"/>
      <c r="X919" s="56"/>
      <c r="Y919" s="56"/>
    </row>
    <row r="920" spans="1:25" ht="69">
      <c r="A920" s="79">
        <v>709</v>
      </c>
      <c r="B920" s="80">
        <v>21114</v>
      </c>
      <c r="C920" s="80" t="s">
        <v>5194</v>
      </c>
      <c r="D920" s="80" t="s">
        <v>3877</v>
      </c>
      <c r="E920" s="80" t="s">
        <v>3878</v>
      </c>
      <c r="F920" s="80" t="s">
        <v>5195</v>
      </c>
      <c r="G920" s="80" t="s">
        <v>5196</v>
      </c>
      <c r="H920" s="80" t="s">
        <v>3910</v>
      </c>
      <c r="I920" s="82">
        <v>44118</v>
      </c>
      <c r="J920" s="82">
        <v>45213</v>
      </c>
      <c r="K920" s="56"/>
      <c r="L920" s="56"/>
      <c r="M920" s="56"/>
      <c r="N920" s="56"/>
      <c r="O920" s="56"/>
      <c r="P920" s="56"/>
      <c r="Q920" s="56"/>
      <c r="R920" s="56"/>
      <c r="S920" s="56"/>
      <c r="T920" s="56"/>
      <c r="U920" s="56"/>
      <c r="V920" s="56"/>
      <c r="W920" s="56"/>
      <c r="X920" s="56"/>
      <c r="Y920" s="56"/>
    </row>
    <row r="921" spans="1:25" ht="57.5">
      <c r="A921" s="79">
        <v>709</v>
      </c>
      <c r="B921" s="80">
        <v>21114</v>
      </c>
      <c r="C921" s="80" t="s">
        <v>5194</v>
      </c>
      <c r="D921" s="80" t="s">
        <v>3877</v>
      </c>
      <c r="E921" s="80" t="s">
        <v>3878</v>
      </c>
      <c r="F921" s="80" t="s">
        <v>5195</v>
      </c>
      <c r="G921" s="80" t="s">
        <v>5196</v>
      </c>
      <c r="H921" s="80" t="s">
        <v>2113</v>
      </c>
      <c r="I921" s="82">
        <v>44118</v>
      </c>
      <c r="J921" s="82">
        <v>45213</v>
      </c>
      <c r="K921" s="56"/>
      <c r="L921" s="56"/>
      <c r="M921" s="56"/>
      <c r="N921" s="56"/>
      <c r="O921" s="56"/>
      <c r="P921" s="56"/>
      <c r="Q921" s="56"/>
      <c r="R921" s="56"/>
      <c r="S921" s="56"/>
      <c r="T921" s="56"/>
      <c r="U921" s="56"/>
      <c r="V921" s="56"/>
      <c r="W921" s="56"/>
      <c r="X921" s="56"/>
      <c r="Y921" s="56"/>
    </row>
    <row r="922" spans="1:25" ht="46">
      <c r="A922" s="79">
        <v>710</v>
      </c>
      <c r="B922" s="80">
        <v>3224</v>
      </c>
      <c r="C922" s="80" t="s">
        <v>5197</v>
      </c>
      <c r="D922" s="80" t="s">
        <v>3889</v>
      </c>
      <c r="E922" s="80" t="s">
        <v>10</v>
      </c>
      <c r="F922" s="80" t="s">
        <v>5198</v>
      </c>
      <c r="G922" s="80" t="s">
        <v>4942</v>
      </c>
      <c r="H922" s="80" t="s">
        <v>4384</v>
      </c>
      <c r="I922" s="81">
        <v>43738</v>
      </c>
      <c r="J922" s="81">
        <v>44104</v>
      </c>
      <c r="K922" s="56"/>
      <c r="L922" s="56"/>
      <c r="M922" s="56"/>
      <c r="N922" s="56"/>
      <c r="O922" s="56"/>
      <c r="P922" s="56"/>
      <c r="Q922" s="56"/>
      <c r="R922" s="56"/>
      <c r="S922" s="56"/>
      <c r="T922" s="56"/>
      <c r="U922" s="56"/>
      <c r="V922" s="56"/>
      <c r="W922" s="56"/>
      <c r="X922" s="56"/>
      <c r="Y922" s="56"/>
    </row>
    <row r="923" spans="1:25" ht="46">
      <c r="A923" s="79">
        <v>711</v>
      </c>
      <c r="B923" s="80">
        <v>6214</v>
      </c>
      <c r="C923" s="80" t="s">
        <v>5199</v>
      </c>
      <c r="D923" s="80" t="s">
        <v>3889</v>
      </c>
      <c r="E923" s="80" t="s">
        <v>3884</v>
      </c>
      <c r="F923" s="80" t="s">
        <v>5200</v>
      </c>
      <c r="G923" s="80" t="s">
        <v>4942</v>
      </c>
      <c r="H923" s="80" t="s">
        <v>394</v>
      </c>
      <c r="I923" s="82">
        <v>43812</v>
      </c>
      <c r="J923" s="81">
        <v>43995</v>
      </c>
      <c r="K923" s="56"/>
      <c r="L923" s="56"/>
      <c r="M923" s="56"/>
      <c r="N923" s="56"/>
      <c r="O923" s="56"/>
      <c r="P923" s="56"/>
      <c r="Q923" s="56"/>
      <c r="R923" s="56"/>
      <c r="S923" s="56"/>
      <c r="T923" s="56"/>
      <c r="U923" s="56"/>
      <c r="V923" s="56"/>
      <c r="W923" s="56"/>
      <c r="X923" s="56"/>
      <c r="Y923" s="56"/>
    </row>
    <row r="924" spans="1:25" ht="46">
      <c r="A924" s="79">
        <v>711</v>
      </c>
      <c r="B924" s="80">
        <v>6214</v>
      </c>
      <c r="C924" s="80" t="s">
        <v>5199</v>
      </c>
      <c r="D924" s="80" t="s">
        <v>3889</v>
      </c>
      <c r="E924" s="80" t="s">
        <v>3884</v>
      </c>
      <c r="F924" s="80" t="s">
        <v>5200</v>
      </c>
      <c r="G924" s="80" t="s">
        <v>4942</v>
      </c>
      <c r="H924" s="80" t="s">
        <v>2045</v>
      </c>
      <c r="I924" s="82">
        <v>43812</v>
      </c>
      <c r="J924" s="81">
        <v>43995</v>
      </c>
      <c r="K924" s="56"/>
      <c r="L924" s="56"/>
      <c r="M924" s="56"/>
      <c r="N924" s="56"/>
      <c r="O924" s="56"/>
      <c r="P924" s="56"/>
      <c r="Q924" s="56"/>
      <c r="R924" s="56"/>
      <c r="S924" s="56"/>
      <c r="T924" s="56"/>
      <c r="U924" s="56"/>
      <c r="V924" s="56"/>
      <c r="W924" s="56"/>
      <c r="X924" s="56"/>
      <c r="Y924" s="56"/>
    </row>
    <row r="925" spans="1:25" ht="46">
      <c r="A925" s="79">
        <v>712</v>
      </c>
      <c r="B925" s="80">
        <v>71234</v>
      </c>
      <c r="C925" s="80" t="s">
        <v>5201</v>
      </c>
      <c r="D925" s="80" t="s">
        <v>3889</v>
      </c>
      <c r="E925" s="80" t="s">
        <v>13</v>
      </c>
      <c r="F925" s="80" t="s">
        <v>5202</v>
      </c>
      <c r="G925" s="80" t="s">
        <v>4942</v>
      </c>
      <c r="H925" s="80" t="s">
        <v>3901</v>
      </c>
      <c r="I925" s="81">
        <v>43832</v>
      </c>
      <c r="J925" s="81">
        <v>44198</v>
      </c>
      <c r="K925" s="56"/>
      <c r="L925" s="56"/>
      <c r="M925" s="56"/>
      <c r="N925" s="56"/>
      <c r="O925" s="56"/>
      <c r="P925" s="56"/>
      <c r="Q925" s="56"/>
      <c r="R925" s="56"/>
      <c r="S925" s="56"/>
      <c r="T925" s="56"/>
      <c r="U925" s="56"/>
      <c r="V925" s="56"/>
      <c r="W925" s="56"/>
      <c r="X925" s="56"/>
      <c r="Y925" s="56"/>
    </row>
    <row r="926" spans="1:25" ht="69">
      <c r="A926" s="79">
        <v>713</v>
      </c>
      <c r="B926" s="80">
        <v>21115</v>
      </c>
      <c r="C926" s="80" t="s">
        <v>5203</v>
      </c>
      <c r="D926" s="80" t="s">
        <v>3877</v>
      </c>
      <c r="E926" s="80" t="s">
        <v>3878</v>
      </c>
      <c r="F926" s="80" t="s">
        <v>4273</v>
      </c>
      <c r="G926" s="80" t="s">
        <v>5196</v>
      </c>
      <c r="H926" s="80" t="s">
        <v>3910</v>
      </c>
      <c r="I926" s="82">
        <v>44118</v>
      </c>
      <c r="J926" s="82">
        <v>45213</v>
      </c>
      <c r="K926" s="56"/>
      <c r="L926" s="56"/>
      <c r="M926" s="56"/>
      <c r="N926" s="56"/>
      <c r="O926" s="56"/>
      <c r="P926" s="56"/>
      <c r="Q926" s="56"/>
      <c r="R926" s="56"/>
      <c r="S926" s="56"/>
      <c r="T926" s="56"/>
      <c r="U926" s="56"/>
      <c r="V926" s="56"/>
      <c r="W926" s="56"/>
      <c r="X926" s="56"/>
      <c r="Y926" s="56"/>
    </row>
    <row r="927" spans="1:25" ht="69">
      <c r="A927" s="79">
        <v>714</v>
      </c>
      <c r="B927" s="80">
        <v>21116</v>
      </c>
      <c r="C927" s="80" t="s">
        <v>5204</v>
      </c>
      <c r="D927" s="80" t="s">
        <v>3877</v>
      </c>
      <c r="E927" s="80" t="s">
        <v>3878</v>
      </c>
      <c r="F927" s="80" t="s">
        <v>4304</v>
      </c>
      <c r="G927" s="80" t="s">
        <v>5196</v>
      </c>
      <c r="H927" s="80" t="s">
        <v>3910</v>
      </c>
      <c r="I927" s="82">
        <v>44118</v>
      </c>
      <c r="J927" s="82">
        <v>45213</v>
      </c>
      <c r="K927" s="56"/>
      <c r="L927" s="56"/>
      <c r="M927" s="56"/>
      <c r="N927" s="56"/>
      <c r="O927" s="56"/>
      <c r="P927" s="56"/>
      <c r="Q927" s="56"/>
      <c r="R927" s="56"/>
      <c r="S927" s="56"/>
      <c r="T927" s="56"/>
      <c r="U927" s="56"/>
      <c r="V927" s="56"/>
      <c r="W927" s="56"/>
      <c r="X927" s="56"/>
      <c r="Y927" s="56"/>
    </row>
    <row r="928" spans="1:25" ht="57.5">
      <c r="A928" s="79">
        <v>715</v>
      </c>
      <c r="B928" s="80">
        <v>71282</v>
      </c>
      <c r="C928" s="80" t="s">
        <v>5205</v>
      </c>
      <c r="D928" s="80" t="s">
        <v>3877</v>
      </c>
      <c r="E928" s="80" t="s">
        <v>13</v>
      </c>
      <c r="F928" s="80" t="s">
        <v>4427</v>
      </c>
      <c r="G928" s="80" t="s">
        <v>5196</v>
      </c>
      <c r="H928" s="80" t="s">
        <v>4229</v>
      </c>
      <c r="I928" s="81">
        <v>44335</v>
      </c>
      <c r="J928" s="82">
        <v>45249</v>
      </c>
      <c r="K928" s="56"/>
      <c r="L928" s="56"/>
      <c r="M928" s="56"/>
      <c r="N928" s="56"/>
      <c r="O928" s="56"/>
      <c r="P928" s="56"/>
      <c r="Q928" s="56"/>
      <c r="R928" s="56"/>
      <c r="S928" s="56"/>
      <c r="T928" s="56"/>
      <c r="U928" s="56"/>
      <c r="V928" s="56"/>
      <c r="W928" s="56"/>
      <c r="X928" s="56"/>
      <c r="Y928" s="56"/>
    </row>
    <row r="929" spans="1:25" ht="57.5">
      <c r="A929" s="79">
        <v>715</v>
      </c>
      <c r="B929" s="80">
        <v>71282</v>
      </c>
      <c r="C929" s="80" t="s">
        <v>5205</v>
      </c>
      <c r="D929" s="80" t="s">
        <v>3877</v>
      </c>
      <c r="E929" s="80" t="s">
        <v>13</v>
      </c>
      <c r="F929" s="80" t="s">
        <v>5206</v>
      </c>
      <c r="G929" s="80" t="s">
        <v>5196</v>
      </c>
      <c r="H929" s="80" t="s">
        <v>4229</v>
      </c>
      <c r="I929" s="81">
        <v>44335</v>
      </c>
      <c r="J929" s="82">
        <v>45249</v>
      </c>
      <c r="K929" s="56"/>
      <c r="L929" s="56"/>
      <c r="M929" s="56"/>
      <c r="N929" s="56"/>
      <c r="O929" s="56"/>
      <c r="P929" s="56"/>
      <c r="Q929" s="56"/>
      <c r="R929" s="56"/>
      <c r="S929" s="56"/>
      <c r="T929" s="56"/>
      <c r="U929" s="56"/>
      <c r="V929" s="56"/>
      <c r="W929" s="56"/>
      <c r="X929" s="56"/>
      <c r="Y929" s="56"/>
    </row>
    <row r="930" spans="1:25" ht="57.5">
      <c r="A930" s="79">
        <v>716</v>
      </c>
      <c r="B930" s="80">
        <v>5328</v>
      </c>
      <c r="C930" s="80" t="s">
        <v>5207</v>
      </c>
      <c r="D930" s="80" t="s">
        <v>3877</v>
      </c>
      <c r="E930" s="80" t="s">
        <v>3963</v>
      </c>
      <c r="F930" s="80" t="s">
        <v>5208</v>
      </c>
      <c r="G930" s="80" t="s">
        <v>5196</v>
      </c>
      <c r="H930" s="80" t="s">
        <v>4578</v>
      </c>
      <c r="I930" s="81">
        <v>44453</v>
      </c>
      <c r="J930" s="81">
        <v>45430</v>
      </c>
      <c r="K930" s="56"/>
      <c r="L930" s="56"/>
      <c r="M930" s="56"/>
      <c r="N930" s="56"/>
      <c r="O930" s="56"/>
      <c r="P930" s="56"/>
      <c r="Q930" s="56"/>
      <c r="R930" s="56"/>
      <c r="S930" s="56"/>
      <c r="T930" s="56"/>
      <c r="U930" s="56"/>
      <c r="V930" s="56"/>
      <c r="W930" s="56"/>
      <c r="X930" s="56"/>
      <c r="Y930" s="56"/>
    </row>
    <row r="931" spans="1:25" ht="57.5">
      <c r="A931" s="79">
        <v>717</v>
      </c>
      <c r="B931" s="80">
        <v>21163</v>
      </c>
      <c r="C931" s="80" t="s">
        <v>5209</v>
      </c>
      <c r="D931" s="80" t="s">
        <v>3877</v>
      </c>
      <c r="E931" s="80" t="s">
        <v>3878</v>
      </c>
      <c r="F931" s="80" t="s">
        <v>4651</v>
      </c>
      <c r="G931" s="80" t="s">
        <v>5196</v>
      </c>
      <c r="H931" s="80" t="s">
        <v>586</v>
      </c>
      <c r="I931" s="81">
        <v>44336</v>
      </c>
      <c r="J931" s="81">
        <v>45066</v>
      </c>
      <c r="K931" s="56"/>
      <c r="L931" s="56"/>
      <c r="M931" s="56"/>
      <c r="N931" s="56"/>
      <c r="O931" s="56"/>
      <c r="P931" s="56"/>
      <c r="Q931" s="56"/>
      <c r="R931" s="56"/>
      <c r="S931" s="56"/>
      <c r="T931" s="56"/>
      <c r="U931" s="56"/>
      <c r="V931" s="56"/>
      <c r="W931" s="56"/>
      <c r="X931" s="56"/>
      <c r="Y931" s="56"/>
    </row>
    <row r="932" spans="1:25" ht="57.5">
      <c r="A932" s="79">
        <v>717</v>
      </c>
      <c r="B932" s="80">
        <v>21163</v>
      </c>
      <c r="C932" s="80" t="s">
        <v>5209</v>
      </c>
      <c r="D932" s="80" t="s">
        <v>3877</v>
      </c>
      <c r="E932" s="80" t="s">
        <v>3878</v>
      </c>
      <c r="F932" s="80" t="s">
        <v>4651</v>
      </c>
      <c r="G932" s="80" t="s">
        <v>5196</v>
      </c>
      <c r="H932" s="80" t="s">
        <v>191</v>
      </c>
      <c r="I932" s="81">
        <v>44336</v>
      </c>
      <c r="J932" s="81">
        <v>45066</v>
      </c>
      <c r="K932" s="56"/>
      <c r="L932" s="56"/>
      <c r="M932" s="56"/>
      <c r="N932" s="56"/>
      <c r="O932" s="56"/>
      <c r="P932" s="56"/>
      <c r="Q932" s="56"/>
      <c r="R932" s="56"/>
      <c r="S932" s="56"/>
      <c r="T932" s="56"/>
      <c r="U932" s="56"/>
      <c r="V932" s="56"/>
      <c r="W932" s="56"/>
      <c r="X932" s="56"/>
      <c r="Y932" s="56"/>
    </row>
    <row r="933" spans="1:25" ht="92">
      <c r="A933" s="79">
        <v>718</v>
      </c>
      <c r="B933" s="80">
        <v>21154</v>
      </c>
      <c r="C933" s="80" t="s">
        <v>5210</v>
      </c>
      <c r="D933" s="80" t="s">
        <v>3877</v>
      </c>
      <c r="E933" s="80" t="s">
        <v>3878</v>
      </c>
      <c r="F933" s="80" t="s">
        <v>4027</v>
      </c>
      <c r="G933" s="80" t="s">
        <v>5196</v>
      </c>
      <c r="H933" s="80" t="s">
        <v>2101</v>
      </c>
      <c r="I933" s="81">
        <v>44466</v>
      </c>
      <c r="J933" s="81">
        <v>45466</v>
      </c>
      <c r="K933" s="56"/>
      <c r="L933" s="56"/>
      <c r="M933" s="56"/>
      <c r="N933" s="56"/>
      <c r="O933" s="56"/>
      <c r="P933" s="56"/>
      <c r="Q933" s="56"/>
      <c r="R933" s="56"/>
      <c r="S933" s="56"/>
      <c r="T933" s="56"/>
      <c r="U933" s="56"/>
      <c r="V933" s="56"/>
      <c r="W933" s="56"/>
      <c r="X933" s="56"/>
      <c r="Y933" s="56"/>
    </row>
    <row r="934" spans="1:25" ht="46">
      <c r="A934" s="79">
        <v>719</v>
      </c>
      <c r="B934" s="80">
        <v>71241</v>
      </c>
      <c r="C934" s="80" t="s">
        <v>5211</v>
      </c>
      <c r="D934" s="80" t="s">
        <v>3877</v>
      </c>
      <c r="E934" s="80" t="s">
        <v>13</v>
      </c>
      <c r="F934" s="80" t="s">
        <v>4409</v>
      </c>
      <c r="G934" s="80" t="s">
        <v>5196</v>
      </c>
      <c r="H934" s="80" t="s">
        <v>4107</v>
      </c>
      <c r="I934" s="81">
        <v>44097</v>
      </c>
      <c r="J934" s="81">
        <v>45192</v>
      </c>
      <c r="K934" s="56"/>
      <c r="L934" s="56"/>
      <c r="M934" s="56"/>
      <c r="N934" s="56"/>
      <c r="O934" s="56"/>
      <c r="P934" s="56"/>
      <c r="Q934" s="56"/>
      <c r="R934" s="56"/>
      <c r="S934" s="56"/>
      <c r="T934" s="56"/>
      <c r="U934" s="56"/>
      <c r="V934" s="56"/>
      <c r="W934" s="56"/>
      <c r="X934" s="56"/>
      <c r="Y934" s="56"/>
    </row>
    <row r="935" spans="1:25" ht="46">
      <c r="A935" s="79">
        <v>720</v>
      </c>
      <c r="B935" s="80">
        <v>71240</v>
      </c>
      <c r="C935" s="80" t="s">
        <v>5212</v>
      </c>
      <c r="D935" s="80" t="s">
        <v>3877</v>
      </c>
      <c r="E935" s="80" t="s">
        <v>13</v>
      </c>
      <c r="F935" s="80" t="s">
        <v>4286</v>
      </c>
      <c r="G935" s="80" t="s">
        <v>5196</v>
      </c>
      <c r="H935" s="80" t="s">
        <v>432</v>
      </c>
      <c r="I935" s="81">
        <v>44077</v>
      </c>
      <c r="J935" s="81">
        <v>45172</v>
      </c>
      <c r="K935" s="56"/>
      <c r="L935" s="56"/>
      <c r="M935" s="56"/>
      <c r="N935" s="56"/>
      <c r="O935" s="56"/>
      <c r="P935" s="56"/>
      <c r="Q935" s="56"/>
      <c r="R935" s="56"/>
      <c r="S935" s="56"/>
      <c r="T935" s="56"/>
      <c r="U935" s="56"/>
      <c r="V935" s="56"/>
      <c r="W935" s="56"/>
      <c r="X935" s="56"/>
      <c r="Y935" s="56"/>
    </row>
    <row r="936" spans="1:25" ht="46">
      <c r="A936" s="79">
        <v>720</v>
      </c>
      <c r="B936" s="80">
        <v>71240</v>
      </c>
      <c r="C936" s="80" t="s">
        <v>5212</v>
      </c>
      <c r="D936" s="80" t="s">
        <v>3877</v>
      </c>
      <c r="E936" s="80" t="s">
        <v>13</v>
      </c>
      <c r="F936" s="80" t="s">
        <v>4286</v>
      </c>
      <c r="G936" s="80" t="s">
        <v>5196</v>
      </c>
      <c r="H936" s="80" t="s">
        <v>4443</v>
      </c>
      <c r="I936" s="81">
        <v>44077</v>
      </c>
      <c r="J936" s="81">
        <v>45172</v>
      </c>
      <c r="K936" s="56"/>
      <c r="L936" s="56"/>
      <c r="M936" s="56"/>
      <c r="N936" s="56"/>
      <c r="O936" s="56"/>
      <c r="P936" s="56"/>
      <c r="Q936" s="56"/>
      <c r="R936" s="56"/>
      <c r="S936" s="56"/>
      <c r="T936" s="56"/>
      <c r="U936" s="56"/>
      <c r="V936" s="56"/>
      <c r="W936" s="56"/>
      <c r="X936" s="56"/>
      <c r="Y936" s="56"/>
    </row>
    <row r="937" spans="1:25" ht="46">
      <c r="A937" s="86">
        <v>721</v>
      </c>
      <c r="B937" s="87">
        <v>71239</v>
      </c>
      <c r="C937" s="87" t="s">
        <v>5213</v>
      </c>
      <c r="D937" s="87" t="s">
        <v>3877</v>
      </c>
      <c r="E937" s="87" t="s">
        <v>13</v>
      </c>
      <c r="F937" s="87" t="s">
        <v>3968</v>
      </c>
      <c r="G937" s="87" t="s">
        <v>5196</v>
      </c>
      <c r="H937" s="80" t="s">
        <v>4443</v>
      </c>
      <c r="I937" s="88">
        <v>44077</v>
      </c>
      <c r="J937" s="88">
        <v>45172</v>
      </c>
      <c r="K937" s="56"/>
      <c r="L937" s="56"/>
      <c r="M937" s="56"/>
      <c r="N937" s="56"/>
      <c r="O937" s="56"/>
      <c r="P937" s="56"/>
      <c r="Q937" s="56"/>
      <c r="R937" s="56"/>
      <c r="S937" s="56"/>
      <c r="T937" s="56"/>
      <c r="U937" s="56"/>
      <c r="V937" s="56"/>
      <c r="W937" s="56"/>
      <c r="X937" s="56"/>
      <c r="Y937" s="56"/>
    </row>
    <row r="938" spans="1:25" ht="46">
      <c r="A938" s="86">
        <v>721</v>
      </c>
      <c r="B938" s="87">
        <v>71239</v>
      </c>
      <c r="C938" s="87" t="s">
        <v>5213</v>
      </c>
      <c r="D938" s="87" t="s">
        <v>3877</v>
      </c>
      <c r="E938" s="87" t="s">
        <v>13</v>
      </c>
      <c r="F938" s="87" t="s">
        <v>3968</v>
      </c>
      <c r="G938" s="87" t="s">
        <v>5196</v>
      </c>
      <c r="H938" s="80" t="s">
        <v>3933</v>
      </c>
      <c r="I938" s="88">
        <v>44077</v>
      </c>
      <c r="J938" s="88">
        <v>45172</v>
      </c>
      <c r="K938" s="56"/>
      <c r="L938" s="56"/>
      <c r="M938" s="56"/>
      <c r="N938" s="56"/>
      <c r="O938" s="56"/>
      <c r="P938" s="56"/>
      <c r="Q938" s="56"/>
      <c r="R938" s="56"/>
      <c r="S938" s="56"/>
      <c r="T938" s="56"/>
      <c r="U938" s="56"/>
      <c r="V938" s="56"/>
      <c r="W938" s="56"/>
      <c r="X938" s="56"/>
      <c r="Y938" s="56"/>
    </row>
    <row r="939" spans="1:25" ht="69">
      <c r="A939" s="79">
        <v>722</v>
      </c>
      <c r="B939" s="80">
        <v>21153</v>
      </c>
      <c r="C939" s="80" t="s">
        <v>5214</v>
      </c>
      <c r="D939" s="80" t="s">
        <v>3877</v>
      </c>
      <c r="E939" s="80" t="s">
        <v>3878</v>
      </c>
      <c r="F939" s="80" t="s">
        <v>3976</v>
      </c>
      <c r="G939" s="80" t="s">
        <v>5196</v>
      </c>
      <c r="H939" s="80" t="s">
        <v>2053</v>
      </c>
      <c r="I939" s="81">
        <v>44469</v>
      </c>
      <c r="J939" s="82">
        <v>45256</v>
      </c>
      <c r="K939" s="56"/>
      <c r="L939" s="56"/>
      <c r="M939" s="56"/>
      <c r="N939" s="56"/>
      <c r="O939" s="56"/>
      <c r="P939" s="56"/>
      <c r="Q939" s="56"/>
      <c r="R939" s="56"/>
      <c r="S939" s="56"/>
      <c r="T939" s="56"/>
      <c r="U939" s="56"/>
      <c r="V939" s="56"/>
      <c r="W939" s="56"/>
      <c r="X939" s="56"/>
      <c r="Y939" s="56"/>
    </row>
    <row r="940" spans="1:25" ht="92">
      <c r="A940" s="79">
        <v>723</v>
      </c>
      <c r="B940" s="80">
        <v>21173</v>
      </c>
      <c r="C940" s="80" t="s">
        <v>5215</v>
      </c>
      <c r="D940" s="80" t="s">
        <v>3877</v>
      </c>
      <c r="E940" s="80" t="s">
        <v>3878</v>
      </c>
      <c r="F940" s="80" t="s">
        <v>4027</v>
      </c>
      <c r="G940" s="80" t="s">
        <v>5196</v>
      </c>
      <c r="H940" s="80" t="s">
        <v>2101</v>
      </c>
      <c r="I940" s="81">
        <v>44466</v>
      </c>
      <c r="J940" s="81">
        <v>45466</v>
      </c>
      <c r="K940" s="56"/>
      <c r="L940" s="56"/>
      <c r="M940" s="56"/>
      <c r="N940" s="56"/>
      <c r="O940" s="56"/>
      <c r="P940" s="56"/>
      <c r="Q940" s="56"/>
      <c r="R940" s="56"/>
      <c r="S940" s="56"/>
      <c r="T940" s="56"/>
      <c r="U940" s="56"/>
      <c r="V940" s="56"/>
      <c r="W940" s="56"/>
      <c r="X940" s="56"/>
      <c r="Y940" s="56"/>
    </row>
    <row r="941" spans="1:25" ht="138">
      <c r="A941" s="79">
        <v>724</v>
      </c>
      <c r="B941" s="80">
        <v>21174</v>
      </c>
      <c r="C941" s="80" t="s">
        <v>5216</v>
      </c>
      <c r="D941" s="80" t="s">
        <v>3877</v>
      </c>
      <c r="E941" s="80" t="s">
        <v>3878</v>
      </c>
      <c r="F941" s="80" t="s">
        <v>4027</v>
      </c>
      <c r="G941" s="80" t="s">
        <v>5196</v>
      </c>
      <c r="H941" s="80" t="s">
        <v>2101</v>
      </c>
      <c r="I941" s="81">
        <v>44466</v>
      </c>
      <c r="J941" s="81">
        <v>45466</v>
      </c>
      <c r="K941" s="56"/>
      <c r="L941" s="56"/>
      <c r="M941" s="56"/>
      <c r="N941" s="56"/>
      <c r="O941" s="56"/>
      <c r="P941" s="56"/>
      <c r="Q941" s="56"/>
      <c r="R941" s="56"/>
      <c r="S941" s="56"/>
      <c r="T941" s="56"/>
      <c r="U941" s="56"/>
      <c r="V941" s="56"/>
      <c r="W941" s="56"/>
      <c r="X941" s="56"/>
      <c r="Y941" s="56"/>
    </row>
    <row r="942" spans="1:25" ht="126.5">
      <c r="A942" s="79">
        <v>725</v>
      </c>
      <c r="B942" s="80">
        <v>21175</v>
      </c>
      <c r="C942" s="80" t="s">
        <v>5217</v>
      </c>
      <c r="D942" s="80" t="s">
        <v>3877</v>
      </c>
      <c r="E942" s="80" t="s">
        <v>3878</v>
      </c>
      <c r="F942" s="80" t="s">
        <v>3948</v>
      </c>
      <c r="G942" s="80" t="s">
        <v>5196</v>
      </c>
      <c r="H942" s="80" t="s">
        <v>3950</v>
      </c>
      <c r="I942" s="81">
        <v>44335</v>
      </c>
      <c r="J942" s="81">
        <v>45431</v>
      </c>
      <c r="K942" s="56"/>
      <c r="L942" s="56"/>
      <c r="M942" s="56"/>
      <c r="N942" s="56"/>
      <c r="O942" s="56"/>
      <c r="P942" s="56"/>
      <c r="Q942" s="56"/>
      <c r="R942" s="56"/>
      <c r="S942" s="56"/>
      <c r="T942" s="56"/>
      <c r="U942" s="56"/>
      <c r="V942" s="56"/>
      <c r="W942" s="56"/>
      <c r="X942" s="56"/>
      <c r="Y942" s="56"/>
    </row>
    <row r="943" spans="1:25" ht="69">
      <c r="A943" s="79">
        <v>726</v>
      </c>
      <c r="B943" s="80">
        <v>21155</v>
      </c>
      <c r="C943" s="80" t="s">
        <v>5218</v>
      </c>
      <c r="D943" s="80" t="s">
        <v>3877</v>
      </c>
      <c r="E943" s="80" t="s">
        <v>3878</v>
      </c>
      <c r="F943" s="80" t="s">
        <v>3948</v>
      </c>
      <c r="G943" s="80" t="s">
        <v>5196</v>
      </c>
      <c r="H943" s="80" t="s">
        <v>3950</v>
      </c>
      <c r="I943" s="81">
        <v>44335</v>
      </c>
      <c r="J943" s="81">
        <v>45431</v>
      </c>
      <c r="K943" s="56"/>
      <c r="L943" s="56"/>
      <c r="M943" s="56"/>
      <c r="N943" s="56"/>
      <c r="O943" s="56"/>
      <c r="P943" s="56"/>
      <c r="Q943" s="56"/>
      <c r="R943" s="56"/>
      <c r="S943" s="56"/>
      <c r="T943" s="56"/>
      <c r="U943" s="56"/>
      <c r="V943" s="56"/>
      <c r="W943" s="56"/>
      <c r="X943" s="56"/>
      <c r="Y943" s="56"/>
    </row>
    <row r="944" spans="1:25" ht="69">
      <c r="A944" s="79">
        <v>727</v>
      </c>
      <c r="B944" s="80">
        <v>21176</v>
      </c>
      <c r="C944" s="80" t="s">
        <v>5219</v>
      </c>
      <c r="D944" s="80" t="s">
        <v>3877</v>
      </c>
      <c r="E944" s="80" t="s">
        <v>3878</v>
      </c>
      <c r="F944" s="80" t="s">
        <v>3948</v>
      </c>
      <c r="G944" s="80" t="s">
        <v>5196</v>
      </c>
      <c r="H944" s="80" t="s">
        <v>3950</v>
      </c>
      <c r="I944" s="81">
        <v>44335</v>
      </c>
      <c r="J944" s="81">
        <v>45431</v>
      </c>
      <c r="K944" s="56"/>
      <c r="L944" s="56"/>
      <c r="M944" s="56"/>
      <c r="N944" s="56"/>
      <c r="O944" s="56"/>
      <c r="P944" s="56"/>
      <c r="Q944" s="56"/>
      <c r="R944" s="56"/>
      <c r="S944" s="56"/>
      <c r="T944" s="56"/>
      <c r="U944" s="56"/>
      <c r="V944" s="56"/>
      <c r="W944" s="56"/>
      <c r="X944" s="56"/>
      <c r="Y944" s="56"/>
    </row>
    <row r="945" spans="1:25" ht="69">
      <c r="A945" s="79">
        <v>728</v>
      </c>
      <c r="B945" s="80">
        <v>71284</v>
      </c>
      <c r="C945" s="80" t="s">
        <v>5220</v>
      </c>
      <c r="D945" s="80" t="s">
        <v>3877</v>
      </c>
      <c r="E945" s="80" t="s">
        <v>13</v>
      </c>
      <c r="F945" s="80" t="s">
        <v>5221</v>
      </c>
      <c r="G945" s="80" t="s">
        <v>5196</v>
      </c>
      <c r="H945" s="80" t="s">
        <v>4428</v>
      </c>
      <c r="I945" s="81">
        <v>44335</v>
      </c>
      <c r="J945" s="82">
        <v>45249</v>
      </c>
      <c r="K945" s="56"/>
      <c r="L945" s="56"/>
      <c r="M945" s="56"/>
      <c r="N945" s="56"/>
      <c r="O945" s="56"/>
      <c r="P945" s="56"/>
      <c r="Q945" s="56"/>
      <c r="R945" s="56"/>
      <c r="S945" s="56"/>
      <c r="T945" s="56"/>
      <c r="U945" s="56"/>
      <c r="V945" s="56"/>
      <c r="W945" s="56"/>
      <c r="X945" s="56"/>
      <c r="Y945" s="56"/>
    </row>
    <row r="946" spans="1:25" ht="46">
      <c r="A946" s="79">
        <v>729</v>
      </c>
      <c r="B946" s="80">
        <v>71242</v>
      </c>
      <c r="C946" s="80" t="s">
        <v>5222</v>
      </c>
      <c r="D946" s="80" t="s">
        <v>3877</v>
      </c>
      <c r="E946" s="80" t="s">
        <v>13</v>
      </c>
      <c r="F946" s="80" t="s">
        <v>4106</v>
      </c>
      <c r="G946" s="80" t="s">
        <v>5196</v>
      </c>
      <c r="H946" s="80" t="s">
        <v>4107</v>
      </c>
      <c r="I946" s="81">
        <v>44097</v>
      </c>
      <c r="J946" s="81">
        <v>45192</v>
      </c>
      <c r="K946" s="56"/>
      <c r="L946" s="56"/>
      <c r="M946" s="56"/>
      <c r="N946" s="56"/>
      <c r="O946" s="56"/>
      <c r="P946" s="56"/>
      <c r="Q946" s="56"/>
      <c r="R946" s="56"/>
      <c r="S946" s="56"/>
      <c r="T946" s="56"/>
      <c r="U946" s="56"/>
      <c r="V946" s="56"/>
      <c r="W946" s="56"/>
      <c r="X946" s="56"/>
      <c r="Y946" s="56"/>
    </row>
    <row r="947" spans="1:25" ht="69">
      <c r="A947" s="79">
        <v>730</v>
      </c>
      <c r="B947" s="80">
        <v>71287</v>
      </c>
      <c r="C947" s="80" t="s">
        <v>5223</v>
      </c>
      <c r="D947" s="80" t="s">
        <v>3877</v>
      </c>
      <c r="E947" s="80" t="s">
        <v>13</v>
      </c>
      <c r="F947" s="80" t="s">
        <v>5221</v>
      </c>
      <c r="G947" s="80" t="s">
        <v>5196</v>
      </c>
      <c r="H947" s="80" t="s">
        <v>4428</v>
      </c>
      <c r="I947" s="81">
        <v>44335</v>
      </c>
      <c r="J947" s="82">
        <v>45249</v>
      </c>
      <c r="K947" s="56"/>
      <c r="L947" s="56"/>
      <c r="M947" s="56"/>
      <c r="N947" s="56"/>
      <c r="O947" s="56"/>
      <c r="P947" s="56"/>
      <c r="Q947" s="56"/>
      <c r="R947" s="56"/>
      <c r="S947" s="56"/>
      <c r="T947" s="56"/>
      <c r="U947" s="56"/>
      <c r="V947" s="56"/>
      <c r="W947" s="56"/>
      <c r="X947" s="56"/>
      <c r="Y947" s="56"/>
    </row>
    <row r="948" spans="1:25" ht="69">
      <c r="A948" s="79">
        <v>730</v>
      </c>
      <c r="B948" s="80">
        <v>71287</v>
      </c>
      <c r="C948" s="80" t="s">
        <v>5223</v>
      </c>
      <c r="D948" s="80" t="s">
        <v>3877</v>
      </c>
      <c r="E948" s="80" t="s">
        <v>13</v>
      </c>
      <c r="F948" s="80" t="s">
        <v>5221</v>
      </c>
      <c r="G948" s="80" t="s">
        <v>5196</v>
      </c>
      <c r="H948" s="80" t="s">
        <v>4229</v>
      </c>
      <c r="I948" s="81">
        <v>44335</v>
      </c>
      <c r="J948" s="82">
        <v>45249</v>
      </c>
      <c r="K948" s="56"/>
      <c r="L948" s="56"/>
      <c r="M948" s="56"/>
      <c r="N948" s="56"/>
      <c r="O948" s="56"/>
      <c r="P948" s="56"/>
      <c r="Q948" s="56"/>
      <c r="R948" s="56"/>
      <c r="S948" s="56"/>
      <c r="T948" s="56"/>
      <c r="U948" s="56"/>
      <c r="V948" s="56"/>
      <c r="W948" s="56"/>
      <c r="X948" s="56"/>
      <c r="Y948" s="56"/>
    </row>
    <row r="949" spans="1:25" ht="69">
      <c r="A949" s="79">
        <v>731</v>
      </c>
      <c r="B949" s="80">
        <v>71283</v>
      </c>
      <c r="C949" s="80" t="s">
        <v>5224</v>
      </c>
      <c r="D949" s="80" t="s">
        <v>3877</v>
      </c>
      <c r="E949" s="80" t="s">
        <v>13</v>
      </c>
      <c r="F949" s="80" t="s">
        <v>5221</v>
      </c>
      <c r="G949" s="80" t="s">
        <v>5196</v>
      </c>
      <c r="H949" s="80" t="s">
        <v>4428</v>
      </c>
      <c r="I949" s="81">
        <v>44335</v>
      </c>
      <c r="J949" s="82">
        <v>45249</v>
      </c>
      <c r="K949" s="56"/>
      <c r="L949" s="56"/>
      <c r="M949" s="56"/>
      <c r="N949" s="56"/>
      <c r="O949" s="56"/>
      <c r="P949" s="56"/>
      <c r="Q949" s="56"/>
      <c r="R949" s="56"/>
      <c r="S949" s="56"/>
      <c r="T949" s="56"/>
      <c r="U949" s="56"/>
      <c r="V949" s="56"/>
      <c r="W949" s="56"/>
      <c r="X949" s="56"/>
      <c r="Y949" s="56"/>
    </row>
    <row r="950" spans="1:25" ht="69">
      <c r="A950" s="79">
        <v>731</v>
      </c>
      <c r="B950" s="80">
        <v>71283</v>
      </c>
      <c r="C950" s="80" t="s">
        <v>5224</v>
      </c>
      <c r="D950" s="80" t="s">
        <v>3877</v>
      </c>
      <c r="E950" s="80" t="s">
        <v>13</v>
      </c>
      <c r="F950" s="80" t="s">
        <v>5221</v>
      </c>
      <c r="G950" s="80" t="s">
        <v>5196</v>
      </c>
      <c r="H950" s="80" t="s">
        <v>4229</v>
      </c>
      <c r="I950" s="81">
        <v>44335</v>
      </c>
      <c r="J950" s="82">
        <v>45249</v>
      </c>
      <c r="K950" s="56"/>
      <c r="L950" s="56"/>
      <c r="M950" s="56"/>
      <c r="N950" s="56"/>
      <c r="O950" s="56"/>
      <c r="P950" s="56"/>
      <c r="Q950" s="56"/>
      <c r="R950" s="56"/>
      <c r="S950" s="56"/>
      <c r="T950" s="56"/>
      <c r="U950" s="56"/>
      <c r="V950" s="56"/>
      <c r="W950" s="56"/>
      <c r="X950" s="56"/>
      <c r="Y950" s="56"/>
    </row>
    <row r="951" spans="1:25" ht="46">
      <c r="A951" s="79">
        <v>732</v>
      </c>
      <c r="B951" s="80">
        <v>71243</v>
      </c>
      <c r="C951" s="80" t="s">
        <v>5225</v>
      </c>
      <c r="D951" s="80" t="s">
        <v>3877</v>
      </c>
      <c r="E951" s="80" t="s">
        <v>13</v>
      </c>
      <c r="F951" s="80" t="s">
        <v>4381</v>
      </c>
      <c r="G951" s="80" t="s">
        <v>5196</v>
      </c>
      <c r="H951" s="80" t="s">
        <v>4107</v>
      </c>
      <c r="I951" s="81">
        <v>44097</v>
      </c>
      <c r="J951" s="81">
        <v>45192</v>
      </c>
      <c r="K951" s="56"/>
      <c r="L951" s="56"/>
      <c r="M951" s="56"/>
      <c r="N951" s="56"/>
      <c r="O951" s="56"/>
      <c r="P951" s="56"/>
      <c r="Q951" s="56"/>
      <c r="R951" s="56"/>
      <c r="S951" s="56"/>
      <c r="T951" s="56"/>
      <c r="U951" s="56"/>
      <c r="V951" s="56"/>
      <c r="W951" s="56"/>
      <c r="X951" s="56"/>
      <c r="Y951" s="56"/>
    </row>
    <row r="952" spans="1:25" ht="46">
      <c r="A952" s="79">
        <v>733</v>
      </c>
      <c r="B952" s="80">
        <v>71253</v>
      </c>
      <c r="C952" s="80" t="s">
        <v>5226</v>
      </c>
      <c r="D952" s="80" t="s">
        <v>3877</v>
      </c>
      <c r="E952" s="80" t="s">
        <v>13</v>
      </c>
      <c r="F952" s="80" t="s">
        <v>3989</v>
      </c>
      <c r="G952" s="80" t="s">
        <v>5196</v>
      </c>
      <c r="H952" s="80" t="s">
        <v>448</v>
      </c>
      <c r="I952" s="82">
        <v>44154</v>
      </c>
      <c r="J952" s="82">
        <v>45249</v>
      </c>
      <c r="K952" s="56"/>
      <c r="L952" s="56"/>
      <c r="M952" s="56"/>
      <c r="N952" s="56"/>
      <c r="O952" s="56"/>
      <c r="P952" s="56"/>
      <c r="Q952" s="56"/>
      <c r="R952" s="56"/>
      <c r="S952" s="56"/>
      <c r="T952" s="56"/>
      <c r="U952" s="56"/>
      <c r="V952" s="56"/>
      <c r="W952" s="56"/>
      <c r="X952" s="56"/>
      <c r="Y952" s="56"/>
    </row>
    <row r="953" spans="1:25" ht="46">
      <c r="A953" s="79">
        <v>734</v>
      </c>
      <c r="B953" s="80">
        <v>71254</v>
      </c>
      <c r="C953" s="80" t="s">
        <v>5227</v>
      </c>
      <c r="D953" s="80" t="s">
        <v>3877</v>
      </c>
      <c r="E953" s="80" t="s">
        <v>13</v>
      </c>
      <c r="F953" s="80" t="s">
        <v>3989</v>
      </c>
      <c r="G953" s="80" t="s">
        <v>5196</v>
      </c>
      <c r="H953" s="80" t="s">
        <v>448</v>
      </c>
      <c r="I953" s="82">
        <v>44154</v>
      </c>
      <c r="J953" s="82">
        <v>45249</v>
      </c>
      <c r="K953" s="56"/>
      <c r="L953" s="56"/>
      <c r="M953" s="56"/>
      <c r="N953" s="56"/>
      <c r="O953" s="56"/>
      <c r="P953" s="56"/>
      <c r="Q953" s="56"/>
      <c r="R953" s="56"/>
      <c r="S953" s="56"/>
      <c r="T953" s="56"/>
      <c r="U953" s="56"/>
      <c r="V953" s="56"/>
      <c r="W953" s="56"/>
      <c r="X953" s="56"/>
      <c r="Y953" s="56"/>
    </row>
    <row r="954" spans="1:25" ht="46">
      <c r="A954" s="79">
        <v>734</v>
      </c>
      <c r="B954" s="80">
        <v>71254</v>
      </c>
      <c r="C954" s="80" t="s">
        <v>5227</v>
      </c>
      <c r="D954" s="80" t="s">
        <v>3877</v>
      </c>
      <c r="E954" s="80" t="s">
        <v>13</v>
      </c>
      <c r="F954" s="80" t="s">
        <v>3989</v>
      </c>
      <c r="G954" s="80" t="s">
        <v>5196</v>
      </c>
      <c r="H954" s="80" t="s">
        <v>4541</v>
      </c>
      <c r="I954" s="82">
        <v>44154</v>
      </c>
      <c r="J954" s="82">
        <v>45249</v>
      </c>
      <c r="K954" s="56"/>
      <c r="L954" s="56"/>
      <c r="M954" s="56"/>
      <c r="N954" s="56"/>
      <c r="O954" s="56"/>
      <c r="P954" s="56"/>
      <c r="Q954" s="56"/>
      <c r="R954" s="56"/>
      <c r="S954" s="56"/>
      <c r="T954" s="56"/>
      <c r="U954" s="56"/>
      <c r="V954" s="56"/>
      <c r="W954" s="56"/>
      <c r="X954" s="56"/>
      <c r="Y954" s="56"/>
    </row>
    <row r="955" spans="1:25" ht="46">
      <c r="A955" s="79">
        <v>735</v>
      </c>
      <c r="B955" s="80">
        <v>71255</v>
      </c>
      <c r="C955" s="80" t="s">
        <v>5228</v>
      </c>
      <c r="D955" s="80" t="s">
        <v>3877</v>
      </c>
      <c r="E955" s="80" t="s">
        <v>13</v>
      </c>
      <c r="F955" s="80" t="s">
        <v>3989</v>
      </c>
      <c r="G955" s="80" t="s">
        <v>5196</v>
      </c>
      <c r="H955" s="80" t="s">
        <v>448</v>
      </c>
      <c r="I955" s="82">
        <v>44154</v>
      </c>
      <c r="J955" s="82">
        <v>45249</v>
      </c>
      <c r="K955" s="56"/>
      <c r="L955" s="56"/>
      <c r="M955" s="56"/>
      <c r="N955" s="56"/>
      <c r="O955" s="56"/>
      <c r="P955" s="56"/>
      <c r="Q955" s="56"/>
      <c r="R955" s="56"/>
      <c r="S955" s="56"/>
      <c r="T955" s="56"/>
      <c r="U955" s="56"/>
      <c r="V955" s="56"/>
      <c r="W955" s="56"/>
      <c r="X955" s="56"/>
      <c r="Y955" s="56"/>
    </row>
    <row r="956" spans="1:25" ht="46">
      <c r="A956" s="79">
        <v>735</v>
      </c>
      <c r="B956" s="80">
        <v>71255</v>
      </c>
      <c r="C956" s="80" t="s">
        <v>5228</v>
      </c>
      <c r="D956" s="80" t="s">
        <v>3877</v>
      </c>
      <c r="E956" s="80" t="s">
        <v>13</v>
      </c>
      <c r="F956" s="80" t="s">
        <v>3989</v>
      </c>
      <c r="G956" s="80" t="s">
        <v>5196</v>
      </c>
      <c r="H956" s="80" t="s">
        <v>4541</v>
      </c>
      <c r="I956" s="82">
        <v>44154</v>
      </c>
      <c r="J956" s="82">
        <v>45249</v>
      </c>
      <c r="K956" s="56"/>
      <c r="L956" s="56"/>
      <c r="M956" s="56"/>
      <c r="N956" s="56"/>
      <c r="O956" s="56"/>
      <c r="P956" s="56"/>
      <c r="Q956" s="56"/>
      <c r="R956" s="56"/>
      <c r="S956" s="56"/>
      <c r="T956" s="56"/>
      <c r="U956" s="56"/>
      <c r="V956" s="56"/>
      <c r="W956" s="56"/>
      <c r="X956" s="56"/>
      <c r="Y956" s="56"/>
    </row>
    <row r="957" spans="1:25" ht="46">
      <c r="A957" s="79">
        <v>735</v>
      </c>
      <c r="B957" s="80">
        <v>71255</v>
      </c>
      <c r="C957" s="80" t="s">
        <v>5228</v>
      </c>
      <c r="D957" s="80" t="s">
        <v>3877</v>
      </c>
      <c r="E957" s="80" t="s">
        <v>13</v>
      </c>
      <c r="F957" s="80" t="s">
        <v>3989</v>
      </c>
      <c r="G957" s="80" t="s">
        <v>5196</v>
      </c>
      <c r="H957" s="80" t="s">
        <v>463</v>
      </c>
      <c r="I957" s="82">
        <v>44154</v>
      </c>
      <c r="J957" s="82">
        <v>45249</v>
      </c>
      <c r="K957" s="56"/>
      <c r="L957" s="56"/>
      <c r="M957" s="56"/>
      <c r="N957" s="56"/>
      <c r="O957" s="56"/>
      <c r="P957" s="56"/>
      <c r="Q957" s="56"/>
      <c r="R957" s="56"/>
      <c r="S957" s="56"/>
      <c r="T957" s="56"/>
      <c r="U957" s="56"/>
      <c r="V957" s="56"/>
      <c r="W957" s="56"/>
      <c r="X957" s="56"/>
      <c r="Y957" s="56"/>
    </row>
    <row r="958" spans="1:25" ht="103.5">
      <c r="A958" s="79">
        <v>736</v>
      </c>
      <c r="B958" s="80">
        <v>71292</v>
      </c>
      <c r="C958" s="80" t="s">
        <v>5229</v>
      </c>
      <c r="D958" s="80" t="s">
        <v>3877</v>
      </c>
      <c r="E958" s="80" t="s">
        <v>13</v>
      </c>
      <c r="F958" s="80" t="s">
        <v>4653</v>
      </c>
      <c r="G958" s="80" t="s">
        <v>5196</v>
      </c>
      <c r="H958" s="80" t="s">
        <v>463</v>
      </c>
      <c r="I958" s="82">
        <v>44154</v>
      </c>
      <c r="J958" s="82">
        <v>45249</v>
      </c>
      <c r="K958" s="56"/>
      <c r="L958" s="56"/>
      <c r="M958" s="56"/>
      <c r="N958" s="56"/>
      <c r="O958" s="56"/>
      <c r="P958" s="56"/>
      <c r="Q958" s="56"/>
      <c r="R958" s="56"/>
      <c r="S958" s="56"/>
      <c r="T958" s="56"/>
      <c r="U958" s="56"/>
      <c r="V958" s="56"/>
      <c r="W958" s="56"/>
      <c r="X958" s="56"/>
      <c r="Y958" s="56"/>
    </row>
    <row r="959" spans="1:25" ht="46">
      <c r="A959" s="79">
        <v>737</v>
      </c>
      <c r="B959" s="80">
        <v>6210</v>
      </c>
      <c r="C959" s="80" t="s">
        <v>5230</v>
      </c>
      <c r="D959" s="80" t="s">
        <v>3889</v>
      </c>
      <c r="E959" s="80" t="s">
        <v>3884</v>
      </c>
      <c r="F959" s="80" t="s">
        <v>4897</v>
      </c>
      <c r="G959" s="80" t="s">
        <v>4942</v>
      </c>
      <c r="H959" s="80" t="s">
        <v>2123</v>
      </c>
      <c r="I959" s="81">
        <v>43678</v>
      </c>
      <c r="J959" s="81">
        <v>43862</v>
      </c>
      <c r="K959" s="56"/>
      <c r="L959" s="56"/>
      <c r="M959" s="56"/>
      <c r="N959" s="56"/>
      <c r="O959" s="56"/>
      <c r="P959" s="56"/>
      <c r="Q959" s="56"/>
      <c r="R959" s="56"/>
      <c r="S959" s="56"/>
      <c r="T959" s="56"/>
      <c r="U959" s="56"/>
      <c r="V959" s="56"/>
      <c r="W959" s="56"/>
      <c r="X959" s="56"/>
      <c r="Y959" s="56"/>
    </row>
    <row r="960" spans="1:25" ht="46">
      <c r="A960" s="79">
        <v>738</v>
      </c>
      <c r="B960" s="80">
        <v>6212</v>
      </c>
      <c r="C960" s="80" t="s">
        <v>5231</v>
      </c>
      <c r="D960" s="80" t="s">
        <v>3889</v>
      </c>
      <c r="E960" s="80" t="s">
        <v>3884</v>
      </c>
      <c r="F960" s="80" t="s">
        <v>3885</v>
      </c>
      <c r="G960" s="80" t="s">
        <v>4942</v>
      </c>
      <c r="H960" s="80" t="s">
        <v>3887</v>
      </c>
      <c r="I960" s="81">
        <v>43678</v>
      </c>
      <c r="J960" s="81">
        <v>43862</v>
      </c>
      <c r="K960" s="56"/>
      <c r="L960" s="56"/>
      <c r="M960" s="56"/>
      <c r="N960" s="56"/>
      <c r="O960" s="56"/>
      <c r="P960" s="56"/>
      <c r="Q960" s="56"/>
      <c r="R960" s="56"/>
      <c r="S960" s="56"/>
      <c r="T960" s="56"/>
      <c r="U960" s="56"/>
      <c r="V960" s="56"/>
      <c r="W960" s="56"/>
      <c r="X960" s="56"/>
      <c r="Y960" s="56"/>
    </row>
    <row r="961" spans="1:25" ht="69">
      <c r="A961" s="79">
        <v>739</v>
      </c>
      <c r="B961" s="80">
        <v>1887</v>
      </c>
      <c r="C961" s="80" t="s">
        <v>5232</v>
      </c>
      <c r="D961" s="80" t="s">
        <v>3877</v>
      </c>
      <c r="E961" s="80" t="s">
        <v>3</v>
      </c>
      <c r="F961" s="80" t="s">
        <v>3993</v>
      </c>
      <c r="G961" s="80" t="s">
        <v>5233</v>
      </c>
      <c r="H961" s="80" t="s">
        <v>5118</v>
      </c>
      <c r="I961" s="81">
        <v>43656</v>
      </c>
      <c r="J961" s="81">
        <v>44237</v>
      </c>
      <c r="K961" s="56"/>
      <c r="L961" s="56"/>
      <c r="M961" s="56"/>
      <c r="N961" s="56"/>
      <c r="O961" s="56"/>
      <c r="P961" s="56"/>
      <c r="Q961" s="56"/>
      <c r="R961" s="56"/>
      <c r="S961" s="56"/>
      <c r="T961" s="56"/>
      <c r="U961" s="56"/>
      <c r="V961" s="56"/>
      <c r="W961" s="56"/>
      <c r="X961" s="56"/>
      <c r="Y961" s="56"/>
    </row>
    <row r="962" spans="1:25" ht="69">
      <c r="A962" s="79">
        <v>740</v>
      </c>
      <c r="B962" s="80">
        <v>21109</v>
      </c>
      <c r="C962" s="80" t="s">
        <v>5234</v>
      </c>
      <c r="D962" s="80" t="s">
        <v>3877</v>
      </c>
      <c r="E962" s="80" t="s">
        <v>3878</v>
      </c>
      <c r="F962" s="80" t="s">
        <v>4586</v>
      </c>
      <c r="G962" s="80" t="s">
        <v>5235</v>
      </c>
      <c r="H962" s="80" t="s">
        <v>236</v>
      </c>
      <c r="I962" s="82">
        <v>44177</v>
      </c>
      <c r="J962" s="82">
        <v>44542</v>
      </c>
      <c r="K962" s="56"/>
      <c r="L962" s="56"/>
      <c r="M962" s="56"/>
      <c r="N962" s="56"/>
      <c r="O962" s="56"/>
      <c r="P962" s="56"/>
      <c r="Q962" s="56"/>
      <c r="R962" s="56"/>
      <c r="S962" s="56"/>
      <c r="T962" s="56"/>
      <c r="U962" s="56"/>
      <c r="V962" s="56"/>
      <c r="W962" s="56"/>
      <c r="X962" s="56"/>
      <c r="Y962" s="56"/>
    </row>
    <row r="963" spans="1:25" ht="69">
      <c r="A963" s="79">
        <v>740</v>
      </c>
      <c r="B963" s="80">
        <v>21109</v>
      </c>
      <c r="C963" s="80" t="s">
        <v>5234</v>
      </c>
      <c r="D963" s="80" t="s">
        <v>3877</v>
      </c>
      <c r="E963" s="80" t="s">
        <v>3878</v>
      </c>
      <c r="F963" s="80" t="s">
        <v>4586</v>
      </c>
      <c r="G963" s="80" t="s">
        <v>5235</v>
      </c>
      <c r="H963" s="80" t="s">
        <v>179</v>
      </c>
      <c r="I963" s="82">
        <v>44177</v>
      </c>
      <c r="J963" s="82">
        <v>44542</v>
      </c>
      <c r="K963" s="56"/>
      <c r="L963" s="56"/>
      <c r="M963" s="56"/>
      <c r="N963" s="56"/>
      <c r="O963" s="56"/>
      <c r="P963" s="56"/>
      <c r="Q963" s="56"/>
      <c r="R963" s="56"/>
      <c r="S963" s="56"/>
      <c r="T963" s="56"/>
      <c r="U963" s="56"/>
      <c r="V963" s="56"/>
      <c r="W963" s="56"/>
      <c r="X963" s="56"/>
      <c r="Y963" s="56"/>
    </row>
    <row r="964" spans="1:25" ht="103.5">
      <c r="A964" s="79">
        <v>741</v>
      </c>
      <c r="B964" s="80">
        <v>5315</v>
      </c>
      <c r="C964" s="80" t="s">
        <v>5236</v>
      </c>
      <c r="D964" s="80" t="s">
        <v>3877</v>
      </c>
      <c r="E964" s="80" t="s">
        <v>3963</v>
      </c>
      <c r="F964" s="80" t="s">
        <v>4127</v>
      </c>
      <c r="G964" s="80" t="s">
        <v>5237</v>
      </c>
      <c r="H964" s="80" t="s">
        <v>705</v>
      </c>
      <c r="I964" s="81">
        <v>43845</v>
      </c>
      <c r="J964" s="81">
        <v>44941</v>
      </c>
      <c r="K964" s="56"/>
      <c r="L964" s="56"/>
      <c r="M964" s="56"/>
      <c r="N964" s="56"/>
      <c r="O964" s="56"/>
      <c r="P964" s="56"/>
      <c r="Q964" s="56"/>
      <c r="R964" s="56"/>
      <c r="S964" s="56"/>
      <c r="T964" s="56"/>
      <c r="U964" s="56"/>
      <c r="V964" s="56"/>
      <c r="W964" s="56"/>
      <c r="X964" s="56"/>
      <c r="Y964" s="56"/>
    </row>
    <row r="965" spans="1:25" ht="34.5">
      <c r="A965" s="79">
        <v>742</v>
      </c>
      <c r="B965" s="80">
        <v>5318</v>
      </c>
      <c r="C965" s="80" t="s">
        <v>5238</v>
      </c>
      <c r="D965" s="80" t="s">
        <v>3877</v>
      </c>
      <c r="E965" s="80" t="s">
        <v>3923</v>
      </c>
      <c r="F965" s="80" t="s">
        <v>5239</v>
      </c>
      <c r="G965" s="80" t="s">
        <v>5240</v>
      </c>
      <c r="H965" s="80" t="s">
        <v>4311</v>
      </c>
      <c r="I965" s="81">
        <v>44041</v>
      </c>
      <c r="J965" s="81">
        <v>44771</v>
      </c>
      <c r="K965" s="56"/>
      <c r="L965" s="56"/>
      <c r="M965" s="56"/>
      <c r="N965" s="56"/>
      <c r="O965" s="56"/>
      <c r="P965" s="56"/>
      <c r="Q965" s="56"/>
      <c r="R965" s="56"/>
      <c r="S965" s="56"/>
      <c r="T965" s="56"/>
      <c r="U965" s="56"/>
      <c r="V965" s="56"/>
      <c r="W965" s="56"/>
      <c r="X965" s="56"/>
      <c r="Y965" s="56"/>
    </row>
    <row r="966" spans="1:25" ht="57.5">
      <c r="A966" s="79">
        <v>742</v>
      </c>
      <c r="B966" s="80">
        <v>5318</v>
      </c>
      <c r="C966" s="80" t="s">
        <v>5238</v>
      </c>
      <c r="D966" s="80" t="s">
        <v>3877</v>
      </c>
      <c r="E966" s="80" t="s">
        <v>3923</v>
      </c>
      <c r="F966" s="80" t="s">
        <v>5239</v>
      </c>
      <c r="G966" s="80" t="s">
        <v>5240</v>
      </c>
      <c r="H966" s="80" t="s">
        <v>4175</v>
      </c>
      <c r="I966" s="81">
        <v>44041</v>
      </c>
      <c r="J966" s="81">
        <v>44771</v>
      </c>
      <c r="K966" s="56"/>
      <c r="L966" s="56"/>
      <c r="M966" s="56"/>
      <c r="N966" s="56"/>
      <c r="O966" s="56"/>
      <c r="P966" s="56"/>
      <c r="Q966" s="56"/>
      <c r="R966" s="56"/>
      <c r="S966" s="56"/>
      <c r="T966" s="56"/>
      <c r="U966" s="56"/>
      <c r="V966" s="56"/>
      <c r="W966" s="56"/>
      <c r="X966" s="56"/>
      <c r="Y966" s="56"/>
    </row>
    <row r="967" spans="1:25" ht="138">
      <c r="A967" s="79">
        <v>743</v>
      </c>
      <c r="B967" s="80">
        <v>21097</v>
      </c>
      <c r="C967" s="80" t="s">
        <v>5241</v>
      </c>
      <c r="D967" s="80" t="s">
        <v>3877</v>
      </c>
      <c r="E967" s="80" t="s">
        <v>3878</v>
      </c>
      <c r="F967" s="80" t="s">
        <v>5242</v>
      </c>
      <c r="G967" s="80" t="s">
        <v>4460</v>
      </c>
      <c r="H967" s="80" t="s">
        <v>3977</v>
      </c>
      <c r="I967" s="81">
        <v>43878</v>
      </c>
      <c r="J967" s="81">
        <v>44974</v>
      </c>
      <c r="K967" s="56"/>
      <c r="L967" s="56"/>
      <c r="M967" s="56"/>
      <c r="N967" s="56"/>
      <c r="O967" s="56"/>
      <c r="P967" s="56"/>
      <c r="Q967" s="56"/>
      <c r="R967" s="56"/>
      <c r="S967" s="56"/>
      <c r="T967" s="56"/>
      <c r="U967" s="56"/>
      <c r="V967" s="56"/>
      <c r="W967" s="56"/>
      <c r="X967" s="56"/>
      <c r="Y967" s="56"/>
    </row>
    <row r="968" spans="1:25" ht="138">
      <c r="A968" s="79">
        <v>743</v>
      </c>
      <c r="B968" s="80">
        <v>21097</v>
      </c>
      <c r="C968" s="80" t="s">
        <v>5241</v>
      </c>
      <c r="D968" s="80" t="s">
        <v>3877</v>
      </c>
      <c r="E968" s="80" t="s">
        <v>3878</v>
      </c>
      <c r="F968" s="80" t="s">
        <v>5242</v>
      </c>
      <c r="G968" s="80" t="s">
        <v>4460</v>
      </c>
      <c r="H968" s="80" t="s">
        <v>5243</v>
      </c>
      <c r="I968" s="81">
        <v>43878</v>
      </c>
      <c r="J968" s="81">
        <v>44974</v>
      </c>
      <c r="K968" s="56"/>
      <c r="L968" s="56"/>
      <c r="M968" s="56"/>
      <c r="N968" s="56"/>
      <c r="O968" s="56"/>
      <c r="P968" s="56"/>
      <c r="Q968" s="56"/>
      <c r="R968" s="56"/>
      <c r="S968" s="56"/>
      <c r="T968" s="56"/>
      <c r="U968" s="56"/>
      <c r="V968" s="56"/>
      <c r="W968" s="56"/>
      <c r="X968" s="56"/>
      <c r="Y968" s="56"/>
    </row>
    <row r="969" spans="1:25" ht="57.5">
      <c r="A969" s="79">
        <v>744</v>
      </c>
      <c r="B969" s="80">
        <v>71227</v>
      </c>
      <c r="C969" s="80" t="s">
        <v>5244</v>
      </c>
      <c r="D969" s="80" t="s">
        <v>3889</v>
      </c>
      <c r="E969" s="80" t="s">
        <v>13</v>
      </c>
      <c r="F969" s="80" t="s">
        <v>5245</v>
      </c>
      <c r="G969" s="80" t="s">
        <v>4942</v>
      </c>
      <c r="H969" s="80" t="s">
        <v>4541</v>
      </c>
      <c r="I969" s="82">
        <v>43759</v>
      </c>
      <c r="J969" s="82">
        <v>44125</v>
      </c>
      <c r="K969" s="56"/>
      <c r="L969" s="56"/>
      <c r="M969" s="56"/>
      <c r="N969" s="56"/>
      <c r="O969" s="56"/>
      <c r="P969" s="56"/>
      <c r="Q969" s="56"/>
      <c r="R969" s="56"/>
      <c r="S969" s="56"/>
      <c r="T969" s="56"/>
      <c r="U969" s="56"/>
      <c r="V969" s="56"/>
      <c r="W969" s="56"/>
      <c r="X969" s="56"/>
      <c r="Y969" s="56"/>
    </row>
    <row r="970" spans="1:25" ht="46">
      <c r="A970" s="79">
        <v>745</v>
      </c>
      <c r="B970" s="80">
        <v>71226</v>
      </c>
      <c r="C970" s="80" t="s">
        <v>5246</v>
      </c>
      <c r="D970" s="80" t="s">
        <v>3889</v>
      </c>
      <c r="E970" s="80" t="s">
        <v>13</v>
      </c>
      <c r="F970" s="80" t="s">
        <v>5247</v>
      </c>
      <c r="G970" s="80" t="s">
        <v>4942</v>
      </c>
      <c r="H970" s="80" t="s">
        <v>3901</v>
      </c>
      <c r="I970" s="82">
        <v>43759</v>
      </c>
      <c r="J970" s="82">
        <v>44183</v>
      </c>
      <c r="K970" s="56"/>
      <c r="L970" s="56"/>
      <c r="M970" s="56"/>
      <c r="N970" s="56"/>
      <c r="O970" s="56"/>
      <c r="P970" s="56"/>
      <c r="Q970" s="56"/>
      <c r="R970" s="56"/>
      <c r="S970" s="56"/>
      <c r="T970" s="56"/>
      <c r="U970" s="56"/>
      <c r="V970" s="56"/>
      <c r="W970" s="56"/>
      <c r="X970" s="56"/>
      <c r="Y970" s="56"/>
    </row>
    <row r="971" spans="1:25" ht="46">
      <c r="A971" s="79">
        <v>746</v>
      </c>
      <c r="B971" s="80">
        <v>4400</v>
      </c>
      <c r="C971" s="80" t="s">
        <v>5248</v>
      </c>
      <c r="D971" s="80" t="s">
        <v>3877</v>
      </c>
      <c r="E971" s="80" t="s">
        <v>11</v>
      </c>
      <c r="F971" s="80" t="s">
        <v>4240</v>
      </c>
      <c r="G971" s="80" t="s">
        <v>5190</v>
      </c>
      <c r="H971" s="80" t="s">
        <v>4242</v>
      </c>
      <c r="I971" s="81">
        <v>43721</v>
      </c>
      <c r="J971" s="82">
        <v>44166</v>
      </c>
      <c r="K971" s="56"/>
      <c r="L971" s="56"/>
      <c r="M971" s="56"/>
      <c r="N971" s="56"/>
      <c r="O971" s="56"/>
      <c r="P971" s="56"/>
      <c r="Q971" s="56"/>
      <c r="R971" s="56"/>
      <c r="S971" s="56"/>
      <c r="T971" s="56"/>
      <c r="U971" s="56"/>
      <c r="V971" s="56"/>
      <c r="W971" s="56"/>
      <c r="X971" s="56"/>
      <c r="Y971" s="56"/>
    </row>
    <row r="972" spans="1:25" ht="46">
      <c r="A972" s="79">
        <v>747</v>
      </c>
      <c r="B972" s="80">
        <v>3230</v>
      </c>
      <c r="C972" s="80" t="s">
        <v>5249</v>
      </c>
      <c r="D972" s="80" t="s">
        <v>3889</v>
      </c>
      <c r="E972" s="80" t="s">
        <v>10</v>
      </c>
      <c r="F972" s="80" t="s">
        <v>5250</v>
      </c>
      <c r="G972" s="80" t="s">
        <v>4942</v>
      </c>
      <c r="H972" s="80" t="s">
        <v>1278</v>
      </c>
      <c r="I972" s="81">
        <v>44064</v>
      </c>
      <c r="J972" s="81">
        <v>44428</v>
      </c>
      <c r="K972" s="56"/>
      <c r="L972" s="56"/>
      <c r="M972" s="56"/>
      <c r="N972" s="56"/>
      <c r="O972" s="56"/>
      <c r="P972" s="56"/>
      <c r="Q972" s="56"/>
      <c r="R972" s="56"/>
      <c r="S972" s="56"/>
      <c r="T972" s="56"/>
      <c r="U972" s="56"/>
      <c r="V972" s="56"/>
      <c r="W972" s="56"/>
      <c r="X972" s="56"/>
      <c r="Y972" s="56"/>
    </row>
    <row r="973" spans="1:25" ht="46">
      <c r="A973" s="79">
        <v>748</v>
      </c>
      <c r="B973" s="80">
        <v>8156</v>
      </c>
      <c r="C973" s="80" t="s">
        <v>5251</v>
      </c>
      <c r="D973" s="80" t="s">
        <v>3877</v>
      </c>
      <c r="E973" s="80" t="s">
        <v>3916</v>
      </c>
      <c r="F973" s="80" t="s">
        <v>4730</v>
      </c>
      <c r="G973" s="80" t="s">
        <v>4460</v>
      </c>
      <c r="H973" s="80" t="s">
        <v>346</v>
      </c>
      <c r="I973" s="81">
        <v>44027</v>
      </c>
      <c r="J973" s="81">
        <v>44757</v>
      </c>
      <c r="K973" s="56"/>
      <c r="L973" s="56"/>
      <c r="M973" s="56"/>
      <c r="N973" s="56"/>
      <c r="O973" s="56"/>
      <c r="P973" s="56"/>
      <c r="Q973" s="56"/>
      <c r="R973" s="56"/>
      <c r="S973" s="56"/>
      <c r="T973" s="56"/>
      <c r="U973" s="56"/>
      <c r="V973" s="56"/>
      <c r="W973" s="56"/>
      <c r="X973" s="56"/>
      <c r="Y973" s="56"/>
    </row>
    <row r="974" spans="1:25" ht="80.5">
      <c r="A974" s="79">
        <v>749</v>
      </c>
      <c r="B974" s="80">
        <v>1888</v>
      </c>
      <c r="C974" s="80" t="s">
        <v>5252</v>
      </c>
      <c r="D974" s="80" t="s">
        <v>3877</v>
      </c>
      <c r="E974" s="80" t="s">
        <v>3</v>
      </c>
      <c r="F974" s="80" t="s">
        <v>4262</v>
      </c>
      <c r="G974" s="80" t="s">
        <v>4460</v>
      </c>
      <c r="H974" s="80" t="s">
        <v>4137</v>
      </c>
      <c r="I974" s="82">
        <v>43787</v>
      </c>
      <c r="J974" s="82">
        <v>44196</v>
      </c>
      <c r="K974" s="56"/>
      <c r="L974" s="56"/>
      <c r="M974" s="56"/>
      <c r="N974" s="56"/>
      <c r="O974" s="56"/>
      <c r="P974" s="56"/>
      <c r="Q974" s="56"/>
      <c r="R974" s="56"/>
      <c r="S974" s="56"/>
      <c r="T974" s="56"/>
      <c r="U974" s="56"/>
      <c r="V974" s="56"/>
      <c r="W974" s="56"/>
      <c r="X974" s="56"/>
      <c r="Y974" s="56"/>
    </row>
    <row r="975" spans="1:25" ht="46">
      <c r="A975" s="79">
        <v>750</v>
      </c>
      <c r="B975" s="80">
        <v>1901</v>
      </c>
      <c r="C975" s="80" t="s">
        <v>5253</v>
      </c>
      <c r="D975" s="80" t="s">
        <v>3877</v>
      </c>
      <c r="E975" s="80" t="s">
        <v>3</v>
      </c>
      <c r="F975" s="80" t="s">
        <v>5254</v>
      </c>
      <c r="G975" s="80" t="s">
        <v>5255</v>
      </c>
      <c r="H975" s="80" t="s">
        <v>674</v>
      </c>
      <c r="I975" s="82">
        <v>44119</v>
      </c>
      <c r="J975" s="81">
        <v>44742</v>
      </c>
      <c r="K975" s="56"/>
      <c r="L975" s="56"/>
      <c r="M975" s="56"/>
      <c r="N975" s="56"/>
      <c r="O975" s="56"/>
      <c r="P975" s="56"/>
      <c r="Q975" s="56"/>
      <c r="R975" s="56"/>
      <c r="S975" s="56"/>
      <c r="T975" s="56"/>
      <c r="U975" s="56"/>
      <c r="V975" s="56"/>
      <c r="W975" s="56"/>
      <c r="X975" s="56"/>
      <c r="Y975" s="56"/>
    </row>
    <row r="976" spans="1:25" ht="69">
      <c r="A976" s="79">
        <v>751</v>
      </c>
      <c r="B976" s="80">
        <v>21096</v>
      </c>
      <c r="C976" s="80" t="s">
        <v>5256</v>
      </c>
      <c r="D976" s="80" t="s">
        <v>3889</v>
      </c>
      <c r="E976" s="80" t="s">
        <v>3878</v>
      </c>
      <c r="F976" s="80" t="s">
        <v>5257</v>
      </c>
      <c r="G976" s="80" t="s">
        <v>4942</v>
      </c>
      <c r="H976" s="80" t="s">
        <v>3987</v>
      </c>
      <c r="I976" s="81">
        <v>43864</v>
      </c>
      <c r="J976" s="81">
        <v>44230</v>
      </c>
      <c r="K976" s="56"/>
      <c r="L976" s="56"/>
      <c r="M976" s="56"/>
      <c r="N976" s="56"/>
      <c r="O976" s="56"/>
      <c r="P976" s="56"/>
      <c r="Q976" s="56"/>
      <c r="R976" s="56"/>
      <c r="S976" s="56"/>
      <c r="T976" s="56"/>
      <c r="U976" s="56"/>
      <c r="V976" s="56"/>
      <c r="W976" s="56"/>
      <c r="X976" s="56"/>
      <c r="Y976" s="56"/>
    </row>
    <row r="977" spans="1:25" ht="115">
      <c r="A977" s="79">
        <v>752</v>
      </c>
      <c r="B977" s="80">
        <v>21164</v>
      </c>
      <c r="C977" s="80" t="s">
        <v>5258</v>
      </c>
      <c r="D977" s="80" t="s">
        <v>3877</v>
      </c>
      <c r="E977" s="80" t="s">
        <v>3878</v>
      </c>
      <c r="F977" s="80" t="s">
        <v>5172</v>
      </c>
      <c r="G977" s="80" t="s">
        <v>5259</v>
      </c>
      <c r="H977" s="80" t="s">
        <v>3910</v>
      </c>
      <c r="I977" s="82">
        <v>44553</v>
      </c>
      <c r="J977" s="82">
        <v>46014</v>
      </c>
      <c r="K977" s="56"/>
      <c r="L977" s="56"/>
      <c r="M977" s="56"/>
      <c r="N977" s="56"/>
      <c r="O977" s="56"/>
      <c r="P977" s="56"/>
      <c r="Q977" s="56"/>
      <c r="R977" s="56"/>
      <c r="S977" s="56"/>
      <c r="T977" s="56"/>
      <c r="U977" s="56"/>
      <c r="V977" s="56"/>
      <c r="W977" s="56"/>
      <c r="X977" s="56"/>
      <c r="Y977" s="56"/>
    </row>
    <row r="978" spans="1:25" ht="115">
      <c r="A978" s="79">
        <v>752</v>
      </c>
      <c r="B978" s="80">
        <v>21164</v>
      </c>
      <c r="C978" s="80" t="s">
        <v>5258</v>
      </c>
      <c r="D978" s="80" t="s">
        <v>3877</v>
      </c>
      <c r="E978" s="80" t="s">
        <v>3878</v>
      </c>
      <c r="F978" s="80" t="s">
        <v>5172</v>
      </c>
      <c r="G978" s="80" t="s">
        <v>5259</v>
      </c>
      <c r="H978" s="80" t="s">
        <v>4000</v>
      </c>
      <c r="I978" s="82">
        <v>44553</v>
      </c>
      <c r="J978" s="82">
        <v>46014</v>
      </c>
      <c r="K978" s="56"/>
      <c r="L978" s="56"/>
      <c r="M978" s="56"/>
      <c r="N978" s="56"/>
      <c r="O978" s="56"/>
      <c r="P978" s="56"/>
      <c r="Q978" s="56"/>
      <c r="R978" s="56"/>
      <c r="S978" s="56"/>
      <c r="T978" s="56"/>
      <c r="U978" s="56"/>
      <c r="V978" s="56"/>
      <c r="W978" s="56"/>
      <c r="X978" s="56"/>
      <c r="Y978" s="56"/>
    </row>
    <row r="979" spans="1:25" ht="115">
      <c r="A979" s="79">
        <v>752</v>
      </c>
      <c r="B979" s="80">
        <v>21164</v>
      </c>
      <c r="C979" s="80" t="s">
        <v>5258</v>
      </c>
      <c r="D979" s="80" t="s">
        <v>3877</v>
      </c>
      <c r="E979" s="80" t="s">
        <v>3878</v>
      </c>
      <c r="F979" s="80" t="s">
        <v>5172</v>
      </c>
      <c r="G979" s="80" t="s">
        <v>5259</v>
      </c>
      <c r="H979" s="80" t="s">
        <v>191</v>
      </c>
      <c r="I979" s="82">
        <v>44553</v>
      </c>
      <c r="J979" s="82">
        <v>46014</v>
      </c>
      <c r="K979" s="56"/>
      <c r="L979" s="56"/>
      <c r="M979" s="56"/>
      <c r="N979" s="56"/>
      <c r="O979" s="56"/>
      <c r="P979" s="56"/>
      <c r="Q979" s="56"/>
      <c r="R979" s="56"/>
      <c r="S979" s="56"/>
      <c r="T979" s="56"/>
      <c r="U979" s="56"/>
      <c r="V979" s="56"/>
      <c r="W979" s="56"/>
      <c r="X979" s="56"/>
      <c r="Y979" s="56"/>
    </row>
    <row r="980" spans="1:25" ht="115">
      <c r="A980" s="79">
        <v>752</v>
      </c>
      <c r="B980" s="80">
        <v>21164</v>
      </c>
      <c r="C980" s="80" t="s">
        <v>5258</v>
      </c>
      <c r="D980" s="80" t="s">
        <v>3877</v>
      </c>
      <c r="E980" s="80" t="s">
        <v>3878</v>
      </c>
      <c r="F980" s="80" t="s">
        <v>5172</v>
      </c>
      <c r="G980" s="80" t="s">
        <v>5259</v>
      </c>
      <c r="H980" s="80" t="s">
        <v>1497</v>
      </c>
      <c r="I980" s="82">
        <v>44553</v>
      </c>
      <c r="J980" s="82">
        <v>46014</v>
      </c>
      <c r="K980" s="56"/>
      <c r="L980" s="56"/>
      <c r="M980" s="56"/>
      <c r="N980" s="56"/>
      <c r="O980" s="56"/>
      <c r="P980" s="56"/>
      <c r="Q980" s="56"/>
      <c r="R980" s="56"/>
      <c r="S980" s="56"/>
      <c r="T980" s="56"/>
      <c r="U980" s="56"/>
      <c r="V980" s="56"/>
      <c r="W980" s="56"/>
      <c r="X980" s="56"/>
      <c r="Y980" s="56"/>
    </row>
    <row r="981" spans="1:25" ht="126.5">
      <c r="A981" s="79">
        <v>753</v>
      </c>
      <c r="B981" s="80">
        <v>21093</v>
      </c>
      <c r="C981" s="80" t="s">
        <v>5260</v>
      </c>
      <c r="D981" s="80" t="s">
        <v>3877</v>
      </c>
      <c r="E981" s="80" t="s">
        <v>3878</v>
      </c>
      <c r="F981" s="80" t="s">
        <v>4603</v>
      </c>
      <c r="G981" s="80" t="s">
        <v>5261</v>
      </c>
      <c r="H981" s="80" t="s">
        <v>3950</v>
      </c>
      <c r="I981" s="81">
        <v>43875</v>
      </c>
      <c r="J981" s="81">
        <v>44606</v>
      </c>
      <c r="K981" s="56"/>
      <c r="L981" s="56"/>
      <c r="M981" s="56"/>
      <c r="N981" s="56"/>
      <c r="O981" s="56"/>
      <c r="P981" s="56"/>
      <c r="Q981" s="56"/>
      <c r="R981" s="56"/>
      <c r="S981" s="56"/>
      <c r="T981" s="56"/>
      <c r="U981" s="56"/>
      <c r="V981" s="56"/>
      <c r="W981" s="56"/>
      <c r="X981" s="56"/>
      <c r="Y981" s="56"/>
    </row>
    <row r="982" spans="1:25" ht="126.5">
      <c r="A982" s="79">
        <v>753</v>
      </c>
      <c r="B982" s="80">
        <v>21093</v>
      </c>
      <c r="C982" s="80" t="s">
        <v>5260</v>
      </c>
      <c r="D982" s="80" t="s">
        <v>3877</v>
      </c>
      <c r="E982" s="80" t="s">
        <v>3878</v>
      </c>
      <c r="F982" s="80" t="s">
        <v>4603</v>
      </c>
      <c r="G982" s="80" t="s">
        <v>5261</v>
      </c>
      <c r="H982" s="80" t="s">
        <v>4461</v>
      </c>
      <c r="I982" s="81">
        <v>43875</v>
      </c>
      <c r="J982" s="81">
        <v>44606</v>
      </c>
      <c r="K982" s="56"/>
      <c r="L982" s="56"/>
      <c r="M982" s="56"/>
      <c r="N982" s="56"/>
      <c r="O982" s="56"/>
      <c r="P982" s="56"/>
      <c r="Q982" s="56"/>
      <c r="R982" s="56"/>
      <c r="S982" s="56"/>
      <c r="T982" s="56"/>
      <c r="U982" s="56"/>
      <c r="V982" s="56"/>
      <c r="W982" s="56"/>
      <c r="X982" s="56"/>
      <c r="Y982" s="56"/>
    </row>
    <row r="983" spans="1:25" ht="126.5">
      <c r="A983" s="79">
        <v>753</v>
      </c>
      <c r="B983" s="80">
        <v>21093</v>
      </c>
      <c r="C983" s="80" t="s">
        <v>5260</v>
      </c>
      <c r="D983" s="80" t="s">
        <v>3877</v>
      </c>
      <c r="E983" s="80" t="s">
        <v>3878</v>
      </c>
      <c r="F983" s="80" t="s">
        <v>4603</v>
      </c>
      <c r="G983" s="80" t="s">
        <v>5261</v>
      </c>
      <c r="H983" s="80" t="s">
        <v>4052</v>
      </c>
      <c r="I983" s="81">
        <v>43875</v>
      </c>
      <c r="J983" s="81">
        <v>44606</v>
      </c>
      <c r="K983" s="56"/>
      <c r="L983" s="56"/>
      <c r="M983" s="56"/>
      <c r="N983" s="56"/>
      <c r="O983" s="56"/>
      <c r="P983" s="56"/>
      <c r="Q983" s="56"/>
      <c r="R983" s="56"/>
      <c r="S983" s="56"/>
      <c r="T983" s="56"/>
      <c r="U983" s="56"/>
      <c r="V983" s="56"/>
      <c r="W983" s="56"/>
      <c r="X983" s="56"/>
      <c r="Y983" s="56"/>
    </row>
    <row r="984" spans="1:25" ht="57.5">
      <c r="A984" s="79">
        <v>754</v>
      </c>
      <c r="B984" s="80">
        <v>21092</v>
      </c>
      <c r="C984" s="80" t="s">
        <v>5262</v>
      </c>
      <c r="D984" s="80" t="s">
        <v>3877</v>
      </c>
      <c r="E984" s="80" t="s">
        <v>3878</v>
      </c>
      <c r="F984" s="80" t="s">
        <v>4258</v>
      </c>
      <c r="G984" s="80" t="s">
        <v>4340</v>
      </c>
      <c r="H984" s="80" t="s">
        <v>2113</v>
      </c>
      <c r="I984" s="81">
        <v>43877</v>
      </c>
      <c r="J984" s="81">
        <v>44608</v>
      </c>
      <c r="K984" s="56"/>
      <c r="L984" s="56"/>
      <c r="M984" s="56"/>
      <c r="N984" s="56"/>
      <c r="O984" s="56"/>
      <c r="P984" s="56"/>
      <c r="Q984" s="56"/>
      <c r="R984" s="56"/>
      <c r="S984" s="56"/>
      <c r="T984" s="56"/>
      <c r="U984" s="56"/>
      <c r="V984" s="56"/>
      <c r="W984" s="56"/>
      <c r="X984" s="56"/>
      <c r="Y984" s="56"/>
    </row>
    <row r="985" spans="1:25" ht="57.5">
      <c r="A985" s="79">
        <v>754</v>
      </c>
      <c r="B985" s="80">
        <v>21092</v>
      </c>
      <c r="C985" s="80" t="s">
        <v>5262</v>
      </c>
      <c r="D985" s="80" t="s">
        <v>3877</v>
      </c>
      <c r="E985" s="80" t="s">
        <v>3878</v>
      </c>
      <c r="F985" s="80" t="s">
        <v>4258</v>
      </c>
      <c r="G985" s="80" t="s">
        <v>4340</v>
      </c>
      <c r="H985" s="80" t="s">
        <v>2053</v>
      </c>
      <c r="I985" s="81">
        <v>43877</v>
      </c>
      <c r="J985" s="81">
        <v>44608</v>
      </c>
      <c r="K985" s="56"/>
      <c r="L985" s="56"/>
      <c r="M985" s="56"/>
      <c r="N985" s="56"/>
      <c r="O985" s="56"/>
      <c r="P985" s="56"/>
      <c r="Q985" s="56"/>
      <c r="R985" s="56"/>
      <c r="S985" s="56"/>
      <c r="T985" s="56"/>
      <c r="U985" s="56"/>
      <c r="V985" s="56"/>
      <c r="W985" s="56"/>
      <c r="X985" s="56"/>
      <c r="Y985" s="56"/>
    </row>
    <row r="986" spans="1:25" ht="57.5">
      <c r="A986" s="79">
        <v>754</v>
      </c>
      <c r="B986" s="80">
        <v>21092</v>
      </c>
      <c r="C986" s="80" t="s">
        <v>5262</v>
      </c>
      <c r="D986" s="80" t="s">
        <v>3877</v>
      </c>
      <c r="E986" s="80" t="s">
        <v>3878</v>
      </c>
      <c r="F986" s="80" t="s">
        <v>4258</v>
      </c>
      <c r="G986" s="80" t="s">
        <v>4340</v>
      </c>
      <c r="H986" s="80" t="s">
        <v>307</v>
      </c>
      <c r="I986" s="81">
        <v>43877</v>
      </c>
      <c r="J986" s="81">
        <v>44608</v>
      </c>
      <c r="K986" s="56"/>
      <c r="L986" s="56"/>
      <c r="M986" s="56"/>
      <c r="N986" s="56"/>
      <c r="O986" s="56"/>
      <c r="P986" s="56"/>
      <c r="Q986" s="56"/>
      <c r="R986" s="56"/>
      <c r="S986" s="56"/>
      <c r="T986" s="56"/>
      <c r="U986" s="56"/>
      <c r="V986" s="56"/>
      <c r="W986" s="56"/>
      <c r="X986" s="56"/>
      <c r="Y986" s="56"/>
    </row>
    <row r="987" spans="1:25" ht="69">
      <c r="A987" s="79">
        <v>755</v>
      </c>
      <c r="B987" s="80">
        <v>71265</v>
      </c>
      <c r="C987" s="80" t="s">
        <v>5263</v>
      </c>
      <c r="D987" s="80" t="s">
        <v>3877</v>
      </c>
      <c r="E987" s="80" t="s">
        <v>13</v>
      </c>
      <c r="F987" s="80" t="s">
        <v>4228</v>
      </c>
      <c r="G987" s="80" t="s">
        <v>5264</v>
      </c>
      <c r="H987" s="80" t="s">
        <v>1149</v>
      </c>
      <c r="I987" s="82">
        <v>44182</v>
      </c>
      <c r="J987" s="82">
        <v>44912</v>
      </c>
      <c r="K987" s="56"/>
      <c r="L987" s="56"/>
      <c r="M987" s="56"/>
      <c r="N987" s="56"/>
      <c r="O987" s="56"/>
      <c r="P987" s="56"/>
      <c r="Q987" s="56"/>
      <c r="R987" s="56"/>
      <c r="S987" s="56"/>
      <c r="T987" s="56"/>
      <c r="U987" s="56"/>
      <c r="V987" s="56"/>
      <c r="W987" s="56"/>
      <c r="X987" s="56"/>
      <c r="Y987" s="56"/>
    </row>
    <row r="988" spans="1:25" ht="69">
      <c r="A988" s="79">
        <v>755</v>
      </c>
      <c r="B988" s="80">
        <v>71265</v>
      </c>
      <c r="C988" s="80" t="s">
        <v>5263</v>
      </c>
      <c r="D988" s="80" t="s">
        <v>3877</v>
      </c>
      <c r="E988" s="80" t="s">
        <v>13</v>
      </c>
      <c r="F988" s="80" t="s">
        <v>4228</v>
      </c>
      <c r="G988" s="80" t="s">
        <v>5264</v>
      </c>
      <c r="H988" s="80" t="s">
        <v>445</v>
      </c>
      <c r="I988" s="82">
        <v>44182</v>
      </c>
      <c r="J988" s="82">
        <v>44912</v>
      </c>
      <c r="K988" s="56"/>
      <c r="L988" s="56"/>
      <c r="M988" s="56"/>
      <c r="N988" s="56"/>
      <c r="O988" s="56"/>
      <c r="P988" s="56"/>
      <c r="Q988" s="56"/>
      <c r="R988" s="56"/>
      <c r="S988" s="56"/>
      <c r="T988" s="56"/>
      <c r="U988" s="56"/>
      <c r="V988" s="56"/>
      <c r="W988" s="56"/>
      <c r="X988" s="56"/>
      <c r="Y988" s="56"/>
    </row>
    <row r="989" spans="1:25" ht="69">
      <c r="A989" s="79">
        <v>755</v>
      </c>
      <c r="B989" s="80">
        <v>71265</v>
      </c>
      <c r="C989" s="80" t="s">
        <v>5263</v>
      </c>
      <c r="D989" s="80" t="s">
        <v>3877</v>
      </c>
      <c r="E989" s="80" t="s">
        <v>13</v>
      </c>
      <c r="F989" s="80" t="s">
        <v>4228</v>
      </c>
      <c r="G989" s="80" t="s">
        <v>5264</v>
      </c>
      <c r="H989" s="80" t="s">
        <v>4229</v>
      </c>
      <c r="I989" s="82">
        <v>44182</v>
      </c>
      <c r="J989" s="82">
        <v>44912</v>
      </c>
      <c r="K989" s="56"/>
      <c r="L989" s="56"/>
      <c r="M989" s="56"/>
      <c r="N989" s="56"/>
      <c r="O989" s="56"/>
      <c r="P989" s="56"/>
      <c r="Q989" s="56"/>
      <c r="R989" s="56"/>
      <c r="S989" s="56"/>
      <c r="T989" s="56"/>
      <c r="U989" s="56"/>
      <c r="V989" s="56"/>
      <c r="W989" s="56"/>
      <c r="X989" s="56"/>
      <c r="Y989" s="56"/>
    </row>
    <row r="990" spans="1:25" ht="69">
      <c r="A990" s="79">
        <v>755</v>
      </c>
      <c r="B990" s="80">
        <v>71265</v>
      </c>
      <c r="C990" s="80" t="s">
        <v>5263</v>
      </c>
      <c r="D990" s="80" t="s">
        <v>3877</v>
      </c>
      <c r="E990" s="80" t="s">
        <v>13</v>
      </c>
      <c r="F990" s="80" t="s">
        <v>4228</v>
      </c>
      <c r="G990" s="80" t="s">
        <v>5264</v>
      </c>
      <c r="H990" s="80" t="s">
        <v>432</v>
      </c>
      <c r="I990" s="82">
        <v>44182</v>
      </c>
      <c r="J990" s="82">
        <v>44912</v>
      </c>
      <c r="K990" s="56"/>
      <c r="L990" s="56"/>
      <c r="M990" s="56"/>
      <c r="N990" s="56"/>
      <c r="O990" s="56"/>
      <c r="P990" s="56"/>
      <c r="Q990" s="56"/>
      <c r="R990" s="56"/>
      <c r="S990" s="56"/>
      <c r="T990" s="56"/>
      <c r="U990" s="56"/>
      <c r="V990" s="56"/>
      <c r="W990" s="56"/>
      <c r="X990" s="56"/>
      <c r="Y990" s="56"/>
    </row>
    <row r="991" spans="1:25" ht="57.5">
      <c r="A991" s="79">
        <v>756</v>
      </c>
      <c r="B991" s="80">
        <v>5316</v>
      </c>
      <c r="C991" s="80" t="s">
        <v>5265</v>
      </c>
      <c r="D991" s="80" t="s">
        <v>3877</v>
      </c>
      <c r="E991" s="80" t="s">
        <v>3923</v>
      </c>
      <c r="F991" s="80" t="s">
        <v>4308</v>
      </c>
      <c r="G991" s="80" t="s">
        <v>5261</v>
      </c>
      <c r="H991" s="80" t="s">
        <v>1236</v>
      </c>
      <c r="I991" s="81">
        <v>43879</v>
      </c>
      <c r="J991" s="81">
        <v>44610</v>
      </c>
      <c r="K991" s="56"/>
      <c r="L991" s="56"/>
      <c r="M991" s="56"/>
      <c r="N991" s="56"/>
      <c r="O991" s="56"/>
      <c r="P991" s="56"/>
      <c r="Q991" s="56"/>
      <c r="R991" s="56"/>
      <c r="S991" s="56"/>
      <c r="T991" s="56"/>
      <c r="U991" s="56"/>
      <c r="V991" s="56"/>
      <c r="W991" s="56"/>
      <c r="X991" s="56"/>
      <c r="Y991" s="56"/>
    </row>
    <row r="992" spans="1:25" ht="92">
      <c r="A992" s="79">
        <v>757</v>
      </c>
      <c r="B992" s="80">
        <v>71230</v>
      </c>
      <c r="C992" s="80" t="s">
        <v>5266</v>
      </c>
      <c r="D992" s="80" t="s">
        <v>3877</v>
      </c>
      <c r="E992" s="80" t="s">
        <v>13</v>
      </c>
      <c r="F992" s="80" t="s">
        <v>4582</v>
      </c>
      <c r="G992" s="80" t="s">
        <v>5261</v>
      </c>
      <c r="H992" s="80" t="s">
        <v>4067</v>
      </c>
      <c r="I992" s="81">
        <v>43902</v>
      </c>
      <c r="J992" s="81">
        <v>44632</v>
      </c>
      <c r="K992" s="56"/>
      <c r="L992" s="56"/>
      <c r="M992" s="56"/>
      <c r="N992" s="56"/>
      <c r="O992" s="56"/>
      <c r="P992" s="56"/>
      <c r="Q992" s="56"/>
      <c r="R992" s="56"/>
      <c r="S992" s="56"/>
      <c r="T992" s="56"/>
      <c r="U992" s="56"/>
      <c r="V992" s="56"/>
      <c r="W992" s="56"/>
      <c r="X992" s="56"/>
      <c r="Y992" s="56"/>
    </row>
    <row r="993" spans="1:25" ht="92">
      <c r="A993" s="79">
        <v>757</v>
      </c>
      <c r="B993" s="80">
        <v>71230</v>
      </c>
      <c r="C993" s="80" t="s">
        <v>5266</v>
      </c>
      <c r="D993" s="80" t="s">
        <v>3877</v>
      </c>
      <c r="E993" s="80" t="s">
        <v>13</v>
      </c>
      <c r="F993" s="80" t="s">
        <v>4582</v>
      </c>
      <c r="G993" s="80" t="s">
        <v>5261</v>
      </c>
      <c r="H993" s="80" t="s">
        <v>1173</v>
      </c>
      <c r="I993" s="81">
        <v>43902</v>
      </c>
      <c r="J993" s="81">
        <v>44632</v>
      </c>
      <c r="K993" s="56"/>
      <c r="L993" s="56"/>
      <c r="M993" s="56"/>
      <c r="N993" s="56"/>
      <c r="O993" s="56"/>
      <c r="P993" s="56"/>
      <c r="Q993" s="56"/>
      <c r="R993" s="56"/>
      <c r="S993" s="56"/>
      <c r="T993" s="56"/>
      <c r="U993" s="56"/>
      <c r="V993" s="56"/>
      <c r="W993" s="56"/>
      <c r="X993" s="56"/>
      <c r="Y993" s="56"/>
    </row>
    <row r="994" spans="1:25" ht="92">
      <c r="A994" s="79">
        <v>757</v>
      </c>
      <c r="B994" s="80">
        <v>71230</v>
      </c>
      <c r="C994" s="80" t="s">
        <v>5266</v>
      </c>
      <c r="D994" s="80" t="s">
        <v>3877</v>
      </c>
      <c r="E994" s="80" t="s">
        <v>13</v>
      </c>
      <c r="F994" s="80" t="s">
        <v>4582</v>
      </c>
      <c r="G994" s="80" t="s">
        <v>5261</v>
      </c>
      <c r="H994" s="80" t="s">
        <v>2110</v>
      </c>
      <c r="I994" s="81">
        <v>43902</v>
      </c>
      <c r="J994" s="81">
        <v>44632</v>
      </c>
      <c r="K994" s="56"/>
      <c r="L994" s="56"/>
      <c r="M994" s="56"/>
      <c r="N994" s="56"/>
      <c r="O994" s="56"/>
      <c r="P994" s="56"/>
      <c r="Q994" s="56"/>
      <c r="R994" s="56"/>
      <c r="S994" s="56"/>
      <c r="T994" s="56"/>
      <c r="U994" s="56"/>
      <c r="V994" s="56"/>
      <c r="W994" s="56"/>
      <c r="X994" s="56"/>
      <c r="Y994" s="56"/>
    </row>
    <row r="995" spans="1:25" ht="46">
      <c r="A995" s="79">
        <v>758</v>
      </c>
      <c r="B995" s="80">
        <v>21098</v>
      </c>
      <c r="C995" s="80" t="s">
        <v>5267</v>
      </c>
      <c r="D995" s="80" t="s">
        <v>3877</v>
      </c>
      <c r="E995" s="80" t="s">
        <v>3878</v>
      </c>
      <c r="F995" s="80" t="s">
        <v>5268</v>
      </c>
      <c r="G995" s="80" t="s">
        <v>5269</v>
      </c>
      <c r="H995" s="80" t="s">
        <v>4136</v>
      </c>
      <c r="I995" s="81">
        <v>43922</v>
      </c>
      <c r="J995" s="81">
        <v>45199</v>
      </c>
      <c r="K995" s="56"/>
      <c r="L995" s="56"/>
      <c r="M995" s="56"/>
      <c r="N995" s="56"/>
      <c r="O995" s="56"/>
      <c r="P995" s="56"/>
      <c r="Q995" s="56"/>
      <c r="R995" s="56"/>
      <c r="S995" s="56"/>
      <c r="T995" s="56"/>
      <c r="U995" s="56"/>
      <c r="V995" s="56"/>
      <c r="W995" s="56"/>
      <c r="X995" s="56"/>
      <c r="Y995" s="56"/>
    </row>
    <row r="996" spans="1:25" ht="46">
      <c r="A996" s="79">
        <v>759</v>
      </c>
      <c r="B996" s="80">
        <v>71231</v>
      </c>
      <c r="C996" s="80" t="s">
        <v>5270</v>
      </c>
      <c r="D996" s="80" t="s">
        <v>3889</v>
      </c>
      <c r="E996" s="80" t="s">
        <v>13</v>
      </c>
      <c r="F996" s="80" t="s">
        <v>5271</v>
      </c>
      <c r="G996" s="80" t="s">
        <v>5272</v>
      </c>
      <c r="H996" s="80" t="s">
        <v>3901</v>
      </c>
      <c r="I996" s="81">
        <v>43941</v>
      </c>
      <c r="J996" s="81">
        <v>44671</v>
      </c>
      <c r="K996" s="56"/>
      <c r="L996" s="56"/>
      <c r="M996" s="56"/>
      <c r="N996" s="56"/>
      <c r="O996" s="56"/>
      <c r="P996" s="56"/>
      <c r="Q996" s="56"/>
      <c r="R996" s="56"/>
      <c r="S996" s="56"/>
      <c r="T996" s="56"/>
      <c r="U996" s="56"/>
      <c r="V996" s="56"/>
      <c r="W996" s="56"/>
      <c r="X996" s="56"/>
      <c r="Y996" s="56"/>
    </row>
    <row r="997" spans="1:25" ht="57.5">
      <c r="A997" s="79">
        <v>760</v>
      </c>
      <c r="B997" s="80">
        <v>21095</v>
      </c>
      <c r="C997" s="80" t="s">
        <v>5273</v>
      </c>
      <c r="D997" s="80" t="s">
        <v>3877</v>
      </c>
      <c r="E997" s="80" t="s">
        <v>3878</v>
      </c>
      <c r="F997" s="80" t="s">
        <v>4619</v>
      </c>
      <c r="G997" s="80" t="s">
        <v>5261</v>
      </c>
      <c r="H997" s="80" t="s">
        <v>3977</v>
      </c>
      <c r="I997" s="81">
        <v>43902</v>
      </c>
      <c r="J997" s="81">
        <v>44997</v>
      </c>
      <c r="K997" s="56"/>
      <c r="L997" s="56"/>
      <c r="M997" s="56"/>
      <c r="N997" s="56"/>
      <c r="O997" s="56"/>
      <c r="P997" s="56"/>
      <c r="Q997" s="56"/>
      <c r="R997" s="56"/>
      <c r="S997" s="56"/>
      <c r="T997" s="56"/>
      <c r="U997" s="56"/>
      <c r="V997" s="56"/>
      <c r="W997" s="56"/>
      <c r="X997" s="56"/>
      <c r="Y997" s="56"/>
    </row>
    <row r="998" spans="1:25" ht="92">
      <c r="A998" s="79">
        <v>761</v>
      </c>
      <c r="B998" s="80">
        <v>21111</v>
      </c>
      <c r="C998" s="80" t="s">
        <v>5274</v>
      </c>
      <c r="D998" s="80" t="s">
        <v>3877</v>
      </c>
      <c r="E998" s="80" t="s">
        <v>3878</v>
      </c>
      <c r="F998" s="80" t="s">
        <v>4723</v>
      </c>
      <c r="G998" s="80" t="s">
        <v>5275</v>
      </c>
      <c r="H998" s="80" t="s">
        <v>2053</v>
      </c>
      <c r="I998" s="81">
        <v>44088</v>
      </c>
      <c r="J998" s="81">
        <v>44453</v>
      </c>
      <c r="K998" s="56"/>
      <c r="L998" s="56"/>
      <c r="M998" s="56"/>
      <c r="N998" s="56"/>
      <c r="O998" s="56"/>
      <c r="P998" s="56"/>
      <c r="Q998" s="56"/>
      <c r="R998" s="56"/>
      <c r="S998" s="56"/>
      <c r="T998" s="56"/>
      <c r="U998" s="56"/>
      <c r="V998" s="56"/>
      <c r="W998" s="56"/>
      <c r="X998" s="56"/>
      <c r="Y998" s="56"/>
    </row>
    <row r="999" spans="1:25" ht="92">
      <c r="A999" s="79">
        <v>761</v>
      </c>
      <c r="B999" s="80">
        <v>21111</v>
      </c>
      <c r="C999" s="80" t="s">
        <v>5274</v>
      </c>
      <c r="D999" s="80" t="s">
        <v>3877</v>
      </c>
      <c r="E999" s="80" t="s">
        <v>3878</v>
      </c>
      <c r="F999" s="80" t="s">
        <v>3976</v>
      </c>
      <c r="G999" s="80" t="s">
        <v>5275</v>
      </c>
      <c r="H999" s="80" t="s">
        <v>2053</v>
      </c>
      <c r="I999" s="81">
        <v>44088</v>
      </c>
      <c r="J999" s="81">
        <v>44453</v>
      </c>
      <c r="K999" s="56"/>
      <c r="L999" s="56"/>
      <c r="M999" s="56"/>
      <c r="N999" s="56"/>
      <c r="O999" s="56"/>
      <c r="P999" s="56"/>
      <c r="Q999" s="56"/>
      <c r="R999" s="56"/>
      <c r="S999" s="56"/>
      <c r="T999" s="56"/>
      <c r="U999" s="56"/>
      <c r="V999" s="56"/>
      <c r="W999" s="56"/>
      <c r="X999" s="56"/>
      <c r="Y999" s="56"/>
    </row>
    <row r="1000" spans="1:25" ht="57.5">
      <c r="A1000" s="79">
        <v>762</v>
      </c>
      <c r="B1000" s="80">
        <v>71235</v>
      </c>
      <c r="C1000" s="80" t="s">
        <v>5276</v>
      </c>
      <c r="D1000" s="80" t="s">
        <v>3889</v>
      </c>
      <c r="E1000" s="80" t="s">
        <v>13</v>
      </c>
      <c r="F1000" s="80" t="s">
        <v>3900</v>
      </c>
      <c r="G1000" s="80" t="s">
        <v>5272</v>
      </c>
      <c r="H1000" s="80" t="s">
        <v>4541</v>
      </c>
      <c r="I1000" s="81">
        <v>43922</v>
      </c>
      <c r="J1000" s="81">
        <v>44409</v>
      </c>
      <c r="K1000" s="56"/>
      <c r="L1000" s="56"/>
      <c r="M1000" s="56"/>
      <c r="N1000" s="56"/>
      <c r="O1000" s="56"/>
      <c r="P1000" s="56"/>
      <c r="Q1000" s="56"/>
      <c r="R1000" s="56"/>
      <c r="S1000" s="56"/>
      <c r="T1000" s="56"/>
      <c r="U1000" s="56"/>
      <c r="V1000" s="56"/>
      <c r="W1000" s="56"/>
      <c r="X1000" s="56"/>
      <c r="Y1000" s="56"/>
    </row>
    <row r="1001" spans="1:25" ht="46">
      <c r="A1001" s="79">
        <v>763</v>
      </c>
      <c r="B1001" s="80">
        <v>71290</v>
      </c>
      <c r="C1001" s="80" t="s">
        <v>5277</v>
      </c>
      <c r="D1001" s="80" t="s">
        <v>3877</v>
      </c>
      <c r="E1001" s="80" t="s">
        <v>13</v>
      </c>
      <c r="F1001" s="80" t="s">
        <v>5202</v>
      </c>
      <c r="G1001" s="80" t="s">
        <v>5278</v>
      </c>
      <c r="H1001" s="80" t="s">
        <v>3901</v>
      </c>
      <c r="I1001" s="81">
        <v>44418</v>
      </c>
      <c r="J1001" s="81">
        <v>45148</v>
      </c>
      <c r="K1001" s="56"/>
      <c r="L1001" s="56"/>
      <c r="M1001" s="56"/>
      <c r="N1001" s="56"/>
      <c r="O1001" s="56"/>
      <c r="P1001" s="56"/>
      <c r="Q1001" s="56"/>
      <c r="R1001" s="56"/>
      <c r="S1001" s="56"/>
      <c r="T1001" s="56"/>
      <c r="U1001" s="56"/>
      <c r="V1001" s="56"/>
      <c r="W1001" s="56"/>
      <c r="X1001" s="56"/>
      <c r="Y1001" s="56"/>
    </row>
    <row r="1002" spans="1:25" ht="34.5">
      <c r="A1002" s="79">
        <v>763</v>
      </c>
      <c r="B1002" s="80">
        <v>71290</v>
      </c>
      <c r="C1002" s="80" t="s">
        <v>5277</v>
      </c>
      <c r="D1002" s="80" t="s">
        <v>3877</v>
      </c>
      <c r="E1002" s="80" t="s">
        <v>13</v>
      </c>
      <c r="F1002" s="80" t="s">
        <v>5271</v>
      </c>
      <c r="G1002" s="80" t="s">
        <v>5278</v>
      </c>
      <c r="H1002" s="80" t="s">
        <v>1184</v>
      </c>
      <c r="I1002" s="81">
        <v>44418</v>
      </c>
      <c r="J1002" s="81">
        <v>45148</v>
      </c>
      <c r="K1002" s="56"/>
      <c r="L1002" s="56"/>
      <c r="M1002" s="56"/>
      <c r="N1002" s="56"/>
      <c r="O1002" s="56"/>
      <c r="P1002" s="56"/>
      <c r="Q1002" s="56"/>
      <c r="R1002" s="56"/>
      <c r="S1002" s="56"/>
      <c r="T1002" s="56"/>
      <c r="U1002" s="56"/>
      <c r="V1002" s="56"/>
      <c r="W1002" s="56"/>
      <c r="X1002" s="56"/>
      <c r="Y1002" s="56"/>
    </row>
    <row r="1003" spans="1:25" ht="46">
      <c r="A1003" s="79">
        <v>764</v>
      </c>
      <c r="B1003" s="80">
        <v>8157</v>
      </c>
      <c r="C1003" s="80" t="s">
        <v>5279</v>
      </c>
      <c r="D1003" s="80" t="s">
        <v>3877</v>
      </c>
      <c r="E1003" s="80" t="s">
        <v>3916</v>
      </c>
      <c r="F1003" s="80" t="s">
        <v>4959</v>
      </c>
      <c r="G1003" s="80" t="s">
        <v>5280</v>
      </c>
      <c r="H1003" s="80" t="s">
        <v>348</v>
      </c>
      <c r="I1003" s="81">
        <v>43966</v>
      </c>
      <c r="J1003" s="81">
        <v>44211</v>
      </c>
      <c r="K1003" s="56"/>
      <c r="L1003" s="56"/>
      <c r="M1003" s="56"/>
      <c r="N1003" s="56"/>
      <c r="O1003" s="56"/>
      <c r="P1003" s="56"/>
      <c r="Q1003" s="56"/>
      <c r="R1003" s="56"/>
      <c r="S1003" s="56"/>
      <c r="T1003" s="56"/>
      <c r="U1003" s="56"/>
      <c r="V1003" s="56"/>
      <c r="W1003" s="56"/>
      <c r="X1003" s="56"/>
      <c r="Y1003" s="56"/>
    </row>
    <row r="1004" spans="1:25" ht="46">
      <c r="A1004" s="79">
        <v>764</v>
      </c>
      <c r="B1004" s="80">
        <v>8157</v>
      </c>
      <c r="C1004" s="80" t="s">
        <v>5279</v>
      </c>
      <c r="D1004" s="80" t="s">
        <v>3877</v>
      </c>
      <c r="E1004" s="80" t="s">
        <v>3916</v>
      </c>
      <c r="F1004" s="80" t="s">
        <v>4959</v>
      </c>
      <c r="G1004" s="80" t="s">
        <v>5280</v>
      </c>
      <c r="H1004" s="80" t="s">
        <v>557</v>
      </c>
      <c r="I1004" s="81">
        <v>43966</v>
      </c>
      <c r="J1004" s="81">
        <v>44211</v>
      </c>
      <c r="K1004" s="56"/>
      <c r="L1004" s="56"/>
      <c r="M1004" s="56"/>
      <c r="N1004" s="56"/>
      <c r="O1004" s="56"/>
      <c r="P1004" s="56"/>
      <c r="Q1004" s="56"/>
      <c r="R1004" s="56"/>
      <c r="S1004" s="56"/>
      <c r="T1004" s="56"/>
      <c r="U1004" s="56"/>
      <c r="V1004" s="56"/>
      <c r="W1004" s="56"/>
      <c r="X1004" s="56"/>
      <c r="Y1004" s="56"/>
    </row>
    <row r="1005" spans="1:25" ht="57.5">
      <c r="A1005" s="79">
        <v>764</v>
      </c>
      <c r="B1005" s="80">
        <v>8157</v>
      </c>
      <c r="C1005" s="80" t="s">
        <v>5279</v>
      </c>
      <c r="D1005" s="80" t="s">
        <v>3877</v>
      </c>
      <c r="E1005" s="80" t="s">
        <v>3916</v>
      </c>
      <c r="F1005" s="80" t="s">
        <v>4959</v>
      </c>
      <c r="G1005" s="80" t="s">
        <v>5280</v>
      </c>
      <c r="H1005" s="80" t="s">
        <v>4119</v>
      </c>
      <c r="I1005" s="81">
        <v>43966</v>
      </c>
      <c r="J1005" s="81">
        <v>44211</v>
      </c>
      <c r="K1005" s="56"/>
      <c r="L1005" s="56"/>
      <c r="M1005" s="56"/>
      <c r="N1005" s="56"/>
      <c r="O1005" s="56"/>
      <c r="P1005" s="56"/>
      <c r="Q1005" s="56"/>
      <c r="R1005" s="56"/>
      <c r="S1005" s="56"/>
      <c r="T1005" s="56"/>
      <c r="U1005" s="56"/>
      <c r="V1005" s="56"/>
      <c r="W1005" s="56"/>
      <c r="X1005" s="56"/>
      <c r="Y1005" s="56"/>
    </row>
    <row r="1006" spans="1:25" ht="46">
      <c r="A1006" s="79">
        <v>764</v>
      </c>
      <c r="B1006" s="80">
        <v>8157</v>
      </c>
      <c r="C1006" s="80" t="s">
        <v>5279</v>
      </c>
      <c r="D1006" s="80" t="s">
        <v>3877</v>
      </c>
      <c r="E1006" s="80" t="s">
        <v>3916</v>
      </c>
      <c r="F1006" s="80" t="s">
        <v>4959</v>
      </c>
      <c r="G1006" s="80" t="s">
        <v>5280</v>
      </c>
      <c r="H1006" s="80" t="s">
        <v>4136</v>
      </c>
      <c r="I1006" s="81">
        <v>43966</v>
      </c>
      <c r="J1006" s="81">
        <v>44211</v>
      </c>
      <c r="K1006" s="56"/>
      <c r="L1006" s="56"/>
      <c r="M1006" s="56"/>
      <c r="N1006" s="56"/>
      <c r="O1006" s="56"/>
      <c r="P1006" s="56"/>
      <c r="Q1006" s="56"/>
      <c r="R1006" s="56"/>
      <c r="S1006" s="56"/>
      <c r="T1006" s="56"/>
      <c r="U1006" s="56"/>
      <c r="V1006" s="56"/>
      <c r="W1006" s="56"/>
      <c r="X1006" s="56"/>
      <c r="Y1006" s="56"/>
    </row>
    <row r="1007" spans="1:25" ht="46">
      <c r="A1007" s="79">
        <v>764</v>
      </c>
      <c r="B1007" s="80">
        <v>8157</v>
      </c>
      <c r="C1007" s="80" t="s">
        <v>5279</v>
      </c>
      <c r="D1007" s="80" t="s">
        <v>3877</v>
      </c>
      <c r="E1007" s="80" t="s">
        <v>3916</v>
      </c>
      <c r="F1007" s="80" t="s">
        <v>4959</v>
      </c>
      <c r="G1007" s="80" t="s">
        <v>5280</v>
      </c>
      <c r="H1007" s="80" t="s">
        <v>2046</v>
      </c>
      <c r="I1007" s="81">
        <v>43966</v>
      </c>
      <c r="J1007" s="81">
        <v>44211</v>
      </c>
      <c r="K1007" s="56"/>
      <c r="L1007" s="56"/>
      <c r="M1007" s="56"/>
      <c r="N1007" s="56"/>
      <c r="O1007" s="56"/>
      <c r="P1007" s="56"/>
      <c r="Q1007" s="56"/>
      <c r="R1007" s="56"/>
      <c r="S1007" s="56"/>
      <c r="T1007" s="56"/>
      <c r="U1007" s="56"/>
      <c r="V1007" s="56"/>
      <c r="W1007" s="56"/>
      <c r="X1007" s="56"/>
      <c r="Y1007" s="56"/>
    </row>
    <row r="1008" spans="1:25" ht="57.5">
      <c r="A1008" s="79">
        <v>765</v>
      </c>
      <c r="B1008" s="80">
        <v>21100</v>
      </c>
      <c r="C1008" s="80" t="s">
        <v>5281</v>
      </c>
      <c r="D1008" s="80" t="s">
        <v>3877</v>
      </c>
      <c r="E1008" s="80" t="s">
        <v>3878</v>
      </c>
      <c r="F1008" s="80" t="s">
        <v>4313</v>
      </c>
      <c r="G1008" s="80" t="s">
        <v>4935</v>
      </c>
      <c r="H1008" s="80" t="s">
        <v>4314</v>
      </c>
      <c r="I1008" s="81">
        <v>43928</v>
      </c>
      <c r="J1008" s="82">
        <v>44561</v>
      </c>
      <c r="K1008" s="56"/>
      <c r="L1008" s="56"/>
      <c r="M1008" s="56"/>
      <c r="N1008" s="56"/>
      <c r="O1008" s="56"/>
      <c r="P1008" s="56"/>
      <c r="Q1008" s="56"/>
      <c r="R1008" s="56"/>
      <c r="S1008" s="56"/>
      <c r="T1008" s="56"/>
      <c r="U1008" s="56"/>
      <c r="V1008" s="56"/>
      <c r="W1008" s="56"/>
      <c r="X1008" s="56"/>
      <c r="Y1008" s="56"/>
    </row>
    <row r="1009" spans="1:25" ht="57.5">
      <c r="A1009" s="79">
        <v>766</v>
      </c>
      <c r="B1009" s="80">
        <v>6215</v>
      </c>
      <c r="C1009" s="80" t="s">
        <v>5282</v>
      </c>
      <c r="D1009" s="80" t="s">
        <v>3877</v>
      </c>
      <c r="E1009" s="80" t="s">
        <v>3884</v>
      </c>
      <c r="F1009" s="80" t="s">
        <v>4897</v>
      </c>
      <c r="G1009" s="80" t="s">
        <v>5283</v>
      </c>
      <c r="H1009" s="80" t="s">
        <v>2123</v>
      </c>
      <c r="I1009" s="81">
        <v>44013</v>
      </c>
      <c r="J1009" s="81">
        <v>44712</v>
      </c>
      <c r="K1009" s="56"/>
      <c r="L1009" s="56"/>
      <c r="M1009" s="56"/>
      <c r="N1009" s="56"/>
      <c r="O1009" s="56"/>
      <c r="P1009" s="56"/>
      <c r="Q1009" s="56"/>
      <c r="R1009" s="56"/>
      <c r="S1009" s="56"/>
      <c r="T1009" s="56"/>
      <c r="U1009" s="56"/>
      <c r="V1009" s="56"/>
      <c r="W1009" s="56"/>
      <c r="X1009" s="56"/>
      <c r="Y1009" s="56"/>
    </row>
    <row r="1010" spans="1:25" ht="57.5">
      <c r="A1010" s="79">
        <v>767</v>
      </c>
      <c r="B1010" s="80">
        <v>21103</v>
      </c>
      <c r="C1010" s="80" t="s">
        <v>5284</v>
      </c>
      <c r="D1010" s="80" t="s">
        <v>3877</v>
      </c>
      <c r="E1010" s="80" t="s">
        <v>3878</v>
      </c>
      <c r="F1010" s="80" t="s">
        <v>4025</v>
      </c>
      <c r="G1010" s="80" t="s">
        <v>5285</v>
      </c>
      <c r="H1010" s="80" t="s">
        <v>2112</v>
      </c>
      <c r="I1010" s="81">
        <v>44074</v>
      </c>
      <c r="J1010" s="81">
        <v>45016</v>
      </c>
      <c r="K1010" s="56"/>
      <c r="L1010" s="56"/>
      <c r="M1010" s="56"/>
      <c r="N1010" s="56"/>
      <c r="O1010" s="56"/>
      <c r="P1010" s="56"/>
      <c r="Q1010" s="56"/>
      <c r="R1010" s="56"/>
      <c r="S1010" s="56"/>
      <c r="T1010" s="56"/>
      <c r="U1010" s="56"/>
      <c r="V1010" s="56"/>
      <c r="W1010" s="56"/>
      <c r="X1010" s="56"/>
      <c r="Y1010" s="56"/>
    </row>
    <row r="1011" spans="1:25" ht="46">
      <c r="A1011" s="79">
        <v>767</v>
      </c>
      <c r="B1011" s="80">
        <v>21103</v>
      </c>
      <c r="C1011" s="80" t="s">
        <v>5284</v>
      </c>
      <c r="D1011" s="80" t="s">
        <v>3877</v>
      </c>
      <c r="E1011" s="80" t="s">
        <v>3878</v>
      </c>
      <c r="F1011" s="80" t="s">
        <v>4025</v>
      </c>
      <c r="G1011" s="80" t="s">
        <v>5285</v>
      </c>
      <c r="H1011" s="80" t="s">
        <v>1149</v>
      </c>
      <c r="I1011" s="81">
        <v>44074</v>
      </c>
      <c r="J1011" s="81">
        <v>45016</v>
      </c>
      <c r="K1011" s="56"/>
      <c r="L1011" s="56"/>
      <c r="M1011" s="56"/>
      <c r="N1011" s="56"/>
      <c r="O1011" s="56"/>
      <c r="P1011" s="56"/>
      <c r="Q1011" s="56"/>
      <c r="R1011" s="56"/>
      <c r="S1011" s="56"/>
      <c r="T1011" s="56"/>
      <c r="U1011" s="56"/>
      <c r="V1011" s="56"/>
      <c r="W1011" s="56"/>
      <c r="X1011" s="56"/>
      <c r="Y1011" s="56"/>
    </row>
    <row r="1012" spans="1:25" ht="46">
      <c r="A1012" s="79">
        <v>768</v>
      </c>
      <c r="B1012" s="80">
        <v>71278</v>
      </c>
      <c r="C1012" s="80" t="s">
        <v>5286</v>
      </c>
      <c r="D1012" s="80" t="s">
        <v>3877</v>
      </c>
      <c r="E1012" s="80" t="s">
        <v>13</v>
      </c>
      <c r="F1012" s="80" t="s">
        <v>3920</v>
      </c>
      <c r="G1012" s="80" t="s">
        <v>5287</v>
      </c>
      <c r="H1012" s="80" t="s">
        <v>2125</v>
      </c>
      <c r="I1012" s="81">
        <v>44281</v>
      </c>
      <c r="J1012" s="81">
        <v>45133</v>
      </c>
      <c r="K1012" s="56"/>
      <c r="L1012" s="56"/>
      <c r="M1012" s="56"/>
      <c r="N1012" s="56"/>
      <c r="O1012" s="56"/>
      <c r="P1012" s="56"/>
      <c r="Q1012" s="56"/>
      <c r="R1012" s="56"/>
      <c r="S1012" s="56"/>
      <c r="T1012" s="56"/>
      <c r="U1012" s="56"/>
      <c r="V1012" s="56"/>
      <c r="W1012" s="56"/>
      <c r="X1012" s="56"/>
      <c r="Y1012" s="56"/>
    </row>
    <row r="1013" spans="1:25" ht="69">
      <c r="A1013" s="79">
        <v>769</v>
      </c>
      <c r="B1013" s="80">
        <v>21110</v>
      </c>
      <c r="C1013" s="80" t="s">
        <v>5288</v>
      </c>
      <c r="D1013" s="80" t="s">
        <v>3877</v>
      </c>
      <c r="E1013" s="80" t="s">
        <v>3878</v>
      </c>
      <c r="F1013" s="80" t="s">
        <v>4695</v>
      </c>
      <c r="G1013" s="80" t="s">
        <v>5280</v>
      </c>
      <c r="H1013" s="80" t="s">
        <v>4696</v>
      </c>
      <c r="I1013" s="82">
        <v>44118</v>
      </c>
      <c r="J1013" s="81">
        <v>44384</v>
      </c>
      <c r="K1013" s="56"/>
      <c r="L1013" s="56"/>
      <c r="M1013" s="56"/>
      <c r="N1013" s="56"/>
      <c r="O1013" s="56"/>
      <c r="P1013" s="56"/>
      <c r="Q1013" s="56"/>
      <c r="R1013" s="56"/>
      <c r="S1013" s="56"/>
      <c r="T1013" s="56"/>
      <c r="U1013" s="56"/>
      <c r="V1013" s="56"/>
      <c r="W1013" s="56"/>
      <c r="X1013" s="56"/>
      <c r="Y1013" s="56"/>
    </row>
    <row r="1014" spans="1:25" ht="69">
      <c r="A1014" s="79">
        <v>769</v>
      </c>
      <c r="B1014" s="80">
        <v>21110</v>
      </c>
      <c r="C1014" s="80" t="s">
        <v>5288</v>
      </c>
      <c r="D1014" s="80" t="s">
        <v>3877</v>
      </c>
      <c r="E1014" s="80" t="s">
        <v>3878</v>
      </c>
      <c r="F1014" s="80" t="s">
        <v>4695</v>
      </c>
      <c r="G1014" s="80" t="s">
        <v>5280</v>
      </c>
      <c r="H1014" s="80" t="s">
        <v>1308</v>
      </c>
      <c r="I1014" s="82">
        <v>44118</v>
      </c>
      <c r="J1014" s="81">
        <v>44384</v>
      </c>
      <c r="K1014" s="56"/>
      <c r="L1014" s="56"/>
      <c r="M1014" s="56"/>
      <c r="N1014" s="56"/>
      <c r="O1014" s="56"/>
      <c r="P1014" s="56"/>
      <c r="Q1014" s="56"/>
      <c r="R1014" s="56"/>
      <c r="S1014" s="56"/>
      <c r="T1014" s="56"/>
      <c r="U1014" s="56"/>
      <c r="V1014" s="56"/>
      <c r="W1014" s="56"/>
      <c r="X1014" s="56"/>
      <c r="Y1014" s="56"/>
    </row>
    <row r="1015" spans="1:25" ht="69">
      <c r="A1015" s="79">
        <v>770</v>
      </c>
      <c r="B1015" s="80">
        <v>21150</v>
      </c>
      <c r="C1015" s="80" t="s">
        <v>5289</v>
      </c>
      <c r="D1015" s="80" t="s">
        <v>3877</v>
      </c>
      <c r="E1015" s="80" t="s">
        <v>3878</v>
      </c>
      <c r="F1015" s="80" t="s">
        <v>4870</v>
      </c>
      <c r="G1015" s="80" t="s">
        <v>5287</v>
      </c>
      <c r="H1015" s="80" t="s">
        <v>3950</v>
      </c>
      <c r="I1015" s="81">
        <v>44279</v>
      </c>
      <c r="J1015" s="81">
        <v>45131</v>
      </c>
      <c r="K1015" s="56"/>
      <c r="L1015" s="56"/>
      <c r="M1015" s="56"/>
      <c r="N1015" s="56"/>
      <c r="O1015" s="56"/>
      <c r="P1015" s="56"/>
      <c r="Q1015" s="56"/>
      <c r="R1015" s="56"/>
      <c r="S1015" s="56"/>
      <c r="T1015" s="56"/>
      <c r="U1015" s="56"/>
      <c r="V1015" s="56"/>
      <c r="W1015" s="56"/>
      <c r="X1015" s="56"/>
      <c r="Y1015" s="56"/>
    </row>
    <row r="1016" spans="1:25" ht="46">
      <c r="A1016" s="79">
        <v>771</v>
      </c>
      <c r="B1016" s="80">
        <v>3227</v>
      </c>
      <c r="C1016" s="80" t="s">
        <v>5290</v>
      </c>
      <c r="D1016" s="80" t="s">
        <v>3877</v>
      </c>
      <c r="E1016" s="80" t="s">
        <v>10</v>
      </c>
      <c r="F1016" s="80" t="s">
        <v>5198</v>
      </c>
      <c r="G1016" s="80" t="s">
        <v>4506</v>
      </c>
      <c r="H1016" s="80" t="s">
        <v>1278</v>
      </c>
      <c r="I1016" s="81">
        <v>43970</v>
      </c>
      <c r="J1016" s="81">
        <v>44374</v>
      </c>
      <c r="K1016" s="56"/>
      <c r="L1016" s="56"/>
      <c r="M1016" s="56"/>
      <c r="N1016" s="56"/>
      <c r="O1016" s="56"/>
      <c r="P1016" s="56"/>
      <c r="Q1016" s="56"/>
      <c r="R1016" s="56"/>
      <c r="S1016" s="56"/>
      <c r="T1016" s="56"/>
      <c r="U1016" s="56"/>
      <c r="V1016" s="56"/>
      <c r="W1016" s="56"/>
      <c r="X1016" s="56"/>
      <c r="Y1016" s="56"/>
    </row>
    <row r="1017" spans="1:25" ht="92">
      <c r="A1017" s="79">
        <v>772</v>
      </c>
      <c r="B1017" s="80">
        <v>8159</v>
      </c>
      <c r="C1017" s="80" t="s">
        <v>5291</v>
      </c>
      <c r="D1017" s="80" t="s">
        <v>3877</v>
      </c>
      <c r="E1017" s="80" t="s">
        <v>3916</v>
      </c>
      <c r="F1017" s="80" t="s">
        <v>4018</v>
      </c>
      <c r="G1017" s="80" t="s">
        <v>5292</v>
      </c>
      <c r="H1017" s="80" t="s">
        <v>348</v>
      </c>
      <c r="I1017" s="82">
        <v>44187</v>
      </c>
      <c r="J1017" s="81">
        <v>44734</v>
      </c>
      <c r="K1017" s="56"/>
      <c r="L1017" s="56"/>
      <c r="M1017" s="56"/>
      <c r="N1017" s="56"/>
      <c r="O1017" s="56"/>
      <c r="P1017" s="56"/>
      <c r="Q1017" s="56"/>
      <c r="R1017" s="56"/>
      <c r="S1017" s="56"/>
      <c r="T1017" s="56"/>
      <c r="U1017" s="56"/>
      <c r="V1017" s="56"/>
      <c r="W1017" s="56"/>
      <c r="X1017" s="56"/>
      <c r="Y1017" s="56"/>
    </row>
    <row r="1018" spans="1:25" ht="46">
      <c r="A1018" s="79">
        <v>773</v>
      </c>
      <c r="B1018" s="80">
        <v>71232</v>
      </c>
      <c r="C1018" s="80" t="s">
        <v>5293</v>
      </c>
      <c r="D1018" s="80" t="s">
        <v>3877</v>
      </c>
      <c r="E1018" s="80" t="s">
        <v>13</v>
      </c>
      <c r="F1018" s="80" t="s">
        <v>4264</v>
      </c>
      <c r="G1018" s="80" t="s">
        <v>5294</v>
      </c>
      <c r="H1018" s="80" t="s">
        <v>4133</v>
      </c>
      <c r="I1018" s="81">
        <v>44000</v>
      </c>
      <c r="J1018" s="82">
        <v>44557</v>
      </c>
      <c r="K1018" s="56"/>
      <c r="L1018" s="56"/>
      <c r="M1018" s="56"/>
      <c r="N1018" s="56"/>
      <c r="O1018" s="56"/>
      <c r="P1018" s="56"/>
      <c r="Q1018" s="56"/>
      <c r="R1018" s="56"/>
      <c r="S1018" s="56"/>
      <c r="T1018" s="56"/>
      <c r="U1018" s="56"/>
      <c r="V1018" s="56"/>
      <c r="W1018" s="56"/>
      <c r="X1018" s="56"/>
      <c r="Y1018" s="56"/>
    </row>
    <row r="1019" spans="1:25" ht="80.5">
      <c r="A1019" s="79">
        <v>774</v>
      </c>
      <c r="B1019" s="80">
        <v>21104</v>
      </c>
      <c r="C1019" s="80" t="s">
        <v>5295</v>
      </c>
      <c r="D1019" s="80" t="s">
        <v>3877</v>
      </c>
      <c r="E1019" s="80" t="s">
        <v>3878</v>
      </c>
      <c r="F1019" s="80" t="s">
        <v>3999</v>
      </c>
      <c r="G1019" s="80" t="s">
        <v>5294</v>
      </c>
      <c r="H1019" s="80" t="s">
        <v>191</v>
      </c>
      <c r="I1019" s="81">
        <v>44025</v>
      </c>
      <c r="J1019" s="82">
        <v>44528</v>
      </c>
      <c r="K1019" s="56"/>
      <c r="L1019" s="56"/>
      <c r="M1019" s="56"/>
      <c r="N1019" s="56"/>
      <c r="O1019" s="56"/>
      <c r="P1019" s="56"/>
      <c r="Q1019" s="56"/>
      <c r="R1019" s="56"/>
      <c r="S1019" s="56"/>
      <c r="T1019" s="56"/>
      <c r="U1019" s="56"/>
      <c r="V1019" s="56"/>
      <c r="W1019" s="56"/>
      <c r="X1019" s="56"/>
      <c r="Y1019" s="56"/>
    </row>
    <row r="1020" spans="1:25" ht="80.5">
      <c r="A1020" s="79">
        <v>775</v>
      </c>
      <c r="B1020" s="80">
        <v>21105</v>
      </c>
      <c r="C1020" s="80" t="s">
        <v>5296</v>
      </c>
      <c r="D1020" s="80" t="s">
        <v>3877</v>
      </c>
      <c r="E1020" s="80" t="s">
        <v>3878</v>
      </c>
      <c r="F1020" s="80" t="s">
        <v>3999</v>
      </c>
      <c r="G1020" s="80" t="s">
        <v>5294</v>
      </c>
      <c r="H1020" s="80" t="s">
        <v>191</v>
      </c>
      <c r="I1020" s="81">
        <v>44025</v>
      </c>
      <c r="J1020" s="82">
        <v>44538</v>
      </c>
      <c r="K1020" s="56"/>
      <c r="L1020" s="56"/>
      <c r="M1020" s="56"/>
      <c r="N1020" s="56"/>
      <c r="O1020" s="56"/>
      <c r="P1020" s="56"/>
      <c r="Q1020" s="56"/>
      <c r="R1020" s="56"/>
      <c r="S1020" s="56"/>
      <c r="T1020" s="56"/>
      <c r="U1020" s="56"/>
      <c r="V1020" s="56"/>
      <c r="W1020" s="56"/>
      <c r="X1020" s="56"/>
      <c r="Y1020" s="56"/>
    </row>
    <row r="1021" spans="1:25" ht="92">
      <c r="A1021" s="79">
        <v>776</v>
      </c>
      <c r="B1021" s="80">
        <v>1894</v>
      </c>
      <c r="C1021" s="80" t="s">
        <v>5297</v>
      </c>
      <c r="D1021" s="80" t="s">
        <v>3877</v>
      </c>
      <c r="E1021" s="80" t="s">
        <v>3</v>
      </c>
      <c r="F1021" s="80" t="s">
        <v>5298</v>
      </c>
      <c r="G1021" s="80" t="s">
        <v>5299</v>
      </c>
      <c r="H1021" s="80" t="s">
        <v>4551</v>
      </c>
      <c r="I1021" s="82">
        <v>44138</v>
      </c>
      <c r="J1021" s="82">
        <v>44138</v>
      </c>
      <c r="K1021" s="56"/>
      <c r="L1021" s="56"/>
      <c r="M1021" s="56"/>
      <c r="N1021" s="56"/>
      <c r="O1021" s="56"/>
      <c r="P1021" s="56"/>
      <c r="Q1021" s="56"/>
      <c r="R1021" s="56"/>
      <c r="S1021" s="56"/>
      <c r="T1021" s="56"/>
      <c r="U1021" s="56"/>
      <c r="V1021" s="56"/>
      <c r="W1021" s="56"/>
      <c r="X1021" s="56"/>
      <c r="Y1021" s="56"/>
    </row>
    <row r="1022" spans="1:25" ht="92">
      <c r="A1022" s="79">
        <v>776</v>
      </c>
      <c r="B1022" s="80">
        <v>1894</v>
      </c>
      <c r="C1022" s="80" t="s">
        <v>5297</v>
      </c>
      <c r="D1022" s="80" t="s">
        <v>3877</v>
      </c>
      <c r="E1022" s="80" t="s">
        <v>3</v>
      </c>
      <c r="F1022" s="80" t="s">
        <v>5298</v>
      </c>
      <c r="G1022" s="80" t="s">
        <v>5299</v>
      </c>
      <c r="H1022" s="80" t="s">
        <v>593</v>
      </c>
      <c r="I1022" s="82">
        <v>44138</v>
      </c>
      <c r="J1022" s="82">
        <v>44138</v>
      </c>
      <c r="K1022" s="56"/>
      <c r="L1022" s="56"/>
      <c r="M1022" s="56"/>
      <c r="N1022" s="56"/>
      <c r="O1022" s="56"/>
      <c r="P1022" s="56"/>
      <c r="Q1022" s="56"/>
      <c r="R1022" s="56"/>
      <c r="S1022" s="56"/>
      <c r="T1022" s="56"/>
      <c r="U1022" s="56"/>
      <c r="V1022" s="56"/>
      <c r="W1022" s="56"/>
      <c r="X1022" s="56"/>
      <c r="Y1022" s="56"/>
    </row>
    <row r="1023" spans="1:25" ht="57.5">
      <c r="A1023" s="79">
        <v>777</v>
      </c>
      <c r="B1023" s="80">
        <v>21101</v>
      </c>
      <c r="C1023" s="80" t="s">
        <v>5300</v>
      </c>
      <c r="D1023" s="80" t="s">
        <v>3877</v>
      </c>
      <c r="E1023" s="80" t="s">
        <v>3878</v>
      </c>
      <c r="F1023" s="80" t="s">
        <v>4143</v>
      </c>
      <c r="G1023" s="80" t="s">
        <v>4506</v>
      </c>
      <c r="H1023" s="80" t="s">
        <v>2053</v>
      </c>
      <c r="I1023" s="81">
        <v>43970</v>
      </c>
      <c r="J1023" s="82">
        <v>44195</v>
      </c>
      <c r="K1023" s="56"/>
      <c r="L1023" s="56"/>
      <c r="M1023" s="56"/>
      <c r="N1023" s="56"/>
      <c r="O1023" s="56"/>
      <c r="P1023" s="56"/>
      <c r="Q1023" s="56"/>
      <c r="R1023" s="56"/>
      <c r="S1023" s="56"/>
      <c r="T1023" s="56"/>
      <c r="U1023" s="56"/>
      <c r="V1023" s="56"/>
      <c r="W1023" s="56"/>
      <c r="X1023" s="56"/>
      <c r="Y1023" s="56"/>
    </row>
    <row r="1024" spans="1:25" ht="46">
      <c r="A1024" s="79">
        <v>778</v>
      </c>
      <c r="B1024" s="80">
        <v>71233</v>
      </c>
      <c r="C1024" s="80" t="s">
        <v>5301</v>
      </c>
      <c r="D1024" s="80" t="s">
        <v>3877</v>
      </c>
      <c r="E1024" s="80" t="s">
        <v>13</v>
      </c>
      <c r="F1024" s="80" t="s">
        <v>4457</v>
      </c>
      <c r="G1024" s="80" t="s">
        <v>5294</v>
      </c>
      <c r="H1024" s="80" t="s">
        <v>1778</v>
      </c>
      <c r="I1024" s="81">
        <v>44022</v>
      </c>
      <c r="J1024" s="81">
        <v>44387</v>
      </c>
      <c r="K1024" s="56"/>
      <c r="L1024" s="56"/>
      <c r="M1024" s="56"/>
      <c r="N1024" s="56"/>
      <c r="O1024" s="56"/>
      <c r="P1024" s="56"/>
      <c r="Q1024" s="56"/>
      <c r="R1024" s="56"/>
      <c r="S1024" s="56"/>
      <c r="T1024" s="56"/>
      <c r="U1024" s="56"/>
      <c r="V1024" s="56"/>
      <c r="W1024" s="56"/>
      <c r="X1024" s="56"/>
      <c r="Y1024" s="56"/>
    </row>
    <row r="1025" spans="1:25" ht="46">
      <c r="A1025" s="79">
        <v>779</v>
      </c>
      <c r="B1025" s="80">
        <v>3229</v>
      </c>
      <c r="C1025" s="80" t="s">
        <v>5302</v>
      </c>
      <c r="D1025" s="80" t="s">
        <v>3889</v>
      </c>
      <c r="E1025" s="80" t="s">
        <v>10</v>
      </c>
      <c r="F1025" s="80" t="s">
        <v>5303</v>
      </c>
      <c r="G1025" s="80" t="s">
        <v>5272</v>
      </c>
      <c r="H1025" s="80" t="s">
        <v>307</v>
      </c>
      <c r="I1025" s="81">
        <v>44019</v>
      </c>
      <c r="J1025" s="82">
        <v>44185</v>
      </c>
      <c r="K1025" s="56"/>
      <c r="L1025" s="56"/>
      <c r="M1025" s="56"/>
      <c r="N1025" s="56"/>
      <c r="O1025" s="56"/>
      <c r="P1025" s="56"/>
      <c r="Q1025" s="56"/>
      <c r="R1025" s="56"/>
      <c r="S1025" s="56"/>
      <c r="T1025" s="56"/>
      <c r="U1025" s="56"/>
      <c r="V1025" s="56"/>
      <c r="W1025" s="56"/>
      <c r="X1025" s="56"/>
      <c r="Y1025" s="56"/>
    </row>
    <row r="1026" spans="1:25" ht="80.5">
      <c r="A1026" s="79">
        <v>780</v>
      </c>
      <c r="B1026" s="80">
        <v>5320</v>
      </c>
      <c r="C1026" s="80" t="s">
        <v>5304</v>
      </c>
      <c r="D1026" s="80" t="s">
        <v>3883</v>
      </c>
      <c r="E1026" s="80" t="s">
        <v>3963</v>
      </c>
      <c r="F1026" s="80" t="s">
        <v>5039</v>
      </c>
      <c r="G1026" s="80" t="s">
        <v>5305</v>
      </c>
      <c r="H1026" s="80" t="s">
        <v>4384</v>
      </c>
      <c r="I1026" s="81">
        <v>44256</v>
      </c>
      <c r="J1026" s="81">
        <v>44621</v>
      </c>
      <c r="K1026" s="56"/>
      <c r="L1026" s="56"/>
      <c r="M1026" s="56"/>
      <c r="N1026" s="56"/>
      <c r="O1026" s="56"/>
      <c r="P1026" s="56"/>
      <c r="Q1026" s="56"/>
      <c r="R1026" s="56"/>
      <c r="S1026" s="56"/>
      <c r="T1026" s="56"/>
      <c r="U1026" s="56"/>
      <c r="V1026" s="56"/>
      <c r="W1026" s="56"/>
      <c r="X1026" s="56"/>
      <c r="Y1026" s="56"/>
    </row>
    <row r="1027" spans="1:25" ht="69">
      <c r="A1027" s="79">
        <v>781</v>
      </c>
      <c r="B1027" s="80">
        <v>1890</v>
      </c>
      <c r="C1027" s="80" t="s">
        <v>5306</v>
      </c>
      <c r="D1027" s="80" t="s">
        <v>3889</v>
      </c>
      <c r="E1027" s="80" t="s">
        <v>3</v>
      </c>
      <c r="F1027" s="80" t="s">
        <v>4170</v>
      </c>
      <c r="G1027" s="80" t="s">
        <v>5272</v>
      </c>
      <c r="H1027" s="80" t="s">
        <v>4741</v>
      </c>
      <c r="I1027" s="81">
        <v>44007</v>
      </c>
      <c r="J1027" s="81">
        <v>45107</v>
      </c>
      <c r="K1027" s="56"/>
      <c r="L1027" s="56"/>
      <c r="M1027" s="56"/>
      <c r="N1027" s="56"/>
      <c r="O1027" s="56"/>
      <c r="P1027" s="56"/>
      <c r="Q1027" s="56"/>
      <c r="R1027" s="56"/>
      <c r="S1027" s="56"/>
      <c r="T1027" s="56"/>
      <c r="U1027" s="56"/>
      <c r="V1027" s="56"/>
      <c r="W1027" s="56"/>
      <c r="X1027" s="56"/>
      <c r="Y1027" s="56"/>
    </row>
    <row r="1028" spans="1:25" ht="69">
      <c r="A1028" s="79">
        <v>782</v>
      </c>
      <c r="B1028" s="80">
        <v>1889</v>
      </c>
      <c r="C1028" s="80" t="s">
        <v>5307</v>
      </c>
      <c r="D1028" s="80" t="s">
        <v>3889</v>
      </c>
      <c r="E1028" s="80" t="s">
        <v>3</v>
      </c>
      <c r="F1028" s="80" t="s">
        <v>5146</v>
      </c>
      <c r="G1028" s="80" t="s">
        <v>5272</v>
      </c>
      <c r="H1028" s="80" t="s">
        <v>542</v>
      </c>
      <c r="I1028" s="81">
        <v>44008</v>
      </c>
      <c r="J1028" s="81">
        <v>44593</v>
      </c>
      <c r="K1028" s="56"/>
      <c r="L1028" s="56"/>
      <c r="M1028" s="56"/>
      <c r="N1028" s="56"/>
      <c r="O1028" s="56"/>
      <c r="P1028" s="56"/>
      <c r="Q1028" s="56"/>
      <c r="R1028" s="56"/>
      <c r="S1028" s="56"/>
      <c r="T1028" s="56"/>
      <c r="U1028" s="56"/>
      <c r="V1028" s="56"/>
      <c r="W1028" s="56"/>
      <c r="X1028" s="56"/>
      <c r="Y1028" s="56"/>
    </row>
    <row r="1029" spans="1:25" ht="80.5">
      <c r="A1029" s="79">
        <v>783</v>
      </c>
      <c r="B1029" s="80">
        <v>71245</v>
      </c>
      <c r="C1029" s="80" t="s">
        <v>5308</v>
      </c>
      <c r="D1029" s="80" t="s">
        <v>3877</v>
      </c>
      <c r="E1029" s="80" t="s">
        <v>13</v>
      </c>
      <c r="F1029" s="80" t="s">
        <v>4582</v>
      </c>
      <c r="G1029" s="80" t="s">
        <v>5190</v>
      </c>
      <c r="H1029" s="80" t="s">
        <v>1173</v>
      </c>
      <c r="I1029" s="82">
        <v>44117</v>
      </c>
      <c r="J1029" s="82">
        <v>44560</v>
      </c>
      <c r="K1029" s="56"/>
      <c r="L1029" s="56"/>
      <c r="M1029" s="56"/>
      <c r="N1029" s="56"/>
      <c r="O1029" s="56"/>
      <c r="P1029" s="56"/>
      <c r="Q1029" s="56"/>
      <c r="R1029" s="56"/>
      <c r="S1029" s="56"/>
      <c r="T1029" s="56"/>
      <c r="U1029" s="56"/>
      <c r="V1029" s="56"/>
      <c r="W1029" s="56"/>
      <c r="X1029" s="56"/>
      <c r="Y1029" s="56"/>
    </row>
    <row r="1030" spans="1:25" ht="57.5">
      <c r="A1030" s="79">
        <v>784</v>
      </c>
      <c r="B1030" s="80">
        <v>21107</v>
      </c>
      <c r="C1030" s="80" t="s">
        <v>5309</v>
      </c>
      <c r="D1030" s="80" t="s">
        <v>3877</v>
      </c>
      <c r="E1030" s="80" t="s">
        <v>3878</v>
      </c>
      <c r="F1030" s="80" t="s">
        <v>4256</v>
      </c>
      <c r="G1030" s="80" t="s">
        <v>5310</v>
      </c>
      <c r="H1030" s="80" t="s">
        <v>3977</v>
      </c>
      <c r="I1030" s="81">
        <v>43923</v>
      </c>
      <c r="J1030" s="81">
        <v>44229</v>
      </c>
      <c r="K1030" s="56"/>
      <c r="L1030" s="56"/>
      <c r="M1030" s="56"/>
      <c r="N1030" s="56"/>
      <c r="O1030" s="56"/>
      <c r="P1030" s="56"/>
      <c r="Q1030" s="56"/>
      <c r="R1030" s="56"/>
      <c r="S1030" s="56"/>
      <c r="T1030" s="56"/>
      <c r="U1030" s="56"/>
      <c r="V1030" s="56"/>
      <c r="W1030" s="56"/>
      <c r="X1030" s="56"/>
      <c r="Y1030" s="56"/>
    </row>
    <row r="1031" spans="1:25" ht="69">
      <c r="A1031" s="79">
        <v>785</v>
      </c>
      <c r="B1031" s="80">
        <v>21108</v>
      </c>
      <c r="C1031" s="80" t="s">
        <v>5311</v>
      </c>
      <c r="D1031" s="80" t="s">
        <v>3877</v>
      </c>
      <c r="E1031" s="80" t="s">
        <v>3878</v>
      </c>
      <c r="F1031" s="80" t="s">
        <v>4870</v>
      </c>
      <c r="G1031" s="80" t="s">
        <v>5294</v>
      </c>
      <c r="H1031" s="80" t="s">
        <v>3950</v>
      </c>
      <c r="I1031" s="81">
        <v>44088</v>
      </c>
      <c r="J1031" s="81">
        <v>44453</v>
      </c>
      <c r="K1031" s="56"/>
      <c r="L1031" s="56"/>
      <c r="M1031" s="56"/>
      <c r="N1031" s="56"/>
      <c r="O1031" s="56"/>
      <c r="P1031" s="56"/>
      <c r="Q1031" s="56"/>
      <c r="R1031" s="56"/>
      <c r="S1031" s="56"/>
      <c r="T1031" s="56"/>
      <c r="U1031" s="56"/>
      <c r="V1031" s="56"/>
      <c r="W1031" s="56"/>
      <c r="X1031" s="56"/>
      <c r="Y1031" s="56"/>
    </row>
    <row r="1032" spans="1:25" ht="46">
      <c r="A1032" s="79">
        <v>786</v>
      </c>
      <c r="B1032" s="80">
        <v>71250</v>
      </c>
      <c r="C1032" s="80" t="s">
        <v>5312</v>
      </c>
      <c r="D1032" s="80" t="s">
        <v>3877</v>
      </c>
      <c r="E1032" s="80" t="s">
        <v>13</v>
      </c>
      <c r="F1032" s="80" t="s">
        <v>4051</v>
      </c>
      <c r="G1032" s="80" t="s">
        <v>5310</v>
      </c>
      <c r="H1032" s="80" t="s">
        <v>4052</v>
      </c>
      <c r="I1032" s="81">
        <v>44057</v>
      </c>
      <c r="J1032" s="81">
        <v>44361</v>
      </c>
      <c r="K1032" s="56"/>
      <c r="L1032" s="56"/>
      <c r="M1032" s="56"/>
      <c r="N1032" s="56"/>
      <c r="O1032" s="56"/>
      <c r="P1032" s="56"/>
      <c r="Q1032" s="56"/>
      <c r="R1032" s="56"/>
      <c r="S1032" s="56"/>
      <c r="T1032" s="56"/>
      <c r="U1032" s="56"/>
      <c r="V1032" s="56"/>
      <c r="W1032" s="56"/>
      <c r="X1032" s="56"/>
      <c r="Y1032" s="56"/>
    </row>
    <row r="1033" spans="1:25" ht="92">
      <c r="A1033" s="79">
        <v>787</v>
      </c>
      <c r="B1033" s="80">
        <v>71246</v>
      </c>
      <c r="C1033" s="80" t="s">
        <v>5313</v>
      </c>
      <c r="D1033" s="80" t="s">
        <v>3877</v>
      </c>
      <c r="E1033" s="80" t="s">
        <v>13</v>
      </c>
      <c r="F1033" s="80" t="s">
        <v>4071</v>
      </c>
      <c r="G1033" s="80" t="s">
        <v>5190</v>
      </c>
      <c r="H1033" s="80" t="s">
        <v>1801</v>
      </c>
      <c r="I1033" s="82">
        <v>44117</v>
      </c>
      <c r="J1033" s="82">
        <v>44560</v>
      </c>
      <c r="K1033" s="56"/>
      <c r="L1033" s="56"/>
      <c r="M1033" s="56"/>
      <c r="N1033" s="56"/>
      <c r="O1033" s="56"/>
      <c r="P1033" s="56"/>
      <c r="Q1033" s="56"/>
      <c r="R1033" s="56"/>
      <c r="S1033" s="56"/>
      <c r="T1033" s="56"/>
      <c r="U1033" s="56"/>
      <c r="V1033" s="56"/>
      <c r="W1033" s="56"/>
      <c r="X1033" s="56"/>
      <c r="Y1033" s="56"/>
    </row>
    <row r="1034" spans="1:25" ht="92">
      <c r="A1034" s="79">
        <v>788</v>
      </c>
      <c r="B1034" s="80">
        <v>1895</v>
      </c>
      <c r="C1034" s="80" t="s">
        <v>5314</v>
      </c>
      <c r="D1034" s="80" t="s">
        <v>3877</v>
      </c>
      <c r="E1034" s="80" t="s">
        <v>3</v>
      </c>
      <c r="F1034" s="80" t="s">
        <v>4642</v>
      </c>
      <c r="G1034" s="80" t="s">
        <v>4994</v>
      </c>
      <c r="H1034" s="80" t="s">
        <v>1308</v>
      </c>
      <c r="I1034" s="82">
        <v>44176</v>
      </c>
      <c r="J1034" s="82">
        <v>45271</v>
      </c>
      <c r="K1034" s="56"/>
      <c r="L1034" s="56"/>
      <c r="M1034" s="56"/>
      <c r="N1034" s="56"/>
      <c r="O1034" s="56"/>
      <c r="P1034" s="56"/>
      <c r="Q1034" s="56"/>
      <c r="R1034" s="56"/>
      <c r="S1034" s="56"/>
      <c r="T1034" s="56"/>
      <c r="U1034" s="56"/>
      <c r="V1034" s="56"/>
      <c r="W1034" s="56"/>
      <c r="X1034" s="56"/>
      <c r="Y1034" s="56"/>
    </row>
    <row r="1035" spans="1:25" ht="92">
      <c r="A1035" s="79">
        <v>788</v>
      </c>
      <c r="B1035" s="80">
        <v>1895</v>
      </c>
      <c r="C1035" s="80" t="s">
        <v>5314</v>
      </c>
      <c r="D1035" s="80" t="s">
        <v>3877</v>
      </c>
      <c r="E1035" s="80" t="s">
        <v>3</v>
      </c>
      <c r="F1035" s="80" t="s">
        <v>4642</v>
      </c>
      <c r="G1035" s="80" t="s">
        <v>4994</v>
      </c>
      <c r="H1035" s="80" t="s">
        <v>656</v>
      </c>
      <c r="I1035" s="82">
        <v>44176</v>
      </c>
      <c r="J1035" s="82">
        <v>45271</v>
      </c>
      <c r="K1035" s="56"/>
      <c r="L1035" s="56"/>
      <c r="M1035" s="56"/>
      <c r="N1035" s="56"/>
      <c r="O1035" s="56"/>
      <c r="P1035" s="56"/>
      <c r="Q1035" s="56"/>
      <c r="R1035" s="56"/>
      <c r="S1035" s="56"/>
      <c r="T1035" s="56"/>
      <c r="U1035" s="56"/>
      <c r="V1035" s="56"/>
      <c r="W1035" s="56"/>
      <c r="X1035" s="56"/>
      <c r="Y1035" s="56"/>
    </row>
    <row r="1036" spans="1:25" ht="92">
      <c r="A1036" s="79">
        <v>788</v>
      </c>
      <c r="B1036" s="80">
        <v>1895</v>
      </c>
      <c r="C1036" s="80" t="s">
        <v>5314</v>
      </c>
      <c r="D1036" s="80" t="s">
        <v>3877</v>
      </c>
      <c r="E1036" s="80" t="s">
        <v>3</v>
      </c>
      <c r="F1036" s="80" t="s">
        <v>4642</v>
      </c>
      <c r="G1036" s="80" t="s">
        <v>4994</v>
      </c>
      <c r="H1036" s="80" t="s">
        <v>5162</v>
      </c>
      <c r="I1036" s="82">
        <v>44176</v>
      </c>
      <c r="J1036" s="82">
        <v>45271</v>
      </c>
      <c r="K1036" s="56"/>
      <c r="L1036" s="56"/>
      <c r="M1036" s="56"/>
      <c r="N1036" s="56"/>
      <c r="O1036" s="56"/>
      <c r="P1036" s="56"/>
      <c r="Q1036" s="56"/>
      <c r="R1036" s="56"/>
      <c r="S1036" s="56"/>
      <c r="T1036" s="56"/>
      <c r="U1036" s="56"/>
      <c r="V1036" s="56"/>
      <c r="W1036" s="56"/>
      <c r="X1036" s="56"/>
      <c r="Y1036" s="56"/>
    </row>
    <row r="1037" spans="1:25" ht="57.5">
      <c r="A1037" s="79">
        <v>789</v>
      </c>
      <c r="B1037" s="80">
        <v>71247</v>
      </c>
      <c r="C1037" s="80" t="s">
        <v>5315</v>
      </c>
      <c r="D1037" s="80" t="s">
        <v>3877</v>
      </c>
      <c r="E1037" s="80" t="s">
        <v>13</v>
      </c>
      <c r="F1037" s="80" t="s">
        <v>3920</v>
      </c>
      <c r="G1037" s="80" t="s">
        <v>5190</v>
      </c>
      <c r="H1037" s="80" t="s">
        <v>2125</v>
      </c>
      <c r="I1037" s="82">
        <v>44117</v>
      </c>
      <c r="J1037" s="82">
        <v>44560</v>
      </c>
      <c r="K1037" s="56"/>
      <c r="L1037" s="56"/>
      <c r="M1037" s="56"/>
      <c r="N1037" s="56"/>
      <c r="O1037" s="56"/>
      <c r="P1037" s="56"/>
      <c r="Q1037" s="56"/>
      <c r="R1037" s="56"/>
      <c r="S1037" s="56"/>
      <c r="T1037" s="56"/>
      <c r="U1037" s="56"/>
      <c r="V1037" s="56"/>
      <c r="W1037" s="56"/>
      <c r="X1037" s="56"/>
      <c r="Y1037" s="56"/>
    </row>
    <row r="1038" spans="1:25" ht="69">
      <c r="A1038" s="79">
        <v>790</v>
      </c>
      <c r="B1038" s="80">
        <v>1893</v>
      </c>
      <c r="C1038" s="80" t="s">
        <v>5316</v>
      </c>
      <c r="D1038" s="80" t="s">
        <v>3889</v>
      </c>
      <c r="E1038" s="80" t="s">
        <v>3</v>
      </c>
      <c r="F1038" s="80" t="s">
        <v>5317</v>
      </c>
      <c r="G1038" s="80" t="s">
        <v>5272</v>
      </c>
      <c r="H1038" s="80" t="s">
        <v>4384</v>
      </c>
      <c r="I1038" s="81">
        <v>44062</v>
      </c>
      <c r="J1038" s="81">
        <v>44427</v>
      </c>
      <c r="K1038" s="56"/>
      <c r="L1038" s="56"/>
      <c r="M1038" s="56"/>
      <c r="N1038" s="56"/>
      <c r="O1038" s="56"/>
      <c r="P1038" s="56"/>
      <c r="Q1038" s="56"/>
      <c r="R1038" s="56"/>
      <c r="S1038" s="56"/>
      <c r="T1038" s="56"/>
      <c r="U1038" s="56"/>
      <c r="V1038" s="56"/>
      <c r="W1038" s="56"/>
      <c r="X1038" s="56"/>
      <c r="Y1038" s="56"/>
    </row>
    <row r="1039" spans="1:25" ht="46">
      <c r="A1039" s="79">
        <v>791</v>
      </c>
      <c r="B1039" s="80">
        <v>71252</v>
      </c>
      <c r="C1039" s="80" t="s">
        <v>5318</v>
      </c>
      <c r="D1039" s="80" t="s">
        <v>3877</v>
      </c>
      <c r="E1039" s="80" t="s">
        <v>13</v>
      </c>
      <c r="F1039" s="80" t="s">
        <v>4212</v>
      </c>
      <c r="G1039" s="80" t="s">
        <v>4693</v>
      </c>
      <c r="H1039" s="80" t="s">
        <v>90</v>
      </c>
      <c r="I1039" s="82">
        <v>44154</v>
      </c>
      <c r="J1039" s="81">
        <v>44651</v>
      </c>
      <c r="K1039" s="56"/>
      <c r="L1039" s="56"/>
      <c r="M1039" s="56"/>
      <c r="N1039" s="56"/>
      <c r="O1039" s="56"/>
      <c r="P1039" s="56"/>
      <c r="Q1039" s="56"/>
      <c r="R1039" s="56"/>
      <c r="S1039" s="56"/>
      <c r="T1039" s="56"/>
      <c r="U1039" s="56"/>
      <c r="V1039" s="56"/>
      <c r="W1039" s="56"/>
      <c r="X1039" s="56"/>
      <c r="Y1039" s="56"/>
    </row>
    <row r="1040" spans="1:25" ht="69">
      <c r="A1040" s="79">
        <v>791</v>
      </c>
      <c r="B1040" s="80">
        <v>71252</v>
      </c>
      <c r="C1040" s="80" t="s">
        <v>5318</v>
      </c>
      <c r="D1040" s="80" t="s">
        <v>3877</v>
      </c>
      <c r="E1040" s="80" t="s">
        <v>13</v>
      </c>
      <c r="F1040" s="80" t="s">
        <v>4212</v>
      </c>
      <c r="G1040" s="80" t="s">
        <v>4693</v>
      </c>
      <c r="H1040" s="80" t="s">
        <v>4213</v>
      </c>
      <c r="I1040" s="82">
        <v>44154</v>
      </c>
      <c r="J1040" s="81">
        <v>44651</v>
      </c>
      <c r="K1040" s="56"/>
      <c r="L1040" s="56"/>
      <c r="M1040" s="56"/>
      <c r="N1040" s="56"/>
      <c r="O1040" s="56"/>
      <c r="P1040" s="56"/>
      <c r="Q1040" s="56"/>
      <c r="R1040" s="56"/>
      <c r="S1040" s="56"/>
      <c r="T1040" s="56"/>
      <c r="U1040" s="56"/>
      <c r="V1040" s="56"/>
      <c r="W1040" s="56"/>
      <c r="X1040" s="56"/>
      <c r="Y1040" s="56"/>
    </row>
    <row r="1041" spans="1:25" ht="80.5">
      <c r="A1041" s="79">
        <v>792</v>
      </c>
      <c r="B1041" s="80">
        <v>4406</v>
      </c>
      <c r="C1041" s="80" t="s">
        <v>5319</v>
      </c>
      <c r="D1041" s="80" t="s">
        <v>3883</v>
      </c>
      <c r="E1041" s="80" t="s">
        <v>11</v>
      </c>
      <c r="F1041" s="80" t="s">
        <v>5320</v>
      </c>
      <c r="G1041" s="80" t="s">
        <v>5305</v>
      </c>
      <c r="H1041" s="80" t="s">
        <v>3986</v>
      </c>
      <c r="I1041" s="81">
        <v>44256</v>
      </c>
      <c r="J1041" s="81">
        <v>44621</v>
      </c>
      <c r="K1041" s="56"/>
      <c r="L1041" s="56"/>
      <c r="M1041" s="56"/>
      <c r="N1041" s="56"/>
      <c r="O1041" s="56"/>
      <c r="P1041" s="56"/>
      <c r="Q1041" s="56"/>
      <c r="R1041" s="56"/>
      <c r="S1041" s="56"/>
      <c r="T1041" s="56"/>
      <c r="U1041" s="56"/>
      <c r="V1041" s="56"/>
      <c r="W1041" s="56"/>
      <c r="X1041" s="56"/>
      <c r="Y1041" s="56"/>
    </row>
    <row r="1042" spans="1:25" ht="34.5">
      <c r="A1042" s="79">
        <v>793</v>
      </c>
      <c r="B1042" s="80">
        <v>4404</v>
      </c>
      <c r="C1042" s="80" t="s">
        <v>5321</v>
      </c>
      <c r="D1042" s="80" t="s">
        <v>3889</v>
      </c>
      <c r="E1042" s="80" t="s">
        <v>11</v>
      </c>
      <c r="F1042" s="80" t="s">
        <v>5322</v>
      </c>
      <c r="G1042" s="80" t="s">
        <v>5272</v>
      </c>
      <c r="H1042" s="80" t="s">
        <v>122</v>
      </c>
      <c r="I1042" s="81">
        <v>44061</v>
      </c>
      <c r="J1042" s="81">
        <v>44791</v>
      </c>
      <c r="K1042" s="56"/>
      <c r="L1042" s="56"/>
      <c r="M1042" s="56"/>
      <c r="N1042" s="56"/>
      <c r="O1042" s="56"/>
      <c r="P1042" s="56"/>
      <c r="Q1042" s="56"/>
      <c r="R1042" s="56"/>
      <c r="S1042" s="56"/>
      <c r="T1042" s="56"/>
      <c r="U1042" s="56"/>
      <c r="V1042" s="56"/>
      <c r="W1042" s="56"/>
      <c r="X1042" s="56"/>
      <c r="Y1042" s="56"/>
    </row>
    <row r="1043" spans="1:25" ht="46">
      <c r="A1043" s="79">
        <v>794</v>
      </c>
      <c r="B1043" s="80">
        <v>71289</v>
      </c>
      <c r="C1043" s="80" t="s">
        <v>5323</v>
      </c>
      <c r="D1043" s="80" t="s">
        <v>3877</v>
      </c>
      <c r="E1043" s="80" t="s">
        <v>13</v>
      </c>
      <c r="F1043" s="80" t="s">
        <v>4409</v>
      </c>
      <c r="G1043" s="80" t="s">
        <v>5324</v>
      </c>
      <c r="H1043" s="80" t="s">
        <v>4107</v>
      </c>
      <c r="I1043" s="81">
        <v>44454</v>
      </c>
      <c r="J1043" s="81">
        <v>45184</v>
      </c>
      <c r="K1043" s="56"/>
      <c r="L1043" s="56"/>
      <c r="M1043" s="56"/>
      <c r="N1043" s="56"/>
      <c r="O1043" s="56"/>
      <c r="P1043" s="56"/>
      <c r="Q1043" s="56"/>
      <c r="R1043" s="56"/>
      <c r="S1043" s="56"/>
      <c r="T1043" s="56"/>
      <c r="U1043" s="56"/>
      <c r="V1043" s="56"/>
      <c r="W1043" s="56"/>
      <c r="X1043" s="56"/>
      <c r="Y1043" s="56"/>
    </row>
    <row r="1044" spans="1:25" ht="46">
      <c r="A1044" s="79">
        <v>795</v>
      </c>
      <c r="B1044" s="80">
        <v>6216</v>
      </c>
      <c r="C1044" s="80" t="s">
        <v>5325</v>
      </c>
      <c r="D1044" s="80" t="s">
        <v>3889</v>
      </c>
      <c r="E1044" s="80" t="s">
        <v>3884</v>
      </c>
      <c r="F1044" s="80" t="s">
        <v>5326</v>
      </c>
      <c r="G1044" s="80" t="s">
        <v>5272</v>
      </c>
      <c r="H1044" s="80" t="s">
        <v>2123</v>
      </c>
      <c r="I1044" s="81">
        <v>44054</v>
      </c>
      <c r="J1044" s="81">
        <v>44603</v>
      </c>
      <c r="K1044" s="56"/>
      <c r="L1044" s="56"/>
      <c r="M1044" s="56"/>
      <c r="N1044" s="56"/>
      <c r="O1044" s="56"/>
      <c r="P1044" s="56"/>
      <c r="Q1044" s="56"/>
      <c r="R1044" s="56"/>
      <c r="S1044" s="56"/>
      <c r="T1044" s="56"/>
      <c r="U1044" s="56"/>
      <c r="V1044" s="56"/>
      <c r="W1044" s="56"/>
      <c r="X1044" s="56"/>
      <c r="Y1044" s="56"/>
    </row>
    <row r="1045" spans="1:25" ht="46">
      <c r="A1045" s="79">
        <v>796</v>
      </c>
      <c r="B1045" s="80">
        <v>21119</v>
      </c>
      <c r="C1045" s="80" t="s">
        <v>5327</v>
      </c>
      <c r="D1045" s="80" t="s">
        <v>3877</v>
      </c>
      <c r="E1045" s="80" t="s">
        <v>3878</v>
      </c>
      <c r="F1045" s="80" t="s">
        <v>4313</v>
      </c>
      <c r="G1045" s="80" t="s">
        <v>5328</v>
      </c>
      <c r="H1045" s="80" t="s">
        <v>4314</v>
      </c>
      <c r="I1045" s="81">
        <v>43831</v>
      </c>
      <c r="J1045" s="82">
        <v>44561</v>
      </c>
      <c r="K1045" s="56"/>
      <c r="L1045" s="56"/>
      <c r="M1045" s="56"/>
      <c r="N1045" s="56"/>
      <c r="O1045" s="56"/>
      <c r="P1045" s="56"/>
      <c r="Q1045" s="56"/>
      <c r="R1045" s="56"/>
      <c r="S1045" s="56"/>
      <c r="T1045" s="56"/>
      <c r="U1045" s="56"/>
      <c r="V1045" s="56"/>
      <c r="W1045" s="56"/>
      <c r="X1045" s="56"/>
      <c r="Y1045" s="56"/>
    </row>
    <row r="1046" spans="1:25" ht="80.5">
      <c r="A1046" s="79">
        <v>797</v>
      </c>
      <c r="B1046" s="80">
        <v>1905</v>
      </c>
      <c r="C1046" s="80" t="s">
        <v>5329</v>
      </c>
      <c r="D1046" s="80" t="s">
        <v>3883</v>
      </c>
      <c r="E1046" s="80" t="s">
        <v>3</v>
      </c>
      <c r="F1046" s="80" t="s">
        <v>5330</v>
      </c>
      <c r="G1046" s="80" t="s">
        <v>5331</v>
      </c>
      <c r="H1046" s="80" t="s">
        <v>620</v>
      </c>
      <c r="I1046" s="81">
        <v>44256</v>
      </c>
      <c r="J1046" s="81">
        <v>44805</v>
      </c>
      <c r="K1046" s="56"/>
      <c r="L1046" s="56"/>
      <c r="M1046" s="56"/>
      <c r="N1046" s="56"/>
      <c r="O1046" s="56"/>
      <c r="P1046" s="56"/>
      <c r="Q1046" s="56"/>
      <c r="R1046" s="56"/>
      <c r="S1046" s="56"/>
      <c r="T1046" s="56"/>
      <c r="U1046" s="56"/>
      <c r="V1046" s="56"/>
      <c r="W1046" s="56"/>
      <c r="X1046" s="56"/>
      <c r="Y1046" s="56"/>
    </row>
    <row r="1047" spans="1:25" ht="80.5">
      <c r="A1047" s="79">
        <v>797</v>
      </c>
      <c r="B1047" s="80">
        <v>1905</v>
      </c>
      <c r="C1047" s="80" t="s">
        <v>5329</v>
      </c>
      <c r="D1047" s="80" t="s">
        <v>3883</v>
      </c>
      <c r="E1047" s="80" t="s">
        <v>3</v>
      </c>
      <c r="F1047" s="80" t="s">
        <v>5330</v>
      </c>
      <c r="G1047" s="80" t="s">
        <v>5331</v>
      </c>
      <c r="H1047" s="80" t="s">
        <v>4137</v>
      </c>
      <c r="I1047" s="81">
        <v>44256</v>
      </c>
      <c r="J1047" s="81">
        <v>44805</v>
      </c>
      <c r="K1047" s="56"/>
      <c r="L1047" s="56"/>
      <c r="M1047" s="56"/>
      <c r="N1047" s="56"/>
      <c r="O1047" s="56"/>
      <c r="P1047" s="56"/>
      <c r="Q1047" s="56"/>
      <c r="R1047" s="56"/>
      <c r="S1047" s="56"/>
      <c r="T1047" s="56"/>
      <c r="U1047" s="56"/>
      <c r="V1047" s="56"/>
      <c r="W1047" s="56"/>
      <c r="X1047" s="56"/>
      <c r="Y1047" s="56"/>
    </row>
    <row r="1048" spans="1:25" ht="57.5">
      <c r="A1048" s="79">
        <v>798</v>
      </c>
      <c r="B1048" s="80">
        <v>71244</v>
      </c>
      <c r="C1048" s="80" t="s">
        <v>5332</v>
      </c>
      <c r="D1048" s="80" t="s">
        <v>3877</v>
      </c>
      <c r="E1048" s="80" t="s">
        <v>13</v>
      </c>
      <c r="F1048" s="80" t="s">
        <v>4998</v>
      </c>
      <c r="G1048" s="80" t="s">
        <v>5333</v>
      </c>
      <c r="H1048" s="80" t="s">
        <v>874</v>
      </c>
      <c r="I1048" s="81">
        <v>43955</v>
      </c>
      <c r="J1048" s="82">
        <v>44881</v>
      </c>
      <c r="K1048" s="56"/>
      <c r="L1048" s="56"/>
      <c r="M1048" s="56"/>
      <c r="N1048" s="56"/>
      <c r="O1048" s="56"/>
      <c r="P1048" s="56"/>
      <c r="Q1048" s="56"/>
      <c r="R1048" s="56"/>
      <c r="S1048" s="56"/>
      <c r="T1048" s="56"/>
      <c r="U1048" s="56"/>
      <c r="V1048" s="56"/>
      <c r="W1048" s="56"/>
      <c r="X1048" s="56"/>
      <c r="Y1048" s="56"/>
    </row>
    <row r="1049" spans="1:25" ht="80.5">
      <c r="A1049" s="79">
        <v>799</v>
      </c>
      <c r="B1049" s="80">
        <v>9059</v>
      </c>
      <c r="C1049" s="80" t="s">
        <v>5334</v>
      </c>
      <c r="D1049" s="80" t="s">
        <v>3883</v>
      </c>
      <c r="E1049" s="80" t="s">
        <v>4797</v>
      </c>
      <c r="F1049" s="80" t="s">
        <v>5335</v>
      </c>
      <c r="G1049" s="80" t="s">
        <v>5305</v>
      </c>
      <c r="H1049" s="80" t="s">
        <v>340</v>
      </c>
      <c r="I1049" s="81">
        <v>44256</v>
      </c>
      <c r="J1049" s="81">
        <v>44621</v>
      </c>
      <c r="K1049" s="56"/>
      <c r="L1049" s="56"/>
      <c r="M1049" s="56"/>
      <c r="N1049" s="56"/>
      <c r="O1049" s="56"/>
      <c r="P1049" s="56"/>
      <c r="Q1049" s="56"/>
      <c r="R1049" s="56"/>
      <c r="S1049" s="56"/>
      <c r="T1049" s="56"/>
      <c r="U1049" s="56"/>
      <c r="V1049" s="56"/>
      <c r="W1049" s="56"/>
      <c r="X1049" s="56"/>
      <c r="Y1049" s="56"/>
    </row>
    <row r="1050" spans="1:25" ht="80.5">
      <c r="A1050" s="79">
        <v>800</v>
      </c>
      <c r="B1050" s="80">
        <v>8162</v>
      </c>
      <c r="C1050" s="80" t="s">
        <v>5336</v>
      </c>
      <c r="D1050" s="80" t="s">
        <v>3883</v>
      </c>
      <c r="E1050" s="80" t="s">
        <v>3916</v>
      </c>
      <c r="F1050" s="80" t="s">
        <v>5337</v>
      </c>
      <c r="G1050" s="80" t="s">
        <v>5305</v>
      </c>
      <c r="H1050" s="80" t="s">
        <v>406</v>
      </c>
      <c r="I1050" s="81">
        <v>44256</v>
      </c>
      <c r="J1050" s="81">
        <v>44621</v>
      </c>
      <c r="K1050" s="56"/>
      <c r="L1050" s="56"/>
      <c r="M1050" s="56"/>
      <c r="N1050" s="56"/>
      <c r="O1050" s="56"/>
      <c r="P1050" s="56"/>
      <c r="Q1050" s="56"/>
      <c r="R1050" s="56"/>
      <c r="S1050" s="56"/>
      <c r="T1050" s="56"/>
      <c r="U1050" s="56"/>
      <c r="V1050" s="56"/>
      <c r="W1050" s="56"/>
      <c r="X1050" s="56"/>
      <c r="Y1050" s="56"/>
    </row>
    <row r="1051" spans="1:25" ht="80.5">
      <c r="A1051" s="79">
        <v>801</v>
      </c>
      <c r="B1051" s="80">
        <v>3234</v>
      </c>
      <c r="C1051" s="80" t="s">
        <v>5338</v>
      </c>
      <c r="D1051" s="80" t="s">
        <v>3883</v>
      </c>
      <c r="E1051" s="80" t="s">
        <v>10</v>
      </c>
      <c r="F1051" s="80" t="s">
        <v>5339</v>
      </c>
      <c r="G1051" s="80" t="s">
        <v>5331</v>
      </c>
      <c r="H1051" s="80" t="s">
        <v>286</v>
      </c>
      <c r="I1051" s="81">
        <v>44256</v>
      </c>
      <c r="J1051" s="81">
        <v>44805</v>
      </c>
      <c r="K1051" s="56"/>
      <c r="L1051" s="56"/>
      <c r="M1051" s="56"/>
      <c r="N1051" s="56"/>
      <c r="O1051" s="56"/>
      <c r="P1051" s="56"/>
      <c r="Q1051" s="56"/>
      <c r="R1051" s="56"/>
      <c r="S1051" s="56"/>
      <c r="T1051" s="56"/>
      <c r="U1051" s="56"/>
      <c r="V1051" s="56"/>
      <c r="W1051" s="56"/>
      <c r="X1051" s="56"/>
      <c r="Y1051" s="56"/>
    </row>
    <row r="1052" spans="1:25" ht="80.5">
      <c r="A1052" s="79">
        <v>801</v>
      </c>
      <c r="B1052" s="80">
        <v>3234</v>
      </c>
      <c r="C1052" s="80" t="s">
        <v>5338</v>
      </c>
      <c r="D1052" s="80" t="s">
        <v>3883</v>
      </c>
      <c r="E1052" s="80" t="s">
        <v>10</v>
      </c>
      <c r="F1052" s="80" t="s">
        <v>5339</v>
      </c>
      <c r="G1052" s="80" t="s">
        <v>5331</v>
      </c>
      <c r="H1052" s="80" t="s">
        <v>110</v>
      </c>
      <c r="I1052" s="81">
        <v>44256</v>
      </c>
      <c r="J1052" s="81">
        <v>44805</v>
      </c>
      <c r="K1052" s="56"/>
      <c r="L1052" s="56"/>
      <c r="M1052" s="56"/>
      <c r="N1052" s="56"/>
      <c r="O1052" s="56"/>
      <c r="P1052" s="56"/>
      <c r="Q1052" s="56"/>
      <c r="R1052" s="56"/>
      <c r="S1052" s="56"/>
      <c r="T1052" s="56"/>
      <c r="U1052" s="56"/>
      <c r="V1052" s="56"/>
      <c r="W1052" s="56"/>
      <c r="X1052" s="56"/>
      <c r="Y1052" s="56"/>
    </row>
    <row r="1053" spans="1:25" ht="80.5">
      <c r="A1053" s="79">
        <v>802</v>
      </c>
      <c r="B1053" s="80">
        <v>1902</v>
      </c>
      <c r="C1053" s="80" t="s">
        <v>5340</v>
      </c>
      <c r="D1053" s="80" t="s">
        <v>3883</v>
      </c>
      <c r="E1053" s="80" t="s">
        <v>3</v>
      </c>
      <c r="F1053" s="80" t="s">
        <v>5341</v>
      </c>
      <c r="G1053" s="80" t="s">
        <v>5331</v>
      </c>
      <c r="H1053" s="80" t="s">
        <v>562</v>
      </c>
      <c r="I1053" s="81">
        <v>44256</v>
      </c>
      <c r="J1053" s="81">
        <v>44805</v>
      </c>
      <c r="K1053" s="56"/>
      <c r="L1053" s="56"/>
      <c r="M1053" s="56"/>
      <c r="N1053" s="56"/>
      <c r="O1053" s="56"/>
      <c r="P1053" s="56"/>
      <c r="Q1053" s="56"/>
      <c r="R1053" s="56"/>
      <c r="S1053" s="56"/>
      <c r="T1053" s="56"/>
      <c r="U1053" s="56"/>
      <c r="V1053" s="56"/>
      <c r="W1053" s="56"/>
      <c r="X1053" s="56"/>
      <c r="Y1053" s="56"/>
    </row>
    <row r="1054" spans="1:25" ht="80.5">
      <c r="A1054" s="79">
        <v>802</v>
      </c>
      <c r="B1054" s="80">
        <v>1902</v>
      </c>
      <c r="C1054" s="80" t="s">
        <v>5340</v>
      </c>
      <c r="D1054" s="80" t="s">
        <v>3883</v>
      </c>
      <c r="E1054" s="80" t="s">
        <v>3</v>
      </c>
      <c r="F1054" s="80" t="s">
        <v>5341</v>
      </c>
      <c r="G1054" s="80" t="s">
        <v>5331</v>
      </c>
      <c r="H1054" s="80" t="s">
        <v>591</v>
      </c>
      <c r="I1054" s="81">
        <v>44256</v>
      </c>
      <c r="J1054" s="81">
        <v>44805</v>
      </c>
      <c r="K1054" s="56"/>
      <c r="L1054" s="56"/>
      <c r="M1054" s="56"/>
      <c r="N1054" s="56"/>
      <c r="O1054" s="56"/>
      <c r="P1054" s="56"/>
      <c r="Q1054" s="56"/>
      <c r="R1054" s="56"/>
      <c r="S1054" s="56"/>
      <c r="T1054" s="56"/>
      <c r="U1054" s="56"/>
      <c r="V1054" s="56"/>
      <c r="W1054" s="56"/>
      <c r="X1054" s="56"/>
      <c r="Y1054" s="56"/>
    </row>
    <row r="1055" spans="1:25" ht="80.5">
      <c r="A1055" s="79">
        <v>803</v>
      </c>
      <c r="B1055" s="80">
        <v>21133</v>
      </c>
      <c r="C1055" s="80" t="s">
        <v>5342</v>
      </c>
      <c r="D1055" s="80" t="s">
        <v>3883</v>
      </c>
      <c r="E1055" s="80" t="s">
        <v>3878</v>
      </c>
      <c r="F1055" s="80" t="s">
        <v>5343</v>
      </c>
      <c r="G1055" s="80" t="s">
        <v>5305</v>
      </c>
      <c r="H1055" s="80" t="s">
        <v>3987</v>
      </c>
      <c r="I1055" s="81">
        <v>44256</v>
      </c>
      <c r="J1055" s="81">
        <v>44621</v>
      </c>
      <c r="K1055" s="56"/>
      <c r="L1055" s="56"/>
      <c r="M1055" s="56"/>
      <c r="N1055" s="56"/>
      <c r="O1055" s="56"/>
      <c r="P1055" s="56"/>
      <c r="Q1055" s="56"/>
      <c r="R1055" s="56"/>
      <c r="S1055" s="56"/>
      <c r="T1055" s="56"/>
      <c r="U1055" s="56"/>
      <c r="V1055" s="56"/>
      <c r="W1055" s="56"/>
      <c r="X1055" s="56"/>
      <c r="Y1055" s="56"/>
    </row>
    <row r="1056" spans="1:25" ht="80.5">
      <c r="A1056" s="79">
        <v>804</v>
      </c>
      <c r="B1056" s="80">
        <v>71266</v>
      </c>
      <c r="C1056" s="80" t="s">
        <v>5344</v>
      </c>
      <c r="D1056" s="80" t="s">
        <v>3883</v>
      </c>
      <c r="E1056" s="80" t="s">
        <v>13</v>
      </c>
      <c r="F1056" s="80" t="s">
        <v>4734</v>
      </c>
      <c r="G1056" s="80" t="s">
        <v>5331</v>
      </c>
      <c r="H1056" s="80" t="s">
        <v>1149</v>
      </c>
      <c r="I1056" s="81">
        <v>44256</v>
      </c>
      <c r="J1056" s="81">
        <v>44805</v>
      </c>
      <c r="K1056" s="56"/>
      <c r="L1056" s="56"/>
      <c r="M1056" s="56"/>
      <c r="N1056" s="56"/>
      <c r="O1056" s="56"/>
      <c r="P1056" s="56"/>
      <c r="Q1056" s="56"/>
      <c r="R1056" s="56"/>
      <c r="S1056" s="56"/>
      <c r="T1056" s="56"/>
      <c r="U1056" s="56"/>
      <c r="V1056" s="56"/>
      <c r="W1056" s="56"/>
      <c r="X1056" s="56"/>
      <c r="Y1056" s="56"/>
    </row>
    <row r="1057" spans="1:25" ht="80.5">
      <c r="A1057" s="79">
        <v>804</v>
      </c>
      <c r="B1057" s="80">
        <v>71266</v>
      </c>
      <c r="C1057" s="80" t="s">
        <v>5344</v>
      </c>
      <c r="D1057" s="80" t="s">
        <v>3883</v>
      </c>
      <c r="E1057" s="80" t="s">
        <v>13</v>
      </c>
      <c r="F1057" s="80" t="s">
        <v>4734</v>
      </c>
      <c r="G1057" s="80" t="s">
        <v>5331</v>
      </c>
      <c r="H1057" s="80" t="s">
        <v>830</v>
      </c>
      <c r="I1057" s="81">
        <v>44256</v>
      </c>
      <c r="J1057" s="81">
        <v>44805</v>
      </c>
      <c r="K1057" s="56"/>
      <c r="L1057" s="56"/>
      <c r="M1057" s="56"/>
      <c r="N1057" s="56"/>
      <c r="O1057" s="56"/>
      <c r="P1057" s="56"/>
      <c r="Q1057" s="56"/>
      <c r="R1057" s="56"/>
      <c r="S1057" s="56"/>
      <c r="T1057" s="56"/>
      <c r="U1057" s="56"/>
      <c r="V1057" s="56"/>
      <c r="W1057" s="56"/>
      <c r="X1057" s="56"/>
      <c r="Y1057" s="56"/>
    </row>
    <row r="1058" spans="1:25" ht="80.5">
      <c r="A1058" s="86">
        <v>805</v>
      </c>
      <c r="B1058" s="87">
        <v>1903</v>
      </c>
      <c r="C1058" s="87" t="s">
        <v>5345</v>
      </c>
      <c r="D1058" s="87" t="s">
        <v>3883</v>
      </c>
      <c r="E1058" s="87" t="s">
        <v>3</v>
      </c>
      <c r="F1058" s="87" t="s">
        <v>5346</v>
      </c>
      <c r="G1058" s="87" t="s">
        <v>5331</v>
      </c>
      <c r="H1058" s="80" t="s">
        <v>1354</v>
      </c>
      <c r="I1058" s="88">
        <v>44256</v>
      </c>
      <c r="J1058" s="88">
        <v>44805</v>
      </c>
      <c r="K1058" s="56"/>
      <c r="L1058" s="56"/>
      <c r="M1058" s="56"/>
      <c r="N1058" s="56"/>
      <c r="O1058" s="56"/>
      <c r="P1058" s="56"/>
      <c r="Q1058" s="56"/>
      <c r="R1058" s="56"/>
      <c r="S1058" s="56"/>
      <c r="T1058" s="56"/>
      <c r="U1058" s="56"/>
      <c r="V1058" s="56"/>
      <c r="W1058" s="56"/>
      <c r="X1058" s="56"/>
      <c r="Y1058" s="56"/>
    </row>
    <row r="1059" spans="1:25" ht="80.5">
      <c r="A1059" s="86">
        <v>805</v>
      </c>
      <c r="B1059" s="87">
        <v>1903</v>
      </c>
      <c r="C1059" s="87" t="s">
        <v>5345</v>
      </c>
      <c r="D1059" s="87" t="s">
        <v>3883</v>
      </c>
      <c r="E1059" s="87" t="s">
        <v>3</v>
      </c>
      <c r="F1059" s="87" t="s">
        <v>5346</v>
      </c>
      <c r="G1059" s="87" t="s">
        <v>5331</v>
      </c>
      <c r="H1059" s="80" t="s">
        <v>4575</v>
      </c>
      <c r="I1059" s="88">
        <v>44256</v>
      </c>
      <c r="J1059" s="88">
        <v>44805</v>
      </c>
      <c r="K1059" s="56"/>
      <c r="L1059" s="56"/>
      <c r="M1059" s="56"/>
      <c r="N1059" s="56"/>
      <c r="O1059" s="56"/>
      <c r="P1059" s="56"/>
      <c r="Q1059" s="56"/>
      <c r="R1059" s="56"/>
      <c r="S1059" s="56"/>
      <c r="T1059" s="56"/>
      <c r="U1059" s="56"/>
      <c r="V1059" s="56"/>
      <c r="W1059" s="56"/>
      <c r="X1059" s="56"/>
      <c r="Y1059" s="56"/>
    </row>
    <row r="1060" spans="1:25" ht="80.5">
      <c r="A1060" s="86">
        <v>805</v>
      </c>
      <c r="B1060" s="87">
        <v>1903</v>
      </c>
      <c r="C1060" s="87" t="s">
        <v>5345</v>
      </c>
      <c r="D1060" s="87" t="s">
        <v>3883</v>
      </c>
      <c r="E1060" s="87" t="s">
        <v>3</v>
      </c>
      <c r="F1060" s="87" t="s">
        <v>5346</v>
      </c>
      <c r="G1060" s="87" t="s">
        <v>5331</v>
      </c>
      <c r="H1060" s="80" t="s">
        <v>1384</v>
      </c>
      <c r="I1060" s="88">
        <v>44256</v>
      </c>
      <c r="J1060" s="88">
        <v>44805</v>
      </c>
      <c r="K1060" s="56"/>
      <c r="L1060" s="56"/>
      <c r="M1060" s="56"/>
      <c r="N1060" s="56"/>
      <c r="O1060" s="56"/>
      <c r="P1060" s="56"/>
      <c r="Q1060" s="56"/>
      <c r="R1060" s="56"/>
      <c r="S1060" s="56"/>
      <c r="T1060" s="56"/>
      <c r="U1060" s="56"/>
      <c r="V1060" s="56"/>
      <c r="W1060" s="56"/>
      <c r="X1060" s="56"/>
      <c r="Y1060" s="56"/>
    </row>
    <row r="1061" spans="1:25" ht="80.5">
      <c r="A1061" s="79">
        <v>806</v>
      </c>
      <c r="B1061" s="80">
        <v>71270</v>
      </c>
      <c r="C1061" s="80" t="s">
        <v>5347</v>
      </c>
      <c r="D1061" s="80" t="s">
        <v>3883</v>
      </c>
      <c r="E1061" s="80" t="s">
        <v>13</v>
      </c>
      <c r="F1061" s="80" t="s">
        <v>4421</v>
      </c>
      <c r="G1061" s="80" t="s">
        <v>5305</v>
      </c>
      <c r="H1061" s="80" t="s">
        <v>4092</v>
      </c>
      <c r="I1061" s="81">
        <v>44256</v>
      </c>
      <c r="J1061" s="81">
        <v>44621</v>
      </c>
      <c r="K1061" s="56"/>
      <c r="L1061" s="56"/>
      <c r="M1061" s="56"/>
      <c r="N1061" s="56"/>
      <c r="O1061" s="56"/>
      <c r="P1061" s="56"/>
      <c r="Q1061" s="56"/>
      <c r="R1061" s="56"/>
      <c r="S1061" s="56"/>
      <c r="T1061" s="56"/>
      <c r="U1061" s="56"/>
      <c r="V1061" s="56"/>
      <c r="W1061" s="56"/>
      <c r="X1061" s="56"/>
      <c r="Y1061" s="56"/>
    </row>
    <row r="1062" spans="1:25" ht="80.5">
      <c r="A1062" s="79">
        <v>807</v>
      </c>
      <c r="B1062" s="80">
        <v>1907</v>
      </c>
      <c r="C1062" s="80" t="s">
        <v>5348</v>
      </c>
      <c r="D1062" s="80" t="s">
        <v>3883</v>
      </c>
      <c r="E1062" s="80" t="s">
        <v>3</v>
      </c>
      <c r="F1062" s="80" t="s">
        <v>4768</v>
      </c>
      <c r="G1062" s="80" t="s">
        <v>5331</v>
      </c>
      <c r="H1062" s="80" t="s">
        <v>2120</v>
      </c>
      <c r="I1062" s="81">
        <v>44256</v>
      </c>
      <c r="J1062" s="81">
        <v>44805</v>
      </c>
      <c r="K1062" s="56"/>
      <c r="L1062" s="56"/>
      <c r="M1062" s="56"/>
      <c r="N1062" s="56"/>
      <c r="O1062" s="56"/>
      <c r="P1062" s="56"/>
      <c r="Q1062" s="56"/>
      <c r="R1062" s="56"/>
      <c r="S1062" s="56"/>
      <c r="T1062" s="56"/>
      <c r="U1062" s="56"/>
      <c r="V1062" s="56"/>
      <c r="W1062" s="56"/>
      <c r="X1062" s="56"/>
      <c r="Y1062" s="56"/>
    </row>
    <row r="1063" spans="1:25" ht="80.5">
      <c r="A1063" s="79">
        <v>807</v>
      </c>
      <c r="B1063" s="80">
        <v>1907</v>
      </c>
      <c r="C1063" s="80" t="s">
        <v>5348</v>
      </c>
      <c r="D1063" s="80" t="s">
        <v>3883</v>
      </c>
      <c r="E1063" s="80" t="s">
        <v>3</v>
      </c>
      <c r="F1063" s="80" t="s">
        <v>4768</v>
      </c>
      <c r="G1063" s="80" t="s">
        <v>5331</v>
      </c>
      <c r="H1063" s="80" t="s">
        <v>212</v>
      </c>
      <c r="I1063" s="81">
        <v>44256</v>
      </c>
      <c r="J1063" s="81">
        <v>44805</v>
      </c>
      <c r="K1063" s="56"/>
      <c r="L1063" s="56"/>
      <c r="M1063" s="56"/>
      <c r="N1063" s="56"/>
      <c r="O1063" s="56"/>
      <c r="P1063" s="56"/>
      <c r="Q1063" s="56"/>
      <c r="R1063" s="56"/>
      <c r="S1063" s="56"/>
      <c r="T1063" s="56"/>
      <c r="U1063" s="56"/>
      <c r="V1063" s="56"/>
      <c r="W1063" s="56"/>
      <c r="X1063" s="56"/>
      <c r="Y1063" s="56"/>
    </row>
    <row r="1064" spans="1:25" ht="80.5">
      <c r="A1064" s="79">
        <v>807</v>
      </c>
      <c r="B1064" s="80">
        <v>1907</v>
      </c>
      <c r="C1064" s="80" t="s">
        <v>5348</v>
      </c>
      <c r="D1064" s="80" t="s">
        <v>3883</v>
      </c>
      <c r="E1064" s="80" t="s">
        <v>3</v>
      </c>
      <c r="F1064" s="80" t="s">
        <v>4768</v>
      </c>
      <c r="G1064" s="80" t="s">
        <v>5331</v>
      </c>
      <c r="H1064" s="80" t="s">
        <v>1801</v>
      </c>
      <c r="I1064" s="81">
        <v>44256</v>
      </c>
      <c r="J1064" s="81">
        <v>44805</v>
      </c>
      <c r="K1064" s="56"/>
      <c r="L1064" s="56"/>
      <c r="M1064" s="56"/>
      <c r="N1064" s="56"/>
      <c r="O1064" s="56"/>
      <c r="P1064" s="56"/>
      <c r="Q1064" s="56"/>
      <c r="R1064" s="56"/>
      <c r="S1064" s="56"/>
      <c r="T1064" s="56"/>
      <c r="U1064" s="56"/>
      <c r="V1064" s="56"/>
      <c r="W1064" s="56"/>
      <c r="X1064" s="56"/>
      <c r="Y1064" s="56"/>
    </row>
    <row r="1065" spans="1:25" ht="80.5">
      <c r="A1065" s="79">
        <v>808</v>
      </c>
      <c r="B1065" s="80">
        <v>1914</v>
      </c>
      <c r="C1065" s="80" t="s">
        <v>5349</v>
      </c>
      <c r="D1065" s="80" t="s">
        <v>3883</v>
      </c>
      <c r="E1065" s="80" t="s">
        <v>3</v>
      </c>
      <c r="F1065" s="80" t="s">
        <v>5350</v>
      </c>
      <c r="G1065" s="80" t="s">
        <v>5305</v>
      </c>
      <c r="H1065" s="80" t="s">
        <v>636</v>
      </c>
      <c r="I1065" s="81">
        <v>44256</v>
      </c>
      <c r="J1065" s="81">
        <v>44621</v>
      </c>
      <c r="K1065" s="56"/>
      <c r="L1065" s="56"/>
      <c r="M1065" s="56"/>
      <c r="N1065" s="56"/>
      <c r="O1065" s="56"/>
      <c r="P1065" s="56"/>
      <c r="Q1065" s="56"/>
      <c r="R1065" s="56"/>
      <c r="S1065" s="56"/>
      <c r="T1065" s="56"/>
      <c r="U1065" s="56"/>
      <c r="V1065" s="56"/>
      <c r="W1065" s="56"/>
      <c r="X1065" s="56"/>
      <c r="Y1065" s="56"/>
    </row>
    <row r="1066" spans="1:25" ht="80.5">
      <c r="A1066" s="79">
        <v>809</v>
      </c>
      <c r="B1066" s="80">
        <v>21136</v>
      </c>
      <c r="C1066" s="80" t="s">
        <v>5351</v>
      </c>
      <c r="D1066" s="80" t="s">
        <v>3883</v>
      </c>
      <c r="E1066" s="80" t="s">
        <v>3878</v>
      </c>
      <c r="F1066" s="80" t="s">
        <v>5352</v>
      </c>
      <c r="G1066" s="80" t="s">
        <v>5331</v>
      </c>
      <c r="H1066" s="80" t="s">
        <v>230</v>
      </c>
      <c r="I1066" s="81">
        <v>44256</v>
      </c>
      <c r="J1066" s="81">
        <v>44805</v>
      </c>
      <c r="K1066" s="56"/>
      <c r="L1066" s="56"/>
      <c r="M1066" s="56"/>
      <c r="N1066" s="56"/>
      <c r="O1066" s="56"/>
      <c r="P1066" s="56"/>
      <c r="Q1066" s="56"/>
      <c r="R1066" s="56"/>
      <c r="S1066" s="56"/>
      <c r="T1066" s="56"/>
      <c r="U1066" s="56"/>
      <c r="V1066" s="56"/>
      <c r="W1066" s="56"/>
      <c r="X1066" s="56"/>
      <c r="Y1066" s="56"/>
    </row>
    <row r="1067" spans="1:25" ht="80.5">
      <c r="A1067" s="79">
        <v>809</v>
      </c>
      <c r="B1067" s="80">
        <v>21136</v>
      </c>
      <c r="C1067" s="80" t="s">
        <v>5351</v>
      </c>
      <c r="D1067" s="80" t="s">
        <v>3883</v>
      </c>
      <c r="E1067" s="80" t="s">
        <v>3878</v>
      </c>
      <c r="F1067" s="80" t="s">
        <v>5352</v>
      </c>
      <c r="G1067" s="80" t="s">
        <v>5331</v>
      </c>
      <c r="H1067" s="80" t="s">
        <v>2113</v>
      </c>
      <c r="I1067" s="81">
        <v>44256</v>
      </c>
      <c r="J1067" s="81">
        <v>44805</v>
      </c>
      <c r="K1067" s="56"/>
      <c r="L1067" s="56"/>
      <c r="M1067" s="56"/>
      <c r="N1067" s="56"/>
      <c r="O1067" s="56"/>
      <c r="P1067" s="56"/>
      <c r="Q1067" s="56"/>
      <c r="R1067" s="56"/>
      <c r="S1067" s="56"/>
      <c r="T1067" s="56"/>
      <c r="U1067" s="56"/>
      <c r="V1067" s="56"/>
      <c r="W1067" s="56"/>
      <c r="X1067" s="56"/>
      <c r="Y1067" s="56"/>
    </row>
    <row r="1068" spans="1:25" ht="80.5">
      <c r="A1068" s="79">
        <v>809</v>
      </c>
      <c r="B1068" s="80">
        <v>21136</v>
      </c>
      <c r="C1068" s="80" t="s">
        <v>5351</v>
      </c>
      <c r="D1068" s="80" t="s">
        <v>3883</v>
      </c>
      <c r="E1068" s="80" t="s">
        <v>3878</v>
      </c>
      <c r="F1068" s="80" t="s">
        <v>5352</v>
      </c>
      <c r="G1068" s="80" t="s">
        <v>5331</v>
      </c>
      <c r="H1068" s="80" t="s">
        <v>2053</v>
      </c>
      <c r="I1068" s="81">
        <v>44256</v>
      </c>
      <c r="J1068" s="81">
        <v>44805</v>
      </c>
      <c r="K1068" s="56"/>
      <c r="L1068" s="56"/>
      <c r="M1068" s="56"/>
      <c r="N1068" s="56"/>
      <c r="O1068" s="56"/>
      <c r="P1068" s="56"/>
      <c r="Q1068" s="56"/>
      <c r="R1068" s="56"/>
      <c r="S1068" s="56"/>
      <c r="T1068" s="56"/>
      <c r="U1068" s="56"/>
      <c r="V1068" s="56"/>
      <c r="W1068" s="56"/>
      <c r="X1068" s="56"/>
      <c r="Y1068" s="56"/>
    </row>
    <row r="1069" spans="1:25" ht="80.5">
      <c r="A1069" s="79">
        <v>810</v>
      </c>
      <c r="B1069" s="80">
        <v>71268</v>
      </c>
      <c r="C1069" s="80" t="s">
        <v>5353</v>
      </c>
      <c r="D1069" s="80" t="s">
        <v>3883</v>
      </c>
      <c r="E1069" s="80" t="s">
        <v>13</v>
      </c>
      <c r="F1069" s="80" t="s">
        <v>4860</v>
      </c>
      <c r="G1069" s="80" t="s">
        <v>5331</v>
      </c>
      <c r="H1069" s="80" t="s">
        <v>3929</v>
      </c>
      <c r="I1069" s="81">
        <v>44256</v>
      </c>
      <c r="J1069" s="81">
        <v>44805</v>
      </c>
      <c r="K1069" s="56"/>
      <c r="L1069" s="56"/>
      <c r="M1069" s="56"/>
      <c r="N1069" s="56"/>
      <c r="O1069" s="56"/>
      <c r="P1069" s="56"/>
      <c r="Q1069" s="56"/>
      <c r="R1069" s="56"/>
      <c r="S1069" s="56"/>
      <c r="T1069" s="56"/>
      <c r="U1069" s="56"/>
      <c r="V1069" s="56"/>
      <c r="W1069" s="56"/>
      <c r="X1069" s="56"/>
      <c r="Y1069" s="56"/>
    </row>
    <row r="1070" spans="1:25" ht="80.5">
      <c r="A1070" s="79">
        <v>810</v>
      </c>
      <c r="B1070" s="80">
        <v>71268</v>
      </c>
      <c r="C1070" s="80" t="s">
        <v>5353</v>
      </c>
      <c r="D1070" s="80" t="s">
        <v>3883</v>
      </c>
      <c r="E1070" s="80" t="s">
        <v>13</v>
      </c>
      <c r="F1070" s="80" t="s">
        <v>4860</v>
      </c>
      <c r="G1070" s="80" t="s">
        <v>5331</v>
      </c>
      <c r="H1070" s="80" t="s">
        <v>4224</v>
      </c>
      <c r="I1070" s="81">
        <v>44256</v>
      </c>
      <c r="J1070" s="81">
        <v>44805</v>
      </c>
      <c r="K1070" s="56"/>
      <c r="L1070" s="56"/>
      <c r="M1070" s="56"/>
      <c r="N1070" s="56"/>
      <c r="O1070" s="56"/>
      <c r="P1070" s="56"/>
      <c r="Q1070" s="56"/>
      <c r="R1070" s="56"/>
      <c r="S1070" s="56"/>
      <c r="T1070" s="56"/>
      <c r="U1070" s="56"/>
      <c r="V1070" s="56"/>
      <c r="W1070" s="56"/>
      <c r="X1070" s="56"/>
      <c r="Y1070" s="56"/>
    </row>
    <row r="1071" spans="1:25" ht="92">
      <c r="A1071" s="79">
        <v>811</v>
      </c>
      <c r="B1071" s="80">
        <v>21127</v>
      </c>
      <c r="C1071" s="80" t="s">
        <v>5354</v>
      </c>
      <c r="D1071" s="80" t="s">
        <v>3883</v>
      </c>
      <c r="E1071" s="80" t="s">
        <v>3878</v>
      </c>
      <c r="F1071" s="80" t="s">
        <v>4651</v>
      </c>
      <c r="G1071" s="80" t="s">
        <v>5331</v>
      </c>
      <c r="H1071" s="80" t="s">
        <v>236</v>
      </c>
      <c r="I1071" s="81">
        <v>44256</v>
      </c>
      <c r="J1071" s="81">
        <v>44805</v>
      </c>
      <c r="K1071" s="56"/>
      <c r="L1071" s="56"/>
      <c r="M1071" s="56"/>
      <c r="N1071" s="56"/>
      <c r="O1071" s="56"/>
      <c r="P1071" s="56"/>
      <c r="Q1071" s="56"/>
      <c r="R1071" s="56"/>
      <c r="S1071" s="56"/>
      <c r="T1071" s="56"/>
      <c r="U1071" s="56"/>
      <c r="V1071" s="56"/>
      <c r="W1071" s="56"/>
      <c r="X1071" s="56"/>
      <c r="Y1071" s="56"/>
    </row>
    <row r="1072" spans="1:25" ht="92">
      <c r="A1072" s="79">
        <v>811</v>
      </c>
      <c r="B1072" s="80">
        <v>21127</v>
      </c>
      <c r="C1072" s="80" t="s">
        <v>5354</v>
      </c>
      <c r="D1072" s="80" t="s">
        <v>3883</v>
      </c>
      <c r="E1072" s="80" t="s">
        <v>3878</v>
      </c>
      <c r="F1072" s="80" t="s">
        <v>4651</v>
      </c>
      <c r="G1072" s="80" t="s">
        <v>5331</v>
      </c>
      <c r="H1072" s="80" t="s">
        <v>191</v>
      </c>
      <c r="I1072" s="81">
        <v>44256</v>
      </c>
      <c r="J1072" s="81">
        <v>44805</v>
      </c>
      <c r="K1072" s="56"/>
      <c r="L1072" s="56"/>
      <c r="M1072" s="56"/>
      <c r="N1072" s="56"/>
      <c r="O1072" s="56"/>
      <c r="P1072" s="56"/>
      <c r="Q1072" s="56"/>
      <c r="R1072" s="56"/>
      <c r="S1072" s="56"/>
      <c r="T1072" s="56"/>
      <c r="U1072" s="56"/>
      <c r="V1072" s="56"/>
      <c r="W1072" s="56"/>
      <c r="X1072" s="56"/>
      <c r="Y1072" s="56"/>
    </row>
    <row r="1073" spans="1:25" ht="80.5">
      <c r="A1073" s="79">
        <v>812</v>
      </c>
      <c r="B1073" s="80">
        <v>71267</v>
      </c>
      <c r="C1073" s="80" t="s">
        <v>5355</v>
      </c>
      <c r="D1073" s="80" t="s">
        <v>3883</v>
      </c>
      <c r="E1073" s="80" t="s">
        <v>13</v>
      </c>
      <c r="F1073" s="80" t="s">
        <v>4011</v>
      </c>
      <c r="G1073" s="80" t="s">
        <v>5331</v>
      </c>
      <c r="H1073" s="80" t="s">
        <v>4067</v>
      </c>
      <c r="I1073" s="81">
        <v>44256</v>
      </c>
      <c r="J1073" s="81">
        <v>44805</v>
      </c>
      <c r="K1073" s="56"/>
      <c r="L1073" s="56"/>
      <c r="M1073" s="56"/>
      <c r="N1073" s="56"/>
      <c r="O1073" s="56"/>
      <c r="P1073" s="56"/>
      <c r="Q1073" s="56"/>
      <c r="R1073" s="56"/>
      <c r="S1073" s="56"/>
      <c r="T1073" s="56"/>
      <c r="U1073" s="56"/>
      <c r="V1073" s="56"/>
      <c r="W1073" s="56"/>
      <c r="X1073" s="56"/>
      <c r="Y1073" s="56"/>
    </row>
    <row r="1074" spans="1:25" ht="80.5">
      <c r="A1074" s="79">
        <v>812</v>
      </c>
      <c r="B1074" s="80">
        <v>71267</v>
      </c>
      <c r="C1074" s="80" t="s">
        <v>5355</v>
      </c>
      <c r="D1074" s="80" t="s">
        <v>3883</v>
      </c>
      <c r="E1074" s="80" t="s">
        <v>13</v>
      </c>
      <c r="F1074" s="80" t="s">
        <v>4011</v>
      </c>
      <c r="G1074" s="80" t="s">
        <v>5331</v>
      </c>
      <c r="H1074" s="80" t="s">
        <v>463</v>
      </c>
      <c r="I1074" s="81">
        <v>44256</v>
      </c>
      <c r="J1074" s="81">
        <v>44805</v>
      </c>
      <c r="K1074" s="56"/>
      <c r="L1074" s="56"/>
      <c r="M1074" s="56"/>
      <c r="N1074" s="56"/>
      <c r="O1074" s="56"/>
      <c r="P1074" s="56"/>
      <c r="Q1074" s="56"/>
      <c r="R1074" s="56"/>
      <c r="S1074" s="56"/>
      <c r="T1074" s="56"/>
      <c r="U1074" s="56"/>
      <c r="V1074" s="56"/>
      <c r="W1074" s="56"/>
      <c r="X1074" s="56"/>
      <c r="Y1074" s="56"/>
    </row>
    <row r="1075" spans="1:25" ht="80.5">
      <c r="A1075" s="79">
        <v>813</v>
      </c>
      <c r="B1075" s="80">
        <v>71271</v>
      </c>
      <c r="C1075" s="80" t="s">
        <v>5356</v>
      </c>
      <c r="D1075" s="80" t="s">
        <v>3883</v>
      </c>
      <c r="E1075" s="80" t="s">
        <v>13</v>
      </c>
      <c r="F1075" s="80" t="s">
        <v>4177</v>
      </c>
      <c r="G1075" s="80" t="s">
        <v>5305</v>
      </c>
      <c r="H1075" s="80" t="s">
        <v>4052</v>
      </c>
      <c r="I1075" s="81">
        <v>44256</v>
      </c>
      <c r="J1075" s="81">
        <v>44621</v>
      </c>
      <c r="K1075" s="56"/>
      <c r="L1075" s="56"/>
      <c r="M1075" s="56"/>
      <c r="N1075" s="56"/>
      <c r="O1075" s="56"/>
      <c r="P1075" s="56"/>
      <c r="Q1075" s="56"/>
      <c r="R1075" s="56"/>
      <c r="S1075" s="56"/>
      <c r="T1075" s="56"/>
      <c r="U1075" s="56"/>
      <c r="V1075" s="56"/>
      <c r="W1075" s="56"/>
      <c r="X1075" s="56"/>
      <c r="Y1075" s="56"/>
    </row>
    <row r="1076" spans="1:25" ht="80.5">
      <c r="A1076" s="79">
        <v>814</v>
      </c>
      <c r="B1076" s="80">
        <v>21131</v>
      </c>
      <c r="C1076" s="80" t="s">
        <v>5357</v>
      </c>
      <c r="D1076" s="80" t="s">
        <v>3883</v>
      </c>
      <c r="E1076" s="80" t="s">
        <v>3878</v>
      </c>
      <c r="F1076" s="80" t="s">
        <v>4350</v>
      </c>
      <c r="G1076" s="80" t="s">
        <v>5331</v>
      </c>
      <c r="H1076" s="80" t="s">
        <v>1497</v>
      </c>
      <c r="I1076" s="81">
        <v>44256</v>
      </c>
      <c r="J1076" s="81">
        <v>44805</v>
      </c>
      <c r="K1076" s="56"/>
      <c r="L1076" s="56"/>
      <c r="M1076" s="56"/>
      <c r="N1076" s="56"/>
      <c r="O1076" s="56"/>
      <c r="P1076" s="56"/>
      <c r="Q1076" s="56"/>
      <c r="R1076" s="56"/>
      <c r="S1076" s="56"/>
      <c r="T1076" s="56"/>
      <c r="U1076" s="56"/>
      <c r="V1076" s="56"/>
      <c r="W1076" s="56"/>
      <c r="X1076" s="56"/>
      <c r="Y1076" s="56"/>
    </row>
    <row r="1077" spans="1:25" ht="80.5">
      <c r="A1077" s="79">
        <v>814</v>
      </c>
      <c r="B1077" s="80">
        <v>21131</v>
      </c>
      <c r="C1077" s="80" t="s">
        <v>5357</v>
      </c>
      <c r="D1077" s="80" t="s">
        <v>3883</v>
      </c>
      <c r="E1077" s="80" t="s">
        <v>3878</v>
      </c>
      <c r="F1077" s="80" t="s">
        <v>4350</v>
      </c>
      <c r="G1077" s="80" t="s">
        <v>5331</v>
      </c>
      <c r="H1077" s="80" t="s">
        <v>3910</v>
      </c>
      <c r="I1077" s="81">
        <v>44256</v>
      </c>
      <c r="J1077" s="81">
        <v>44805</v>
      </c>
      <c r="K1077" s="56"/>
      <c r="L1077" s="56"/>
      <c r="M1077" s="56"/>
      <c r="N1077" s="56"/>
      <c r="O1077" s="56"/>
      <c r="P1077" s="56"/>
      <c r="Q1077" s="56"/>
      <c r="R1077" s="56"/>
      <c r="S1077" s="56"/>
      <c r="T1077" s="56"/>
      <c r="U1077" s="56"/>
      <c r="V1077" s="56"/>
      <c r="W1077" s="56"/>
      <c r="X1077" s="56"/>
      <c r="Y1077" s="56"/>
    </row>
    <row r="1078" spans="1:25" ht="80.5">
      <c r="A1078" s="79">
        <v>815</v>
      </c>
      <c r="B1078" s="80">
        <v>21135</v>
      </c>
      <c r="C1078" s="80" t="s">
        <v>5358</v>
      </c>
      <c r="D1078" s="80" t="s">
        <v>3883</v>
      </c>
      <c r="E1078" s="80" t="s">
        <v>3878</v>
      </c>
      <c r="F1078" s="80" t="s">
        <v>3912</v>
      </c>
      <c r="G1078" s="80" t="s">
        <v>5305</v>
      </c>
      <c r="H1078" s="80" t="s">
        <v>3914</v>
      </c>
      <c r="I1078" s="81">
        <v>44256</v>
      </c>
      <c r="J1078" s="81">
        <v>44743</v>
      </c>
      <c r="K1078" s="56"/>
      <c r="L1078" s="56"/>
      <c r="M1078" s="56"/>
      <c r="N1078" s="56"/>
      <c r="O1078" s="56"/>
      <c r="P1078" s="56"/>
      <c r="Q1078" s="56"/>
      <c r="R1078" s="56"/>
      <c r="S1078" s="56"/>
      <c r="T1078" s="56"/>
      <c r="U1078" s="56"/>
      <c r="V1078" s="56"/>
      <c r="W1078" s="56"/>
      <c r="X1078" s="56"/>
      <c r="Y1078" s="56"/>
    </row>
    <row r="1079" spans="1:25" ht="80.5">
      <c r="A1079" s="79">
        <v>816</v>
      </c>
      <c r="B1079" s="80">
        <v>1909</v>
      </c>
      <c r="C1079" s="80" t="s">
        <v>5359</v>
      </c>
      <c r="D1079" s="80" t="s">
        <v>3883</v>
      </c>
      <c r="E1079" s="80" t="s">
        <v>3</v>
      </c>
      <c r="F1079" s="80" t="s">
        <v>5317</v>
      </c>
      <c r="G1079" s="80" t="s">
        <v>5305</v>
      </c>
      <c r="H1079" s="80" t="s">
        <v>1384</v>
      </c>
      <c r="I1079" s="81">
        <v>44256</v>
      </c>
      <c r="J1079" s="81">
        <v>44621</v>
      </c>
      <c r="K1079" s="56"/>
      <c r="L1079" s="56"/>
      <c r="M1079" s="56"/>
      <c r="N1079" s="56"/>
      <c r="O1079" s="56"/>
      <c r="P1079" s="56"/>
      <c r="Q1079" s="56"/>
      <c r="R1079" s="56"/>
      <c r="S1079" s="56"/>
      <c r="T1079" s="56"/>
      <c r="U1079" s="56"/>
      <c r="V1079" s="56"/>
      <c r="W1079" s="56"/>
      <c r="X1079" s="56"/>
      <c r="Y1079" s="56"/>
    </row>
    <row r="1080" spans="1:25" ht="57.5">
      <c r="A1080" s="79">
        <v>817</v>
      </c>
      <c r="B1080" s="80">
        <v>3232</v>
      </c>
      <c r="C1080" s="80" t="s">
        <v>5360</v>
      </c>
      <c r="D1080" s="80" t="s">
        <v>3889</v>
      </c>
      <c r="E1080" s="80" t="s">
        <v>10</v>
      </c>
      <c r="F1080" s="80" t="s">
        <v>5361</v>
      </c>
      <c r="G1080" s="80" t="s">
        <v>5272</v>
      </c>
      <c r="H1080" s="80" t="s">
        <v>299</v>
      </c>
      <c r="I1080" s="81">
        <v>44200</v>
      </c>
      <c r="J1080" s="82">
        <v>44534</v>
      </c>
      <c r="K1080" s="56"/>
      <c r="L1080" s="56"/>
      <c r="M1080" s="56"/>
      <c r="N1080" s="56"/>
      <c r="O1080" s="56"/>
      <c r="P1080" s="56"/>
      <c r="Q1080" s="56"/>
      <c r="R1080" s="56"/>
      <c r="S1080" s="56"/>
      <c r="T1080" s="56"/>
      <c r="U1080" s="56"/>
      <c r="V1080" s="56"/>
      <c r="W1080" s="56"/>
      <c r="X1080" s="56"/>
      <c r="Y1080" s="56"/>
    </row>
    <row r="1081" spans="1:25" ht="80.5">
      <c r="A1081" s="79">
        <v>818</v>
      </c>
      <c r="B1081" s="80">
        <v>8163</v>
      </c>
      <c r="C1081" s="80" t="s">
        <v>5362</v>
      </c>
      <c r="D1081" s="80" t="s">
        <v>3883</v>
      </c>
      <c r="E1081" s="80" t="s">
        <v>3916</v>
      </c>
      <c r="F1081" s="80" t="s">
        <v>4096</v>
      </c>
      <c r="G1081" s="80" t="s">
        <v>5305</v>
      </c>
      <c r="H1081" s="80" t="s">
        <v>340</v>
      </c>
      <c r="I1081" s="81">
        <v>44256</v>
      </c>
      <c r="J1081" s="81">
        <v>44805</v>
      </c>
      <c r="K1081" s="56"/>
      <c r="L1081" s="56"/>
      <c r="M1081" s="56"/>
      <c r="N1081" s="56"/>
      <c r="O1081" s="56"/>
      <c r="P1081" s="56"/>
      <c r="Q1081" s="56"/>
      <c r="R1081" s="56"/>
      <c r="S1081" s="56"/>
      <c r="T1081" s="56"/>
      <c r="U1081" s="56"/>
      <c r="V1081" s="56"/>
      <c r="W1081" s="56"/>
      <c r="X1081" s="56"/>
      <c r="Y1081" s="56"/>
    </row>
    <row r="1082" spans="1:25" ht="80.5">
      <c r="A1082" s="79">
        <v>819</v>
      </c>
      <c r="B1082" s="80">
        <v>3235</v>
      </c>
      <c r="C1082" s="80" t="s">
        <v>5363</v>
      </c>
      <c r="D1082" s="80" t="s">
        <v>3883</v>
      </c>
      <c r="E1082" s="80" t="s">
        <v>10</v>
      </c>
      <c r="F1082" s="80" t="s">
        <v>4400</v>
      </c>
      <c r="G1082" s="80" t="s">
        <v>5305</v>
      </c>
      <c r="H1082" s="80" t="s">
        <v>1148</v>
      </c>
      <c r="I1082" s="81">
        <v>44256</v>
      </c>
      <c r="J1082" s="81">
        <v>44621</v>
      </c>
      <c r="K1082" s="56"/>
      <c r="L1082" s="56"/>
      <c r="M1082" s="56"/>
      <c r="N1082" s="56"/>
      <c r="O1082" s="56"/>
      <c r="P1082" s="56"/>
      <c r="Q1082" s="56"/>
      <c r="R1082" s="56"/>
      <c r="S1082" s="56"/>
      <c r="T1082" s="56"/>
      <c r="U1082" s="56"/>
      <c r="V1082" s="56"/>
      <c r="W1082" s="56"/>
      <c r="X1082" s="56"/>
      <c r="Y1082" s="56"/>
    </row>
    <row r="1083" spans="1:25" ht="80.5">
      <c r="A1083" s="79">
        <v>820</v>
      </c>
      <c r="B1083" s="80">
        <v>21128</v>
      </c>
      <c r="C1083" s="80" t="s">
        <v>5364</v>
      </c>
      <c r="D1083" s="80" t="s">
        <v>3883</v>
      </c>
      <c r="E1083" s="80" t="s">
        <v>3878</v>
      </c>
      <c r="F1083" s="80" t="s">
        <v>5365</v>
      </c>
      <c r="G1083" s="80" t="s">
        <v>5331</v>
      </c>
      <c r="H1083" s="80" t="s">
        <v>4119</v>
      </c>
      <c r="I1083" s="81">
        <v>44256</v>
      </c>
      <c r="J1083" s="81">
        <v>44805</v>
      </c>
      <c r="K1083" s="56"/>
      <c r="L1083" s="56"/>
      <c r="M1083" s="56"/>
      <c r="N1083" s="56"/>
      <c r="O1083" s="56"/>
      <c r="P1083" s="56"/>
      <c r="Q1083" s="56"/>
      <c r="R1083" s="56"/>
      <c r="S1083" s="56"/>
      <c r="T1083" s="56"/>
      <c r="U1083" s="56"/>
      <c r="V1083" s="56"/>
      <c r="W1083" s="56"/>
      <c r="X1083" s="56"/>
      <c r="Y1083" s="56"/>
    </row>
    <row r="1084" spans="1:25" ht="80.5">
      <c r="A1084" s="79">
        <v>820</v>
      </c>
      <c r="B1084" s="80">
        <v>21128</v>
      </c>
      <c r="C1084" s="80" t="s">
        <v>5364</v>
      </c>
      <c r="D1084" s="80" t="s">
        <v>3883</v>
      </c>
      <c r="E1084" s="80" t="s">
        <v>3878</v>
      </c>
      <c r="F1084" s="80" t="s">
        <v>5365</v>
      </c>
      <c r="G1084" s="80" t="s">
        <v>5331</v>
      </c>
      <c r="H1084" s="80" t="s">
        <v>406</v>
      </c>
      <c r="I1084" s="81">
        <v>44256</v>
      </c>
      <c r="J1084" s="81">
        <v>44805</v>
      </c>
      <c r="K1084" s="56"/>
      <c r="L1084" s="56"/>
      <c r="M1084" s="56"/>
      <c r="N1084" s="56"/>
      <c r="O1084" s="56"/>
      <c r="P1084" s="56"/>
      <c r="Q1084" s="56"/>
      <c r="R1084" s="56"/>
      <c r="S1084" s="56"/>
      <c r="T1084" s="56"/>
      <c r="U1084" s="56"/>
      <c r="V1084" s="56"/>
      <c r="W1084" s="56"/>
      <c r="X1084" s="56"/>
      <c r="Y1084" s="56"/>
    </row>
    <row r="1085" spans="1:25" ht="80.5">
      <c r="A1085" s="79">
        <v>820</v>
      </c>
      <c r="B1085" s="80">
        <v>21128</v>
      </c>
      <c r="C1085" s="80" t="s">
        <v>5364</v>
      </c>
      <c r="D1085" s="80" t="s">
        <v>3883</v>
      </c>
      <c r="E1085" s="80" t="s">
        <v>3878</v>
      </c>
      <c r="F1085" s="80" t="s">
        <v>5365</v>
      </c>
      <c r="G1085" s="80" t="s">
        <v>5331</v>
      </c>
      <c r="H1085" s="80" t="s">
        <v>3950</v>
      </c>
      <c r="I1085" s="81">
        <v>44256</v>
      </c>
      <c r="J1085" s="81">
        <v>44805</v>
      </c>
      <c r="K1085" s="56"/>
      <c r="L1085" s="56"/>
      <c r="M1085" s="56"/>
      <c r="N1085" s="56"/>
      <c r="O1085" s="56"/>
      <c r="P1085" s="56"/>
      <c r="Q1085" s="56"/>
      <c r="R1085" s="56"/>
      <c r="S1085" s="56"/>
      <c r="T1085" s="56"/>
      <c r="U1085" s="56"/>
      <c r="V1085" s="56"/>
      <c r="W1085" s="56"/>
      <c r="X1085" s="56"/>
      <c r="Y1085" s="56"/>
    </row>
    <row r="1086" spans="1:25" ht="80.5">
      <c r="A1086" s="79">
        <v>821</v>
      </c>
      <c r="B1086" s="80">
        <v>21134</v>
      </c>
      <c r="C1086" s="80" t="s">
        <v>5366</v>
      </c>
      <c r="D1086" s="80" t="s">
        <v>3883</v>
      </c>
      <c r="E1086" s="80" t="s">
        <v>3878</v>
      </c>
      <c r="F1086" s="80" t="s">
        <v>5367</v>
      </c>
      <c r="G1086" s="80" t="s">
        <v>5305</v>
      </c>
      <c r="H1086" s="80" t="s">
        <v>3987</v>
      </c>
      <c r="I1086" s="81">
        <v>44256</v>
      </c>
      <c r="J1086" s="81">
        <v>44621</v>
      </c>
      <c r="K1086" s="56"/>
      <c r="L1086" s="56"/>
      <c r="M1086" s="56"/>
      <c r="N1086" s="56"/>
      <c r="O1086" s="56"/>
      <c r="P1086" s="56"/>
      <c r="Q1086" s="56"/>
      <c r="R1086" s="56"/>
      <c r="S1086" s="56"/>
      <c r="T1086" s="56"/>
      <c r="U1086" s="56"/>
      <c r="V1086" s="56"/>
      <c r="W1086" s="56"/>
      <c r="X1086" s="56"/>
      <c r="Y1086" s="56"/>
    </row>
    <row r="1087" spans="1:25" ht="80.5">
      <c r="A1087" s="86">
        <v>822</v>
      </c>
      <c r="B1087" s="87">
        <v>21130</v>
      </c>
      <c r="C1087" s="87" t="s">
        <v>5368</v>
      </c>
      <c r="D1087" s="87" t="s">
        <v>3883</v>
      </c>
      <c r="E1087" s="87" t="s">
        <v>3878</v>
      </c>
      <c r="F1087" s="87" t="s">
        <v>4273</v>
      </c>
      <c r="G1087" s="87" t="s">
        <v>5331</v>
      </c>
      <c r="H1087" s="80" t="s">
        <v>3910</v>
      </c>
      <c r="I1087" s="88">
        <v>44256</v>
      </c>
      <c r="J1087" s="88">
        <v>44805</v>
      </c>
      <c r="K1087" s="56"/>
      <c r="L1087" s="56"/>
      <c r="M1087" s="56"/>
      <c r="N1087" s="56"/>
      <c r="O1087" s="56"/>
      <c r="P1087" s="56"/>
      <c r="Q1087" s="56"/>
      <c r="R1087" s="56"/>
      <c r="S1087" s="56"/>
      <c r="T1087" s="56"/>
      <c r="U1087" s="56"/>
      <c r="V1087" s="56"/>
      <c r="W1087" s="56"/>
      <c r="X1087" s="56"/>
      <c r="Y1087" s="56"/>
    </row>
    <row r="1088" spans="1:25" ht="80.5">
      <c r="A1088" s="86">
        <v>822</v>
      </c>
      <c r="B1088" s="87">
        <v>21130</v>
      </c>
      <c r="C1088" s="87" t="s">
        <v>5368</v>
      </c>
      <c r="D1088" s="87" t="s">
        <v>3883</v>
      </c>
      <c r="E1088" s="87" t="s">
        <v>3878</v>
      </c>
      <c r="F1088" s="87" t="s">
        <v>4273</v>
      </c>
      <c r="G1088" s="87" t="s">
        <v>5331</v>
      </c>
      <c r="H1088" s="80" t="s">
        <v>5369</v>
      </c>
      <c r="I1088" s="88">
        <v>44256</v>
      </c>
      <c r="J1088" s="88">
        <v>44805</v>
      </c>
      <c r="K1088" s="56"/>
      <c r="L1088" s="56"/>
      <c r="M1088" s="56"/>
      <c r="N1088" s="56"/>
      <c r="O1088" s="56"/>
      <c r="P1088" s="56"/>
      <c r="Q1088" s="56"/>
      <c r="R1088" s="56"/>
      <c r="S1088" s="56"/>
      <c r="T1088" s="56"/>
      <c r="U1088" s="56"/>
      <c r="V1088" s="56"/>
      <c r="W1088" s="56"/>
      <c r="X1088" s="56"/>
      <c r="Y1088" s="56"/>
    </row>
    <row r="1089" spans="1:25" ht="80.5">
      <c r="A1089" s="86">
        <v>823</v>
      </c>
      <c r="B1089" s="87">
        <v>71269</v>
      </c>
      <c r="C1089" s="87" t="s">
        <v>5370</v>
      </c>
      <c r="D1089" s="87" t="s">
        <v>3883</v>
      </c>
      <c r="E1089" s="87" t="s">
        <v>13</v>
      </c>
      <c r="F1089" s="87" t="s">
        <v>4533</v>
      </c>
      <c r="G1089" s="87" t="s">
        <v>5331</v>
      </c>
      <c r="H1089" s="80" t="s">
        <v>463</v>
      </c>
      <c r="I1089" s="88">
        <v>44256</v>
      </c>
      <c r="J1089" s="88">
        <v>44805</v>
      </c>
      <c r="K1089" s="56"/>
      <c r="L1089" s="56"/>
      <c r="M1089" s="56"/>
      <c r="N1089" s="56"/>
      <c r="O1089" s="56"/>
      <c r="P1089" s="56"/>
      <c r="Q1089" s="56"/>
      <c r="R1089" s="56"/>
      <c r="S1089" s="56"/>
      <c r="T1089" s="56"/>
      <c r="U1089" s="56"/>
      <c r="V1089" s="56"/>
      <c r="W1089" s="56"/>
      <c r="X1089" s="56"/>
      <c r="Y1089" s="56"/>
    </row>
    <row r="1090" spans="1:25" ht="80.5">
      <c r="A1090" s="86">
        <v>823</v>
      </c>
      <c r="B1090" s="87">
        <v>71269</v>
      </c>
      <c r="C1090" s="87" t="s">
        <v>5370</v>
      </c>
      <c r="D1090" s="87" t="s">
        <v>3883</v>
      </c>
      <c r="E1090" s="87" t="s">
        <v>13</v>
      </c>
      <c r="F1090" s="87" t="s">
        <v>4533</v>
      </c>
      <c r="G1090" s="87" t="s">
        <v>5331</v>
      </c>
      <c r="H1090" s="80" t="s">
        <v>4092</v>
      </c>
      <c r="I1090" s="88">
        <v>44256</v>
      </c>
      <c r="J1090" s="88">
        <v>44805</v>
      </c>
      <c r="K1090" s="56"/>
      <c r="L1090" s="56"/>
      <c r="M1090" s="56"/>
      <c r="N1090" s="56"/>
      <c r="O1090" s="56"/>
      <c r="P1090" s="56"/>
      <c r="Q1090" s="56"/>
      <c r="R1090" s="56"/>
      <c r="S1090" s="56"/>
      <c r="T1090" s="56"/>
      <c r="U1090" s="56"/>
      <c r="V1090" s="56"/>
      <c r="W1090" s="56"/>
      <c r="X1090" s="56"/>
      <c r="Y1090" s="56"/>
    </row>
    <row r="1091" spans="1:25" ht="80.5">
      <c r="A1091" s="79">
        <v>824</v>
      </c>
      <c r="B1091" s="80">
        <v>5322</v>
      </c>
      <c r="C1091" s="80" t="s">
        <v>5371</v>
      </c>
      <c r="D1091" s="80" t="s">
        <v>3883</v>
      </c>
      <c r="E1091" s="80" t="s">
        <v>3963</v>
      </c>
      <c r="F1091" s="80" t="s">
        <v>3971</v>
      </c>
      <c r="G1091" s="80" t="s">
        <v>5305</v>
      </c>
      <c r="H1091" s="80" t="s">
        <v>705</v>
      </c>
      <c r="I1091" s="81">
        <v>44256</v>
      </c>
      <c r="J1091" s="81">
        <v>44621</v>
      </c>
      <c r="K1091" s="56"/>
      <c r="L1091" s="56"/>
      <c r="M1091" s="56"/>
      <c r="N1091" s="56"/>
      <c r="O1091" s="56"/>
      <c r="P1091" s="56"/>
      <c r="Q1091" s="56"/>
      <c r="R1091" s="56"/>
      <c r="S1091" s="56"/>
      <c r="T1091" s="56"/>
      <c r="U1091" s="56"/>
      <c r="V1091" s="56"/>
      <c r="W1091" s="56"/>
      <c r="X1091" s="56"/>
      <c r="Y1091" s="56"/>
    </row>
    <row r="1092" spans="1:25" ht="46">
      <c r="A1092" s="79">
        <v>825</v>
      </c>
      <c r="B1092" s="80">
        <v>3237</v>
      </c>
      <c r="C1092" s="80" t="s">
        <v>5372</v>
      </c>
      <c r="D1092" s="80" t="s">
        <v>3883</v>
      </c>
      <c r="E1092" s="80" t="s">
        <v>10</v>
      </c>
      <c r="F1092" s="80" t="s">
        <v>4838</v>
      </c>
      <c r="G1092" s="80" t="s">
        <v>5373</v>
      </c>
      <c r="H1092" s="80" t="s">
        <v>278</v>
      </c>
      <c r="I1092" s="81">
        <v>44256</v>
      </c>
      <c r="J1092" s="81">
        <v>44621</v>
      </c>
      <c r="K1092" s="56"/>
      <c r="L1092" s="56"/>
      <c r="M1092" s="56"/>
      <c r="N1092" s="56"/>
      <c r="O1092" s="56"/>
      <c r="P1092" s="56"/>
      <c r="Q1092" s="56"/>
      <c r="R1092" s="56"/>
      <c r="S1092" s="56"/>
      <c r="T1092" s="56"/>
      <c r="U1092" s="56"/>
      <c r="V1092" s="56"/>
      <c r="W1092" s="56"/>
      <c r="X1092" s="56"/>
      <c r="Y1092" s="56"/>
    </row>
    <row r="1093" spans="1:25" ht="80.5">
      <c r="A1093" s="86">
        <v>826</v>
      </c>
      <c r="B1093" s="87">
        <v>8161</v>
      </c>
      <c r="C1093" s="87" t="s">
        <v>5374</v>
      </c>
      <c r="D1093" s="87" t="s">
        <v>3883</v>
      </c>
      <c r="E1093" s="87" t="s">
        <v>3916</v>
      </c>
      <c r="F1093" s="87" t="s">
        <v>4183</v>
      </c>
      <c r="G1093" s="87" t="s">
        <v>5331</v>
      </c>
      <c r="H1093" s="80" t="s">
        <v>5375</v>
      </c>
      <c r="I1093" s="88">
        <v>44256</v>
      </c>
      <c r="J1093" s="88">
        <v>44805</v>
      </c>
      <c r="K1093" s="56"/>
      <c r="L1093" s="56"/>
      <c r="M1093" s="56"/>
      <c r="N1093" s="56"/>
      <c r="O1093" s="56"/>
      <c r="P1093" s="56"/>
      <c r="Q1093" s="56"/>
      <c r="R1093" s="56"/>
      <c r="S1093" s="56"/>
      <c r="T1093" s="56"/>
      <c r="U1093" s="56"/>
      <c r="V1093" s="56"/>
      <c r="W1093" s="56"/>
      <c r="X1093" s="56"/>
      <c r="Y1093" s="56"/>
    </row>
    <row r="1094" spans="1:25" ht="80.5">
      <c r="A1094" s="86">
        <v>826</v>
      </c>
      <c r="B1094" s="87">
        <v>8161</v>
      </c>
      <c r="C1094" s="87" t="s">
        <v>5374</v>
      </c>
      <c r="D1094" s="87" t="s">
        <v>3883</v>
      </c>
      <c r="E1094" s="87" t="s">
        <v>3916</v>
      </c>
      <c r="F1094" s="87" t="s">
        <v>4183</v>
      </c>
      <c r="G1094" s="87" t="s">
        <v>5331</v>
      </c>
      <c r="H1094" s="80" t="s">
        <v>340</v>
      </c>
      <c r="I1094" s="88">
        <v>44256</v>
      </c>
      <c r="J1094" s="88">
        <v>44805</v>
      </c>
      <c r="K1094" s="56"/>
      <c r="L1094" s="56"/>
      <c r="M1094" s="56"/>
      <c r="N1094" s="56"/>
      <c r="O1094" s="56"/>
      <c r="P1094" s="56"/>
      <c r="Q1094" s="56"/>
      <c r="R1094" s="56"/>
      <c r="S1094" s="56"/>
      <c r="T1094" s="56"/>
      <c r="U1094" s="56"/>
      <c r="V1094" s="56"/>
      <c r="W1094" s="56"/>
      <c r="X1094" s="56"/>
      <c r="Y1094" s="56"/>
    </row>
    <row r="1095" spans="1:25" ht="80.5">
      <c r="A1095" s="86">
        <v>827</v>
      </c>
      <c r="B1095" s="87">
        <v>1908</v>
      </c>
      <c r="C1095" s="87" t="s">
        <v>5376</v>
      </c>
      <c r="D1095" s="87" t="s">
        <v>3883</v>
      </c>
      <c r="E1095" s="87" t="s">
        <v>3</v>
      </c>
      <c r="F1095" s="87" t="s">
        <v>5254</v>
      </c>
      <c r="G1095" s="87" t="s">
        <v>5331</v>
      </c>
      <c r="H1095" s="80" t="s">
        <v>674</v>
      </c>
      <c r="I1095" s="88">
        <v>44256</v>
      </c>
      <c r="J1095" s="88">
        <v>44805</v>
      </c>
      <c r="K1095" s="56"/>
      <c r="L1095" s="56"/>
      <c r="M1095" s="56"/>
      <c r="N1095" s="56"/>
      <c r="O1095" s="56"/>
      <c r="P1095" s="56"/>
      <c r="Q1095" s="56"/>
      <c r="R1095" s="56"/>
      <c r="S1095" s="56"/>
      <c r="T1095" s="56"/>
      <c r="U1095" s="56"/>
      <c r="V1095" s="56"/>
      <c r="W1095" s="56"/>
      <c r="X1095" s="56"/>
      <c r="Y1095" s="56"/>
    </row>
    <row r="1096" spans="1:25" ht="80.5">
      <c r="A1096" s="86">
        <v>827</v>
      </c>
      <c r="B1096" s="87">
        <v>1908</v>
      </c>
      <c r="C1096" s="87" t="s">
        <v>5376</v>
      </c>
      <c r="D1096" s="87" t="s">
        <v>3883</v>
      </c>
      <c r="E1096" s="87" t="s">
        <v>3</v>
      </c>
      <c r="F1096" s="87" t="s">
        <v>5254</v>
      </c>
      <c r="G1096" s="87" t="s">
        <v>5331</v>
      </c>
      <c r="H1096" s="80" t="s">
        <v>623</v>
      </c>
      <c r="I1096" s="88">
        <v>44256</v>
      </c>
      <c r="J1096" s="88">
        <v>44805</v>
      </c>
      <c r="K1096" s="56"/>
      <c r="L1096" s="56"/>
      <c r="M1096" s="56"/>
      <c r="N1096" s="56"/>
      <c r="O1096" s="56"/>
      <c r="P1096" s="56"/>
      <c r="Q1096" s="56"/>
      <c r="R1096" s="56"/>
      <c r="S1096" s="56"/>
      <c r="T1096" s="56"/>
      <c r="U1096" s="56"/>
      <c r="V1096" s="56"/>
      <c r="W1096" s="56"/>
      <c r="X1096" s="56"/>
      <c r="Y1096" s="56"/>
    </row>
    <row r="1097" spans="1:25" ht="80.5">
      <c r="A1097" s="79">
        <v>828</v>
      </c>
      <c r="B1097" s="80">
        <v>9060</v>
      </c>
      <c r="C1097" s="80" t="s">
        <v>5377</v>
      </c>
      <c r="D1097" s="80" t="s">
        <v>3883</v>
      </c>
      <c r="E1097" s="80" t="s">
        <v>4797</v>
      </c>
      <c r="F1097" s="80" t="s">
        <v>5378</v>
      </c>
      <c r="G1097" s="80" t="s">
        <v>5305</v>
      </c>
      <c r="H1097" s="80" t="s">
        <v>1219</v>
      </c>
      <c r="I1097" s="81">
        <v>44256</v>
      </c>
      <c r="J1097" s="81">
        <v>44621</v>
      </c>
      <c r="K1097" s="56"/>
      <c r="L1097" s="56"/>
      <c r="M1097" s="56"/>
      <c r="N1097" s="56"/>
      <c r="O1097" s="56"/>
      <c r="P1097" s="56"/>
      <c r="Q1097" s="56"/>
      <c r="R1097" s="56"/>
      <c r="S1097" s="56"/>
      <c r="T1097" s="56"/>
      <c r="U1097" s="56"/>
      <c r="V1097" s="56"/>
      <c r="W1097" s="56"/>
      <c r="X1097" s="56"/>
      <c r="Y1097" s="56"/>
    </row>
    <row r="1098" spans="1:25" ht="80.5">
      <c r="A1098" s="86">
        <v>829</v>
      </c>
      <c r="B1098" s="87">
        <v>21126</v>
      </c>
      <c r="C1098" s="87" t="s">
        <v>5379</v>
      </c>
      <c r="D1098" s="87" t="s">
        <v>3883</v>
      </c>
      <c r="E1098" s="87" t="s">
        <v>3878</v>
      </c>
      <c r="F1098" s="87" t="s">
        <v>4439</v>
      </c>
      <c r="G1098" s="87" t="s">
        <v>5331</v>
      </c>
      <c r="H1098" s="80" t="s">
        <v>3914</v>
      </c>
      <c r="I1098" s="88">
        <v>44256</v>
      </c>
      <c r="J1098" s="88">
        <v>44805</v>
      </c>
      <c r="K1098" s="56"/>
      <c r="L1098" s="56"/>
      <c r="M1098" s="56"/>
      <c r="N1098" s="56"/>
      <c r="O1098" s="56"/>
      <c r="P1098" s="56"/>
      <c r="Q1098" s="56"/>
      <c r="R1098" s="56"/>
      <c r="S1098" s="56"/>
      <c r="T1098" s="56"/>
      <c r="U1098" s="56"/>
      <c r="V1098" s="56"/>
      <c r="W1098" s="56"/>
      <c r="X1098" s="56"/>
      <c r="Y1098" s="56"/>
    </row>
    <row r="1099" spans="1:25" ht="80.5">
      <c r="A1099" s="86">
        <v>829</v>
      </c>
      <c r="B1099" s="87">
        <v>21126</v>
      </c>
      <c r="C1099" s="87" t="s">
        <v>5379</v>
      </c>
      <c r="D1099" s="87" t="s">
        <v>3883</v>
      </c>
      <c r="E1099" s="87" t="s">
        <v>3878</v>
      </c>
      <c r="F1099" s="87" t="s">
        <v>4439</v>
      </c>
      <c r="G1099" s="87" t="s">
        <v>5331</v>
      </c>
      <c r="H1099" s="80" t="s">
        <v>3950</v>
      </c>
      <c r="I1099" s="88">
        <v>44256</v>
      </c>
      <c r="J1099" s="88">
        <v>44805</v>
      </c>
      <c r="K1099" s="56"/>
      <c r="L1099" s="56"/>
      <c r="M1099" s="56"/>
      <c r="N1099" s="56"/>
      <c r="O1099" s="56"/>
      <c r="P1099" s="56"/>
      <c r="Q1099" s="56"/>
      <c r="R1099" s="56"/>
      <c r="S1099" s="56"/>
      <c r="T1099" s="56"/>
      <c r="U1099" s="56"/>
      <c r="V1099" s="56"/>
      <c r="W1099" s="56"/>
      <c r="X1099" s="56"/>
      <c r="Y1099" s="56"/>
    </row>
    <row r="1100" spans="1:25" ht="80.5">
      <c r="A1100" s="79">
        <v>830</v>
      </c>
      <c r="B1100" s="80">
        <v>1913</v>
      </c>
      <c r="C1100" s="80" t="s">
        <v>5380</v>
      </c>
      <c r="D1100" s="80" t="s">
        <v>3883</v>
      </c>
      <c r="E1100" s="80" t="s">
        <v>3</v>
      </c>
      <c r="F1100" s="80" t="s">
        <v>5381</v>
      </c>
      <c r="G1100" s="80" t="s">
        <v>5305</v>
      </c>
      <c r="H1100" s="80" t="s">
        <v>636</v>
      </c>
      <c r="I1100" s="81">
        <v>44256</v>
      </c>
      <c r="J1100" s="81">
        <v>44621</v>
      </c>
      <c r="K1100" s="56"/>
      <c r="L1100" s="56"/>
      <c r="M1100" s="56"/>
      <c r="N1100" s="56"/>
      <c r="O1100" s="56"/>
      <c r="P1100" s="56"/>
      <c r="Q1100" s="56"/>
      <c r="R1100" s="56"/>
      <c r="S1100" s="56"/>
      <c r="T1100" s="56"/>
      <c r="U1100" s="56"/>
      <c r="V1100" s="56"/>
      <c r="W1100" s="56"/>
      <c r="X1100" s="56"/>
      <c r="Y1100" s="56"/>
    </row>
    <row r="1101" spans="1:25" ht="80.5">
      <c r="A1101" s="86">
        <v>831</v>
      </c>
      <c r="B1101" s="87">
        <v>1910</v>
      </c>
      <c r="C1101" s="87" t="s">
        <v>5382</v>
      </c>
      <c r="D1101" s="87" t="s">
        <v>3883</v>
      </c>
      <c r="E1101" s="87" t="s">
        <v>3</v>
      </c>
      <c r="F1101" s="87" t="s">
        <v>5383</v>
      </c>
      <c r="G1101" s="87" t="s">
        <v>5305</v>
      </c>
      <c r="H1101" s="80" t="s">
        <v>620</v>
      </c>
      <c r="I1101" s="88">
        <v>44256</v>
      </c>
      <c r="J1101" s="88">
        <v>44621</v>
      </c>
      <c r="K1101" s="56"/>
      <c r="L1101" s="56"/>
      <c r="M1101" s="56"/>
      <c r="N1101" s="56"/>
      <c r="O1101" s="56"/>
      <c r="P1101" s="56"/>
      <c r="Q1101" s="56"/>
      <c r="R1101" s="56"/>
      <c r="S1101" s="56"/>
      <c r="T1101" s="56"/>
      <c r="U1101" s="56"/>
      <c r="V1101" s="56"/>
      <c r="W1101" s="56"/>
      <c r="X1101" s="56"/>
      <c r="Y1101" s="56"/>
    </row>
    <row r="1102" spans="1:25" ht="80.5">
      <c r="A1102" s="86">
        <v>831</v>
      </c>
      <c r="B1102" s="87">
        <v>1910</v>
      </c>
      <c r="C1102" s="87" t="s">
        <v>5382</v>
      </c>
      <c r="D1102" s="87" t="s">
        <v>3883</v>
      </c>
      <c r="E1102" s="87" t="s">
        <v>3</v>
      </c>
      <c r="F1102" s="87" t="s">
        <v>5383</v>
      </c>
      <c r="G1102" s="87" t="s">
        <v>5305</v>
      </c>
      <c r="H1102" s="80" t="s">
        <v>623</v>
      </c>
      <c r="I1102" s="88">
        <v>44256</v>
      </c>
      <c r="J1102" s="88">
        <v>44621</v>
      </c>
      <c r="K1102" s="56"/>
      <c r="L1102" s="56"/>
      <c r="M1102" s="56"/>
      <c r="N1102" s="56"/>
      <c r="O1102" s="56"/>
      <c r="P1102" s="56"/>
      <c r="Q1102" s="56"/>
      <c r="R1102" s="56"/>
      <c r="S1102" s="56"/>
      <c r="T1102" s="56"/>
      <c r="U1102" s="56"/>
      <c r="V1102" s="56"/>
      <c r="W1102" s="56"/>
      <c r="X1102" s="56"/>
      <c r="Y1102" s="56"/>
    </row>
    <row r="1103" spans="1:25" ht="138">
      <c r="A1103" s="79">
        <v>832</v>
      </c>
      <c r="B1103" s="80">
        <v>1912</v>
      </c>
      <c r="C1103" s="80" t="s">
        <v>5384</v>
      </c>
      <c r="D1103" s="80" t="s">
        <v>3883</v>
      </c>
      <c r="E1103" s="80" t="s">
        <v>3</v>
      </c>
      <c r="F1103" s="80" t="s">
        <v>5385</v>
      </c>
      <c r="G1103" s="80" t="s">
        <v>5305</v>
      </c>
      <c r="H1103" s="80" t="s">
        <v>636</v>
      </c>
      <c r="I1103" s="81">
        <v>44256</v>
      </c>
      <c r="J1103" s="81">
        <v>44621</v>
      </c>
      <c r="K1103" s="56"/>
      <c r="L1103" s="56"/>
      <c r="M1103" s="56"/>
      <c r="N1103" s="56"/>
      <c r="O1103" s="56"/>
      <c r="P1103" s="56"/>
      <c r="Q1103" s="56"/>
      <c r="R1103" s="56"/>
      <c r="S1103" s="56"/>
      <c r="T1103" s="56"/>
      <c r="U1103" s="56"/>
      <c r="V1103" s="56"/>
      <c r="W1103" s="56"/>
      <c r="X1103" s="56"/>
      <c r="Y1103" s="56"/>
    </row>
    <row r="1104" spans="1:25" ht="80.5">
      <c r="A1104" s="86">
        <v>833</v>
      </c>
      <c r="B1104" s="87">
        <v>3233</v>
      </c>
      <c r="C1104" s="87" t="s">
        <v>5386</v>
      </c>
      <c r="D1104" s="87" t="s">
        <v>3883</v>
      </c>
      <c r="E1104" s="87" t="s">
        <v>10</v>
      </c>
      <c r="F1104" s="87" t="s">
        <v>5387</v>
      </c>
      <c r="G1104" s="87" t="s">
        <v>5331</v>
      </c>
      <c r="H1104" s="80" t="s">
        <v>236</v>
      </c>
      <c r="I1104" s="88">
        <v>44256</v>
      </c>
      <c r="J1104" s="88">
        <v>44805</v>
      </c>
      <c r="K1104" s="56"/>
      <c r="L1104" s="56"/>
      <c r="M1104" s="56"/>
      <c r="N1104" s="56"/>
      <c r="O1104" s="56"/>
      <c r="P1104" s="56"/>
      <c r="Q1104" s="56"/>
      <c r="R1104" s="56"/>
      <c r="S1104" s="56"/>
      <c r="T1104" s="56"/>
      <c r="U1104" s="56"/>
      <c r="V1104" s="56"/>
      <c r="W1104" s="56"/>
      <c r="X1104" s="56"/>
      <c r="Y1104" s="56"/>
    </row>
    <row r="1105" spans="1:25" ht="80.5">
      <c r="A1105" s="86">
        <v>833</v>
      </c>
      <c r="B1105" s="87">
        <v>3233</v>
      </c>
      <c r="C1105" s="87" t="s">
        <v>5386</v>
      </c>
      <c r="D1105" s="87" t="s">
        <v>3883</v>
      </c>
      <c r="E1105" s="87" t="s">
        <v>10</v>
      </c>
      <c r="F1105" s="87" t="s">
        <v>5387</v>
      </c>
      <c r="G1105" s="87" t="s">
        <v>5331</v>
      </c>
      <c r="H1105" s="80" t="s">
        <v>191</v>
      </c>
      <c r="I1105" s="88">
        <v>44256</v>
      </c>
      <c r="J1105" s="88">
        <v>44805</v>
      </c>
      <c r="K1105" s="56"/>
      <c r="L1105" s="56"/>
      <c r="M1105" s="56"/>
      <c r="N1105" s="56"/>
      <c r="O1105" s="56"/>
      <c r="P1105" s="56"/>
      <c r="Q1105" s="56"/>
      <c r="R1105" s="56"/>
      <c r="S1105" s="56"/>
      <c r="T1105" s="56"/>
      <c r="U1105" s="56"/>
      <c r="V1105" s="56"/>
      <c r="W1105" s="56"/>
      <c r="X1105" s="56"/>
      <c r="Y1105" s="56"/>
    </row>
    <row r="1106" spans="1:25" ht="80.5">
      <c r="A1106" s="79">
        <v>834</v>
      </c>
      <c r="B1106" s="80">
        <v>21129</v>
      </c>
      <c r="C1106" s="80" t="s">
        <v>5388</v>
      </c>
      <c r="D1106" s="80" t="s">
        <v>3883</v>
      </c>
      <c r="E1106" s="80" t="s">
        <v>3878</v>
      </c>
      <c r="F1106" s="80" t="s">
        <v>4196</v>
      </c>
      <c r="G1106" s="80" t="s">
        <v>5331</v>
      </c>
      <c r="H1106" s="80" t="s">
        <v>4119</v>
      </c>
      <c r="I1106" s="81">
        <v>44256</v>
      </c>
      <c r="J1106" s="81">
        <v>44805</v>
      </c>
      <c r="K1106" s="56"/>
      <c r="L1106" s="56"/>
      <c r="M1106" s="56"/>
      <c r="N1106" s="56"/>
      <c r="O1106" s="56"/>
      <c r="P1106" s="56"/>
      <c r="Q1106" s="56"/>
      <c r="R1106" s="56"/>
      <c r="S1106" s="56"/>
      <c r="T1106" s="56"/>
      <c r="U1106" s="56"/>
      <c r="V1106" s="56"/>
      <c r="W1106" s="56"/>
      <c r="X1106" s="56"/>
      <c r="Y1106" s="56"/>
    </row>
    <row r="1107" spans="1:25" ht="80.5">
      <c r="A1107" s="86">
        <v>835</v>
      </c>
      <c r="B1107" s="87">
        <v>1906</v>
      </c>
      <c r="C1107" s="87" t="s">
        <v>5389</v>
      </c>
      <c r="D1107" s="87" t="s">
        <v>3883</v>
      </c>
      <c r="E1107" s="87" t="s">
        <v>3</v>
      </c>
      <c r="F1107" s="87" t="s">
        <v>5390</v>
      </c>
      <c r="G1107" s="87" t="s">
        <v>5331</v>
      </c>
      <c r="H1107" s="80" t="s">
        <v>604</v>
      </c>
      <c r="I1107" s="88">
        <v>44256</v>
      </c>
      <c r="J1107" s="88">
        <v>44805</v>
      </c>
      <c r="K1107" s="56"/>
      <c r="L1107" s="56"/>
      <c r="M1107" s="56"/>
      <c r="N1107" s="56"/>
      <c r="O1107" s="56"/>
      <c r="P1107" s="56"/>
      <c r="Q1107" s="56"/>
      <c r="R1107" s="56"/>
      <c r="S1107" s="56"/>
      <c r="T1107" s="56"/>
      <c r="U1107" s="56"/>
      <c r="V1107" s="56"/>
      <c r="W1107" s="56"/>
      <c r="X1107" s="56"/>
      <c r="Y1107" s="56"/>
    </row>
    <row r="1108" spans="1:25" ht="80.5">
      <c r="A1108" s="86">
        <v>835</v>
      </c>
      <c r="B1108" s="87">
        <v>1906</v>
      </c>
      <c r="C1108" s="87" t="s">
        <v>5389</v>
      </c>
      <c r="D1108" s="87" t="s">
        <v>3883</v>
      </c>
      <c r="E1108" s="87" t="s">
        <v>3</v>
      </c>
      <c r="F1108" s="87" t="s">
        <v>5390</v>
      </c>
      <c r="G1108" s="87" t="s">
        <v>5331</v>
      </c>
      <c r="H1108" s="80" t="s">
        <v>620</v>
      </c>
      <c r="I1108" s="88">
        <v>44256</v>
      </c>
      <c r="J1108" s="88">
        <v>44805</v>
      </c>
      <c r="K1108" s="56"/>
      <c r="L1108" s="56"/>
      <c r="M1108" s="56"/>
      <c r="N1108" s="56"/>
      <c r="O1108" s="56"/>
      <c r="P1108" s="56"/>
      <c r="Q1108" s="56"/>
      <c r="R1108" s="56"/>
      <c r="S1108" s="56"/>
      <c r="T1108" s="56"/>
      <c r="U1108" s="56"/>
      <c r="V1108" s="56"/>
      <c r="W1108" s="56"/>
      <c r="X1108" s="56"/>
      <c r="Y1108" s="56"/>
    </row>
    <row r="1109" spans="1:25" ht="80.5">
      <c r="A1109" s="86">
        <v>835</v>
      </c>
      <c r="B1109" s="87">
        <v>1906</v>
      </c>
      <c r="C1109" s="87" t="s">
        <v>5389</v>
      </c>
      <c r="D1109" s="87" t="s">
        <v>3883</v>
      </c>
      <c r="E1109" s="87" t="s">
        <v>3</v>
      </c>
      <c r="F1109" s="87" t="s">
        <v>5390</v>
      </c>
      <c r="G1109" s="87" t="s">
        <v>5331</v>
      </c>
      <c r="H1109" s="80" t="s">
        <v>1497</v>
      </c>
      <c r="I1109" s="88">
        <v>44256</v>
      </c>
      <c r="J1109" s="88">
        <v>44805</v>
      </c>
      <c r="K1109" s="56"/>
      <c r="L1109" s="56"/>
      <c r="M1109" s="56"/>
      <c r="N1109" s="56"/>
      <c r="O1109" s="56"/>
      <c r="P1109" s="56"/>
      <c r="Q1109" s="56"/>
      <c r="R1109" s="56"/>
      <c r="S1109" s="56"/>
      <c r="T1109" s="56"/>
      <c r="U1109" s="56"/>
      <c r="V1109" s="56"/>
      <c r="W1109" s="56"/>
      <c r="X1109" s="56"/>
      <c r="Y1109" s="56"/>
    </row>
    <row r="1110" spans="1:25" ht="80.5">
      <c r="A1110" s="86">
        <v>836</v>
      </c>
      <c r="B1110" s="87">
        <v>1904</v>
      </c>
      <c r="C1110" s="87" t="s">
        <v>5391</v>
      </c>
      <c r="D1110" s="87" t="s">
        <v>3883</v>
      </c>
      <c r="E1110" s="87" t="s">
        <v>3</v>
      </c>
      <c r="F1110" s="87" t="s">
        <v>5392</v>
      </c>
      <c r="G1110" s="87" t="s">
        <v>5331</v>
      </c>
      <c r="H1110" s="80" t="s">
        <v>5035</v>
      </c>
      <c r="I1110" s="88">
        <v>44256</v>
      </c>
      <c r="J1110" s="88">
        <v>44805</v>
      </c>
      <c r="K1110" s="56"/>
      <c r="L1110" s="56"/>
      <c r="M1110" s="56"/>
      <c r="N1110" s="56"/>
      <c r="O1110" s="56"/>
      <c r="P1110" s="56"/>
      <c r="Q1110" s="56"/>
      <c r="R1110" s="56"/>
      <c r="S1110" s="56"/>
      <c r="T1110" s="56"/>
      <c r="U1110" s="56"/>
      <c r="V1110" s="56"/>
      <c r="W1110" s="56"/>
      <c r="X1110" s="56"/>
      <c r="Y1110" s="56"/>
    </row>
    <row r="1111" spans="1:25" ht="80.5">
      <c r="A1111" s="86">
        <v>836</v>
      </c>
      <c r="B1111" s="87">
        <v>1904</v>
      </c>
      <c r="C1111" s="87" t="s">
        <v>5391</v>
      </c>
      <c r="D1111" s="87" t="s">
        <v>3883</v>
      </c>
      <c r="E1111" s="87" t="s">
        <v>3</v>
      </c>
      <c r="F1111" s="87" t="s">
        <v>5392</v>
      </c>
      <c r="G1111" s="87" t="s">
        <v>5331</v>
      </c>
      <c r="H1111" s="80" t="s">
        <v>1281</v>
      </c>
      <c r="I1111" s="88">
        <v>44256</v>
      </c>
      <c r="J1111" s="88">
        <v>44805</v>
      </c>
      <c r="K1111" s="56"/>
      <c r="L1111" s="56"/>
      <c r="M1111" s="56"/>
      <c r="N1111" s="56"/>
      <c r="O1111" s="56"/>
      <c r="P1111" s="56"/>
      <c r="Q1111" s="56"/>
      <c r="R1111" s="56"/>
      <c r="S1111" s="56"/>
      <c r="T1111" s="56"/>
      <c r="U1111" s="56"/>
      <c r="V1111" s="56"/>
      <c r="W1111" s="56"/>
      <c r="X1111" s="56"/>
      <c r="Y1111" s="56"/>
    </row>
    <row r="1112" spans="1:25" ht="80.5">
      <c r="A1112" s="79">
        <v>837</v>
      </c>
      <c r="B1112" s="80">
        <v>5321</v>
      </c>
      <c r="C1112" s="80" t="s">
        <v>5393</v>
      </c>
      <c r="D1112" s="80" t="s">
        <v>3883</v>
      </c>
      <c r="E1112" s="80" t="s">
        <v>3963</v>
      </c>
      <c r="F1112" s="80" t="s">
        <v>5394</v>
      </c>
      <c r="G1112" s="80" t="s">
        <v>5305</v>
      </c>
      <c r="H1112" s="80" t="s">
        <v>1279</v>
      </c>
      <c r="I1112" s="81">
        <v>44256</v>
      </c>
      <c r="J1112" s="81">
        <v>44621</v>
      </c>
      <c r="K1112" s="56"/>
      <c r="L1112" s="56"/>
      <c r="M1112" s="56"/>
      <c r="N1112" s="56"/>
      <c r="O1112" s="56"/>
      <c r="P1112" s="56"/>
      <c r="Q1112" s="56"/>
      <c r="R1112" s="56"/>
      <c r="S1112" s="56"/>
      <c r="T1112" s="56"/>
      <c r="U1112" s="56"/>
      <c r="V1112" s="56"/>
      <c r="W1112" s="56"/>
      <c r="X1112" s="56"/>
      <c r="Y1112" s="56"/>
    </row>
    <row r="1113" spans="1:25" ht="80.5">
      <c r="A1113" s="86">
        <v>838</v>
      </c>
      <c r="B1113" s="87">
        <v>21125</v>
      </c>
      <c r="C1113" s="87" t="s">
        <v>5395</v>
      </c>
      <c r="D1113" s="87" t="s">
        <v>3883</v>
      </c>
      <c r="E1113" s="87" t="s">
        <v>3878</v>
      </c>
      <c r="F1113" s="87" t="s">
        <v>5195</v>
      </c>
      <c r="G1113" s="87" t="s">
        <v>5331</v>
      </c>
      <c r="H1113" s="80" t="s">
        <v>3910</v>
      </c>
      <c r="I1113" s="88">
        <v>44256</v>
      </c>
      <c r="J1113" s="88">
        <v>44805</v>
      </c>
      <c r="K1113" s="56"/>
      <c r="L1113" s="56"/>
      <c r="M1113" s="56"/>
      <c r="N1113" s="56"/>
      <c r="O1113" s="56"/>
      <c r="P1113" s="56"/>
      <c r="Q1113" s="56"/>
      <c r="R1113" s="56"/>
      <c r="S1113" s="56"/>
      <c r="T1113" s="56"/>
      <c r="U1113" s="56"/>
      <c r="V1113" s="56"/>
      <c r="W1113" s="56"/>
      <c r="X1113" s="56"/>
      <c r="Y1113" s="56"/>
    </row>
    <row r="1114" spans="1:25" ht="80.5">
      <c r="A1114" s="86">
        <v>838</v>
      </c>
      <c r="B1114" s="87">
        <v>21125</v>
      </c>
      <c r="C1114" s="87" t="s">
        <v>5395</v>
      </c>
      <c r="D1114" s="87" t="s">
        <v>3883</v>
      </c>
      <c r="E1114" s="87" t="s">
        <v>3878</v>
      </c>
      <c r="F1114" s="87" t="s">
        <v>5195</v>
      </c>
      <c r="G1114" s="87" t="s">
        <v>5331</v>
      </c>
      <c r="H1114" s="80" t="s">
        <v>1497</v>
      </c>
      <c r="I1114" s="88">
        <v>44256</v>
      </c>
      <c r="J1114" s="88">
        <v>44805</v>
      </c>
      <c r="K1114" s="56"/>
      <c r="L1114" s="56"/>
      <c r="M1114" s="56"/>
      <c r="N1114" s="56"/>
      <c r="O1114" s="56"/>
      <c r="P1114" s="56"/>
      <c r="Q1114" s="56"/>
      <c r="R1114" s="56"/>
      <c r="S1114" s="56"/>
      <c r="T1114" s="56"/>
      <c r="U1114" s="56"/>
      <c r="V1114" s="56"/>
      <c r="W1114" s="56"/>
      <c r="X1114" s="56"/>
      <c r="Y1114" s="56"/>
    </row>
    <row r="1115" spans="1:25" ht="80.5">
      <c r="A1115" s="79">
        <v>839</v>
      </c>
      <c r="B1115" s="80">
        <v>3236</v>
      </c>
      <c r="C1115" s="80" t="s">
        <v>5396</v>
      </c>
      <c r="D1115" s="80" t="s">
        <v>3883</v>
      </c>
      <c r="E1115" s="80" t="s">
        <v>10</v>
      </c>
      <c r="F1115" s="80" t="s">
        <v>5397</v>
      </c>
      <c r="G1115" s="80" t="s">
        <v>5305</v>
      </c>
      <c r="H1115" s="80" t="s">
        <v>4100</v>
      </c>
      <c r="I1115" s="81">
        <v>44256</v>
      </c>
      <c r="J1115" s="81">
        <v>44621</v>
      </c>
      <c r="K1115" s="56"/>
      <c r="L1115" s="56"/>
      <c r="M1115" s="56"/>
      <c r="N1115" s="56"/>
      <c r="O1115" s="56"/>
      <c r="P1115" s="56"/>
      <c r="Q1115" s="56"/>
      <c r="R1115" s="56"/>
      <c r="S1115" s="56"/>
      <c r="T1115" s="56"/>
      <c r="U1115" s="56"/>
      <c r="V1115" s="56"/>
      <c r="W1115" s="56"/>
      <c r="X1115" s="56"/>
      <c r="Y1115" s="56"/>
    </row>
    <row r="1116" spans="1:25" ht="80.5">
      <c r="A1116" s="79">
        <v>840</v>
      </c>
      <c r="B1116" s="80">
        <v>21132</v>
      </c>
      <c r="C1116" s="80" t="s">
        <v>5398</v>
      </c>
      <c r="D1116" s="80" t="s">
        <v>3883</v>
      </c>
      <c r="E1116" s="80" t="s">
        <v>3878</v>
      </c>
      <c r="F1116" s="80" t="s">
        <v>4125</v>
      </c>
      <c r="G1116" s="80" t="s">
        <v>5305</v>
      </c>
      <c r="H1116" s="80" t="s">
        <v>2101</v>
      </c>
      <c r="I1116" s="81">
        <v>44256</v>
      </c>
      <c r="J1116" s="81">
        <v>44621</v>
      </c>
      <c r="K1116" s="56"/>
      <c r="L1116" s="56"/>
      <c r="M1116" s="56"/>
      <c r="N1116" s="56"/>
      <c r="O1116" s="56"/>
      <c r="P1116" s="56"/>
      <c r="Q1116" s="56"/>
      <c r="R1116" s="56"/>
      <c r="S1116" s="56"/>
      <c r="T1116" s="56"/>
      <c r="U1116" s="56"/>
      <c r="V1116" s="56"/>
      <c r="W1116" s="56"/>
      <c r="X1116" s="56"/>
      <c r="Y1116" s="56"/>
    </row>
    <row r="1117" spans="1:25" ht="92">
      <c r="A1117" s="86">
        <v>841</v>
      </c>
      <c r="B1117" s="87">
        <v>21113</v>
      </c>
      <c r="C1117" s="87" t="s">
        <v>5399</v>
      </c>
      <c r="D1117" s="87" t="s">
        <v>3883</v>
      </c>
      <c r="E1117" s="87" t="s">
        <v>3878</v>
      </c>
      <c r="F1117" s="87" t="s">
        <v>4651</v>
      </c>
      <c r="G1117" s="87" t="s">
        <v>5400</v>
      </c>
      <c r="H1117" s="80" t="s">
        <v>586</v>
      </c>
      <c r="I1117" s="88">
        <v>44088</v>
      </c>
      <c r="J1117" s="88">
        <v>44634</v>
      </c>
      <c r="K1117" s="56"/>
      <c r="L1117" s="56"/>
      <c r="M1117" s="56"/>
      <c r="N1117" s="56"/>
      <c r="O1117" s="56"/>
      <c r="P1117" s="56"/>
      <c r="Q1117" s="56"/>
      <c r="R1117" s="56"/>
      <c r="S1117" s="56"/>
      <c r="T1117" s="56"/>
      <c r="U1117" s="56"/>
      <c r="V1117" s="56"/>
      <c r="W1117" s="56"/>
      <c r="X1117" s="56"/>
      <c r="Y1117" s="56"/>
    </row>
    <row r="1118" spans="1:25" ht="92">
      <c r="A1118" s="86">
        <v>841</v>
      </c>
      <c r="B1118" s="87">
        <v>21113</v>
      </c>
      <c r="C1118" s="87" t="s">
        <v>5399</v>
      </c>
      <c r="D1118" s="87" t="s">
        <v>3883</v>
      </c>
      <c r="E1118" s="87" t="s">
        <v>3878</v>
      </c>
      <c r="F1118" s="87" t="s">
        <v>4651</v>
      </c>
      <c r="G1118" s="87" t="s">
        <v>5400</v>
      </c>
      <c r="H1118" s="80" t="s">
        <v>191</v>
      </c>
      <c r="I1118" s="88">
        <v>44088</v>
      </c>
      <c r="J1118" s="88">
        <v>44634</v>
      </c>
      <c r="K1118" s="56"/>
      <c r="L1118" s="56"/>
      <c r="M1118" s="56"/>
      <c r="N1118" s="56"/>
      <c r="O1118" s="56"/>
      <c r="P1118" s="56"/>
      <c r="Q1118" s="56"/>
      <c r="R1118" s="56"/>
      <c r="S1118" s="56"/>
      <c r="T1118" s="56"/>
      <c r="U1118" s="56"/>
      <c r="V1118" s="56"/>
      <c r="W1118" s="56"/>
      <c r="X1118" s="56"/>
      <c r="Y1118" s="56"/>
    </row>
    <row r="1119" spans="1:25" ht="92">
      <c r="A1119" s="86">
        <v>841</v>
      </c>
      <c r="B1119" s="87">
        <v>21113</v>
      </c>
      <c r="C1119" s="87" t="s">
        <v>5399</v>
      </c>
      <c r="D1119" s="87" t="s">
        <v>3883</v>
      </c>
      <c r="E1119" s="87" t="s">
        <v>3878</v>
      </c>
      <c r="F1119" s="87" t="s">
        <v>4651</v>
      </c>
      <c r="G1119" s="87" t="s">
        <v>5400</v>
      </c>
      <c r="H1119" s="80" t="s">
        <v>4314</v>
      </c>
      <c r="I1119" s="88">
        <v>44088</v>
      </c>
      <c r="J1119" s="88">
        <v>44634</v>
      </c>
      <c r="K1119" s="56"/>
      <c r="L1119" s="56"/>
      <c r="M1119" s="56"/>
      <c r="N1119" s="56"/>
      <c r="O1119" s="56"/>
      <c r="P1119" s="56"/>
      <c r="Q1119" s="56"/>
      <c r="R1119" s="56"/>
      <c r="S1119" s="56"/>
      <c r="T1119" s="56"/>
      <c r="U1119" s="56"/>
      <c r="V1119" s="56"/>
      <c r="W1119" s="56"/>
      <c r="X1119" s="56"/>
      <c r="Y1119" s="56"/>
    </row>
    <row r="1120" spans="1:25" ht="92">
      <c r="A1120" s="86">
        <v>841</v>
      </c>
      <c r="B1120" s="87">
        <v>21113</v>
      </c>
      <c r="C1120" s="87" t="s">
        <v>5399</v>
      </c>
      <c r="D1120" s="87" t="s">
        <v>3883</v>
      </c>
      <c r="E1120" s="87" t="s">
        <v>3878</v>
      </c>
      <c r="F1120" s="87" t="s">
        <v>4651</v>
      </c>
      <c r="G1120" s="87" t="s">
        <v>5400</v>
      </c>
      <c r="H1120" s="80" t="s">
        <v>542</v>
      </c>
      <c r="I1120" s="88">
        <v>44088</v>
      </c>
      <c r="J1120" s="88">
        <v>44634</v>
      </c>
      <c r="K1120" s="56"/>
      <c r="L1120" s="56"/>
      <c r="M1120" s="56"/>
      <c r="N1120" s="56"/>
      <c r="O1120" s="56"/>
      <c r="P1120" s="56"/>
      <c r="Q1120" s="56"/>
      <c r="R1120" s="56"/>
      <c r="S1120" s="56"/>
      <c r="T1120" s="56"/>
      <c r="U1120" s="56"/>
      <c r="V1120" s="56"/>
      <c r="W1120" s="56"/>
      <c r="X1120" s="56"/>
      <c r="Y1120" s="56"/>
    </row>
    <row r="1121" spans="1:25" ht="46">
      <c r="A1121" s="86">
        <v>842</v>
      </c>
      <c r="B1121" s="87">
        <v>4405</v>
      </c>
      <c r="C1121" s="87" t="s">
        <v>5401</v>
      </c>
      <c r="D1121" s="87" t="s">
        <v>3889</v>
      </c>
      <c r="E1121" s="87" t="s">
        <v>11</v>
      </c>
      <c r="F1121" s="87" t="s">
        <v>4628</v>
      </c>
      <c r="G1121" s="87" t="s">
        <v>5272</v>
      </c>
      <c r="H1121" s="80" t="s">
        <v>4887</v>
      </c>
      <c r="I1121" s="88">
        <v>44228</v>
      </c>
      <c r="J1121" s="88">
        <v>44958</v>
      </c>
      <c r="K1121" s="56"/>
      <c r="L1121" s="56"/>
      <c r="M1121" s="56"/>
      <c r="N1121" s="56"/>
      <c r="O1121" s="56"/>
      <c r="P1121" s="56"/>
      <c r="Q1121" s="56"/>
      <c r="R1121" s="56"/>
      <c r="S1121" s="56"/>
      <c r="T1121" s="56"/>
      <c r="U1121" s="56"/>
      <c r="V1121" s="56"/>
      <c r="W1121" s="56"/>
      <c r="X1121" s="56"/>
      <c r="Y1121" s="56"/>
    </row>
    <row r="1122" spans="1:25" ht="46">
      <c r="A1122" s="86">
        <v>842</v>
      </c>
      <c r="B1122" s="87">
        <v>4405</v>
      </c>
      <c r="C1122" s="87" t="s">
        <v>5401</v>
      </c>
      <c r="D1122" s="87" t="s">
        <v>3889</v>
      </c>
      <c r="E1122" s="87" t="s">
        <v>11</v>
      </c>
      <c r="F1122" s="87" t="s">
        <v>4628</v>
      </c>
      <c r="G1122" s="87" t="s">
        <v>5272</v>
      </c>
      <c r="H1122" s="80" t="s">
        <v>4629</v>
      </c>
      <c r="I1122" s="88">
        <v>44228</v>
      </c>
      <c r="J1122" s="88">
        <v>44958</v>
      </c>
      <c r="K1122" s="56"/>
      <c r="L1122" s="56"/>
      <c r="M1122" s="56"/>
      <c r="N1122" s="56"/>
      <c r="O1122" s="56"/>
      <c r="P1122" s="56"/>
      <c r="Q1122" s="56"/>
      <c r="R1122" s="56"/>
      <c r="S1122" s="56"/>
      <c r="T1122" s="56"/>
      <c r="U1122" s="56"/>
      <c r="V1122" s="56"/>
      <c r="W1122" s="56"/>
      <c r="X1122" s="56"/>
      <c r="Y1122" s="56"/>
    </row>
    <row r="1123" spans="1:25" ht="57.5">
      <c r="A1123" s="79">
        <v>843</v>
      </c>
      <c r="B1123" s="80">
        <v>5319</v>
      </c>
      <c r="C1123" s="80" t="s">
        <v>5402</v>
      </c>
      <c r="D1123" s="80" t="s">
        <v>3883</v>
      </c>
      <c r="E1123" s="80" t="s">
        <v>3923</v>
      </c>
      <c r="F1123" s="80" t="s">
        <v>4174</v>
      </c>
      <c r="G1123" s="80" t="s">
        <v>5400</v>
      </c>
      <c r="H1123" s="80" t="s">
        <v>4175</v>
      </c>
      <c r="I1123" s="81">
        <v>44088</v>
      </c>
      <c r="J1123" s="82">
        <v>44514</v>
      </c>
      <c r="K1123" s="56"/>
      <c r="L1123" s="56"/>
      <c r="M1123" s="56"/>
      <c r="N1123" s="56"/>
      <c r="O1123" s="56"/>
      <c r="P1123" s="56"/>
      <c r="Q1123" s="56"/>
      <c r="R1123" s="56"/>
      <c r="S1123" s="56"/>
      <c r="T1123" s="56"/>
      <c r="U1123" s="56"/>
      <c r="V1123" s="56"/>
      <c r="W1123" s="56"/>
      <c r="X1123" s="56"/>
      <c r="Y1123" s="56"/>
    </row>
    <row r="1124" spans="1:25" ht="46">
      <c r="A1124" s="86">
        <v>844</v>
      </c>
      <c r="B1124" s="87">
        <v>1897</v>
      </c>
      <c r="C1124" s="87" t="s">
        <v>5403</v>
      </c>
      <c r="D1124" s="87" t="s">
        <v>3883</v>
      </c>
      <c r="E1124" s="87" t="s">
        <v>3</v>
      </c>
      <c r="F1124" s="87" t="s">
        <v>4502</v>
      </c>
      <c r="G1124" s="87" t="s">
        <v>5400</v>
      </c>
      <c r="H1124" s="80" t="s">
        <v>591</v>
      </c>
      <c r="I1124" s="88">
        <v>44088</v>
      </c>
      <c r="J1124" s="88">
        <v>44634</v>
      </c>
      <c r="K1124" s="56"/>
      <c r="L1124" s="56"/>
      <c r="M1124" s="56"/>
      <c r="N1124" s="56"/>
      <c r="O1124" s="56"/>
      <c r="P1124" s="56"/>
      <c r="Q1124" s="56"/>
      <c r="R1124" s="56"/>
      <c r="S1124" s="56"/>
      <c r="T1124" s="56"/>
      <c r="U1124" s="56"/>
      <c r="V1124" s="56"/>
      <c r="W1124" s="56"/>
      <c r="X1124" s="56"/>
      <c r="Y1124" s="56"/>
    </row>
    <row r="1125" spans="1:25" ht="46">
      <c r="A1125" s="86">
        <v>844</v>
      </c>
      <c r="B1125" s="87">
        <v>1897</v>
      </c>
      <c r="C1125" s="87" t="s">
        <v>5403</v>
      </c>
      <c r="D1125" s="87" t="s">
        <v>3883</v>
      </c>
      <c r="E1125" s="87" t="s">
        <v>3</v>
      </c>
      <c r="F1125" s="87" t="s">
        <v>4502</v>
      </c>
      <c r="G1125" s="87" t="s">
        <v>5400</v>
      </c>
      <c r="H1125" s="80" t="s">
        <v>3933</v>
      </c>
      <c r="I1125" s="88">
        <v>44088</v>
      </c>
      <c r="J1125" s="88">
        <v>44634</v>
      </c>
      <c r="K1125" s="56"/>
      <c r="L1125" s="56"/>
      <c r="M1125" s="56"/>
      <c r="N1125" s="56"/>
      <c r="O1125" s="56"/>
      <c r="P1125" s="56"/>
      <c r="Q1125" s="56"/>
      <c r="R1125" s="56"/>
      <c r="S1125" s="56"/>
      <c r="T1125" s="56"/>
      <c r="U1125" s="56"/>
      <c r="V1125" s="56"/>
      <c r="W1125" s="56"/>
      <c r="X1125" s="56"/>
      <c r="Y1125" s="56"/>
    </row>
    <row r="1126" spans="1:25" ht="92">
      <c r="A1126" s="79">
        <v>845</v>
      </c>
      <c r="B1126" s="80">
        <v>71256</v>
      </c>
      <c r="C1126" s="80" t="s">
        <v>5404</v>
      </c>
      <c r="D1126" s="80" t="s">
        <v>3877</v>
      </c>
      <c r="E1126" s="80" t="s">
        <v>13</v>
      </c>
      <c r="F1126" s="80" t="s">
        <v>5405</v>
      </c>
      <c r="G1126" s="80" t="s">
        <v>5406</v>
      </c>
      <c r="H1126" s="80" t="s">
        <v>458</v>
      </c>
      <c r="I1126" s="81">
        <v>43980</v>
      </c>
      <c r="J1126" s="82">
        <v>44529</v>
      </c>
      <c r="K1126" s="56"/>
      <c r="L1126" s="56"/>
      <c r="M1126" s="56"/>
      <c r="N1126" s="56"/>
      <c r="O1126" s="56"/>
      <c r="P1126" s="56"/>
      <c r="Q1126" s="56"/>
      <c r="R1126" s="56"/>
      <c r="S1126" s="56"/>
      <c r="T1126" s="56"/>
      <c r="U1126" s="56"/>
      <c r="V1126" s="56"/>
      <c r="W1126" s="56"/>
      <c r="X1126" s="56"/>
      <c r="Y1126" s="56"/>
    </row>
    <row r="1127" spans="1:25" ht="69">
      <c r="A1127" s="79">
        <v>846</v>
      </c>
      <c r="B1127" s="80">
        <v>9055</v>
      </c>
      <c r="C1127" s="80" t="s">
        <v>5407</v>
      </c>
      <c r="D1127" s="80" t="s">
        <v>3883</v>
      </c>
      <c r="E1127" s="80" t="s">
        <v>4797</v>
      </c>
      <c r="F1127" s="80" t="s">
        <v>5126</v>
      </c>
      <c r="G1127" s="80" t="s">
        <v>5400</v>
      </c>
      <c r="H1127" s="80" t="s">
        <v>4384</v>
      </c>
      <c r="I1127" s="81">
        <v>44088</v>
      </c>
      <c r="J1127" s="82">
        <v>44544</v>
      </c>
      <c r="K1127" s="56"/>
      <c r="L1127" s="56"/>
      <c r="M1127" s="56"/>
      <c r="N1127" s="56"/>
      <c r="O1127" s="56"/>
      <c r="P1127" s="56"/>
      <c r="Q1127" s="56"/>
      <c r="R1127" s="56"/>
      <c r="S1127" s="56"/>
      <c r="T1127" s="56"/>
      <c r="U1127" s="56"/>
      <c r="V1127" s="56"/>
      <c r="W1127" s="56"/>
      <c r="X1127" s="56"/>
      <c r="Y1127" s="56"/>
    </row>
    <row r="1128" spans="1:25" ht="69">
      <c r="A1128" s="86">
        <v>847</v>
      </c>
      <c r="B1128" s="87">
        <v>71238</v>
      </c>
      <c r="C1128" s="87" t="s">
        <v>5408</v>
      </c>
      <c r="D1128" s="87" t="s">
        <v>3883</v>
      </c>
      <c r="E1128" s="87" t="s">
        <v>13</v>
      </c>
      <c r="F1128" s="87" t="s">
        <v>4177</v>
      </c>
      <c r="G1128" s="87" t="s">
        <v>5400</v>
      </c>
      <c r="H1128" s="80" t="s">
        <v>4052</v>
      </c>
      <c r="I1128" s="88">
        <v>44088</v>
      </c>
      <c r="J1128" s="88">
        <v>44634</v>
      </c>
      <c r="K1128" s="56"/>
      <c r="L1128" s="56"/>
      <c r="M1128" s="56"/>
      <c r="N1128" s="56"/>
      <c r="O1128" s="56"/>
      <c r="P1128" s="56"/>
      <c r="Q1128" s="56"/>
      <c r="R1128" s="56"/>
      <c r="S1128" s="56"/>
      <c r="T1128" s="56"/>
      <c r="U1128" s="56"/>
      <c r="V1128" s="56"/>
      <c r="W1128" s="56"/>
      <c r="X1128" s="56"/>
      <c r="Y1128" s="56"/>
    </row>
    <row r="1129" spans="1:25" ht="69">
      <c r="A1129" s="86">
        <v>847</v>
      </c>
      <c r="B1129" s="87">
        <v>71238</v>
      </c>
      <c r="C1129" s="87" t="s">
        <v>5408</v>
      </c>
      <c r="D1129" s="87" t="s">
        <v>3883</v>
      </c>
      <c r="E1129" s="87" t="s">
        <v>13</v>
      </c>
      <c r="F1129" s="87" t="s">
        <v>4177</v>
      </c>
      <c r="G1129" s="87" t="s">
        <v>5400</v>
      </c>
      <c r="H1129" s="80" t="s">
        <v>1782</v>
      </c>
      <c r="I1129" s="88">
        <v>44088</v>
      </c>
      <c r="J1129" s="88">
        <v>44634</v>
      </c>
      <c r="K1129" s="56"/>
      <c r="L1129" s="56"/>
      <c r="M1129" s="56"/>
      <c r="N1129" s="56"/>
      <c r="O1129" s="56"/>
      <c r="P1129" s="56"/>
      <c r="Q1129" s="56"/>
      <c r="R1129" s="56"/>
      <c r="S1129" s="56"/>
      <c r="T1129" s="56"/>
      <c r="U1129" s="56"/>
      <c r="V1129" s="56"/>
      <c r="W1129" s="56"/>
      <c r="X1129" s="56"/>
      <c r="Y1129" s="56"/>
    </row>
    <row r="1130" spans="1:25" ht="69">
      <c r="A1130" s="86">
        <v>848</v>
      </c>
      <c r="B1130" s="87">
        <v>1900</v>
      </c>
      <c r="C1130" s="87" t="s">
        <v>5409</v>
      </c>
      <c r="D1130" s="87" t="s">
        <v>3883</v>
      </c>
      <c r="E1130" s="87" t="s">
        <v>3</v>
      </c>
      <c r="F1130" s="87" t="s">
        <v>5410</v>
      </c>
      <c r="G1130" s="87" t="s">
        <v>5400</v>
      </c>
      <c r="H1130" s="80" t="s">
        <v>2112</v>
      </c>
      <c r="I1130" s="88">
        <v>44088</v>
      </c>
      <c r="J1130" s="88">
        <v>44634</v>
      </c>
      <c r="K1130" s="56"/>
      <c r="L1130" s="56"/>
      <c r="M1130" s="56"/>
      <c r="N1130" s="56"/>
      <c r="O1130" s="56"/>
      <c r="P1130" s="56"/>
      <c r="Q1130" s="56"/>
      <c r="R1130" s="56"/>
      <c r="S1130" s="56"/>
      <c r="T1130" s="56"/>
      <c r="U1130" s="56"/>
      <c r="V1130" s="56"/>
      <c r="W1130" s="56"/>
      <c r="X1130" s="56"/>
      <c r="Y1130" s="56"/>
    </row>
    <row r="1131" spans="1:25" ht="69">
      <c r="A1131" s="86">
        <v>848</v>
      </c>
      <c r="B1131" s="87">
        <v>1900</v>
      </c>
      <c r="C1131" s="87" t="s">
        <v>5409</v>
      </c>
      <c r="D1131" s="87" t="s">
        <v>3883</v>
      </c>
      <c r="E1131" s="87" t="s">
        <v>3</v>
      </c>
      <c r="F1131" s="87" t="s">
        <v>5410</v>
      </c>
      <c r="G1131" s="87" t="s">
        <v>5400</v>
      </c>
      <c r="H1131" s="80" t="s">
        <v>2046</v>
      </c>
      <c r="I1131" s="88">
        <v>44088</v>
      </c>
      <c r="J1131" s="88">
        <v>44634</v>
      </c>
      <c r="K1131" s="56"/>
      <c r="L1131" s="56"/>
      <c r="M1131" s="56"/>
      <c r="N1131" s="56"/>
      <c r="O1131" s="56"/>
      <c r="P1131" s="56"/>
      <c r="Q1131" s="56"/>
      <c r="R1131" s="56"/>
      <c r="S1131" s="56"/>
      <c r="T1131" s="56"/>
      <c r="U1131" s="56"/>
      <c r="V1131" s="56"/>
      <c r="W1131" s="56"/>
      <c r="X1131" s="56"/>
      <c r="Y1131" s="56"/>
    </row>
    <row r="1132" spans="1:25" ht="69">
      <c r="A1132" s="86">
        <v>848</v>
      </c>
      <c r="B1132" s="87">
        <v>1900</v>
      </c>
      <c r="C1132" s="87" t="s">
        <v>5409</v>
      </c>
      <c r="D1132" s="87" t="s">
        <v>3883</v>
      </c>
      <c r="E1132" s="87" t="s">
        <v>3</v>
      </c>
      <c r="F1132" s="87" t="s">
        <v>5410</v>
      </c>
      <c r="G1132" s="87" t="s">
        <v>5400</v>
      </c>
      <c r="H1132" s="80" t="s">
        <v>617</v>
      </c>
      <c r="I1132" s="88">
        <v>44088</v>
      </c>
      <c r="J1132" s="88">
        <v>44634</v>
      </c>
      <c r="K1132" s="56"/>
      <c r="L1132" s="56"/>
      <c r="M1132" s="56"/>
      <c r="N1132" s="56"/>
      <c r="O1132" s="56"/>
      <c r="P1132" s="56"/>
      <c r="Q1132" s="56"/>
      <c r="R1132" s="56"/>
      <c r="S1132" s="56"/>
      <c r="T1132" s="56"/>
      <c r="U1132" s="56"/>
      <c r="V1132" s="56"/>
      <c r="W1132" s="56"/>
      <c r="X1132" s="56"/>
      <c r="Y1132" s="56"/>
    </row>
    <row r="1133" spans="1:25" ht="69">
      <c r="A1133" s="86">
        <v>848</v>
      </c>
      <c r="B1133" s="87">
        <v>1900</v>
      </c>
      <c r="C1133" s="87" t="s">
        <v>5409</v>
      </c>
      <c r="D1133" s="87" t="s">
        <v>3883</v>
      </c>
      <c r="E1133" s="87" t="s">
        <v>3</v>
      </c>
      <c r="F1133" s="87" t="s">
        <v>5410</v>
      </c>
      <c r="G1133" s="87" t="s">
        <v>5400</v>
      </c>
      <c r="H1133" s="80" t="s">
        <v>1281</v>
      </c>
      <c r="I1133" s="88">
        <v>44088</v>
      </c>
      <c r="J1133" s="88">
        <v>44634</v>
      </c>
      <c r="K1133" s="56"/>
      <c r="L1133" s="56"/>
      <c r="M1133" s="56"/>
      <c r="N1133" s="56"/>
      <c r="O1133" s="56"/>
      <c r="P1133" s="56"/>
      <c r="Q1133" s="56"/>
      <c r="R1133" s="56"/>
      <c r="S1133" s="56"/>
      <c r="T1133" s="56"/>
      <c r="U1133" s="56"/>
      <c r="V1133" s="56"/>
      <c r="W1133" s="56"/>
      <c r="X1133" s="56"/>
      <c r="Y1133" s="56"/>
    </row>
    <row r="1134" spans="1:25" ht="69">
      <c r="A1134" s="86">
        <v>848</v>
      </c>
      <c r="B1134" s="87">
        <v>1900</v>
      </c>
      <c r="C1134" s="87" t="s">
        <v>5409</v>
      </c>
      <c r="D1134" s="87" t="s">
        <v>3883</v>
      </c>
      <c r="E1134" s="87" t="s">
        <v>3</v>
      </c>
      <c r="F1134" s="87" t="s">
        <v>5410</v>
      </c>
      <c r="G1134" s="87" t="s">
        <v>5400</v>
      </c>
      <c r="H1134" s="80" t="s">
        <v>636</v>
      </c>
      <c r="I1134" s="88">
        <v>44088</v>
      </c>
      <c r="J1134" s="88">
        <v>44634</v>
      </c>
      <c r="K1134" s="56"/>
      <c r="L1134" s="56"/>
      <c r="M1134" s="56"/>
      <c r="N1134" s="56"/>
      <c r="O1134" s="56"/>
      <c r="P1134" s="56"/>
      <c r="Q1134" s="56"/>
      <c r="R1134" s="56"/>
      <c r="S1134" s="56"/>
      <c r="T1134" s="56"/>
      <c r="U1134" s="56"/>
      <c r="V1134" s="56"/>
      <c r="W1134" s="56"/>
      <c r="X1134" s="56"/>
      <c r="Y1134" s="56"/>
    </row>
    <row r="1135" spans="1:25" ht="57.5">
      <c r="A1135" s="79">
        <v>849</v>
      </c>
      <c r="B1135" s="80">
        <v>1896</v>
      </c>
      <c r="C1135" s="80" t="s">
        <v>5411</v>
      </c>
      <c r="D1135" s="80" t="s">
        <v>3883</v>
      </c>
      <c r="E1135" s="80" t="s">
        <v>3</v>
      </c>
      <c r="F1135" s="80" t="s">
        <v>5412</v>
      </c>
      <c r="G1135" s="80" t="s">
        <v>5400</v>
      </c>
      <c r="H1135" s="80" t="s">
        <v>5413</v>
      </c>
      <c r="I1135" s="81">
        <v>44088</v>
      </c>
      <c r="J1135" s="81">
        <v>44634</v>
      </c>
      <c r="K1135" s="56"/>
      <c r="L1135" s="56"/>
      <c r="M1135" s="56"/>
      <c r="N1135" s="56"/>
      <c r="O1135" s="56"/>
      <c r="P1135" s="56"/>
      <c r="Q1135" s="56"/>
      <c r="R1135" s="56"/>
      <c r="S1135" s="56"/>
      <c r="T1135" s="56"/>
      <c r="U1135" s="56"/>
      <c r="V1135" s="56"/>
      <c r="W1135" s="56"/>
      <c r="X1135" s="56"/>
      <c r="Y1135" s="56"/>
    </row>
    <row r="1136" spans="1:25" ht="69">
      <c r="A1136" s="86">
        <v>850</v>
      </c>
      <c r="B1136" s="87">
        <v>1898</v>
      </c>
      <c r="C1136" s="87" t="s">
        <v>5414</v>
      </c>
      <c r="D1136" s="87" t="s">
        <v>3883</v>
      </c>
      <c r="E1136" s="87" t="s">
        <v>3</v>
      </c>
      <c r="F1136" s="87" t="s">
        <v>5385</v>
      </c>
      <c r="G1136" s="87" t="s">
        <v>5400</v>
      </c>
      <c r="H1136" s="80" t="s">
        <v>2112</v>
      </c>
      <c r="I1136" s="88">
        <v>44088</v>
      </c>
      <c r="J1136" s="88">
        <v>44634</v>
      </c>
      <c r="K1136" s="56"/>
      <c r="L1136" s="56"/>
      <c r="M1136" s="56"/>
      <c r="N1136" s="56"/>
      <c r="O1136" s="56"/>
      <c r="P1136" s="56"/>
      <c r="Q1136" s="56"/>
      <c r="R1136" s="56"/>
      <c r="S1136" s="56"/>
      <c r="T1136" s="56"/>
      <c r="U1136" s="56"/>
      <c r="V1136" s="56"/>
      <c r="W1136" s="56"/>
      <c r="X1136" s="56"/>
      <c r="Y1136" s="56"/>
    </row>
    <row r="1137" spans="1:25" ht="69">
      <c r="A1137" s="86">
        <v>850</v>
      </c>
      <c r="B1137" s="87">
        <v>1898</v>
      </c>
      <c r="C1137" s="87" t="s">
        <v>5414</v>
      </c>
      <c r="D1137" s="87" t="s">
        <v>3883</v>
      </c>
      <c r="E1137" s="87" t="s">
        <v>3</v>
      </c>
      <c r="F1137" s="87" t="s">
        <v>5385</v>
      </c>
      <c r="G1137" s="87" t="s">
        <v>5400</v>
      </c>
      <c r="H1137" s="80" t="s">
        <v>2046</v>
      </c>
      <c r="I1137" s="88">
        <v>44088</v>
      </c>
      <c r="J1137" s="88">
        <v>44634</v>
      </c>
      <c r="K1137" s="56"/>
      <c r="L1137" s="56"/>
      <c r="M1137" s="56"/>
      <c r="N1137" s="56"/>
      <c r="O1137" s="56"/>
      <c r="P1137" s="56"/>
      <c r="Q1137" s="56"/>
      <c r="R1137" s="56"/>
      <c r="S1137" s="56"/>
      <c r="T1137" s="56"/>
      <c r="U1137" s="56"/>
      <c r="V1137" s="56"/>
      <c r="W1137" s="56"/>
      <c r="X1137" s="56"/>
      <c r="Y1137" s="56"/>
    </row>
    <row r="1138" spans="1:25" ht="69">
      <c r="A1138" s="86">
        <v>850</v>
      </c>
      <c r="B1138" s="87">
        <v>1898</v>
      </c>
      <c r="C1138" s="87" t="s">
        <v>5414</v>
      </c>
      <c r="D1138" s="87" t="s">
        <v>3883</v>
      </c>
      <c r="E1138" s="87" t="s">
        <v>3</v>
      </c>
      <c r="F1138" s="87" t="s">
        <v>5385</v>
      </c>
      <c r="G1138" s="87" t="s">
        <v>5400</v>
      </c>
      <c r="H1138" s="80" t="s">
        <v>617</v>
      </c>
      <c r="I1138" s="88">
        <v>44088</v>
      </c>
      <c r="J1138" s="88">
        <v>44634</v>
      </c>
      <c r="K1138" s="56"/>
      <c r="L1138" s="56"/>
      <c r="M1138" s="56"/>
      <c r="N1138" s="56"/>
      <c r="O1138" s="56"/>
      <c r="P1138" s="56"/>
      <c r="Q1138" s="56"/>
      <c r="R1138" s="56"/>
      <c r="S1138" s="56"/>
      <c r="T1138" s="56"/>
      <c r="U1138" s="56"/>
      <c r="V1138" s="56"/>
      <c r="W1138" s="56"/>
      <c r="X1138" s="56"/>
      <c r="Y1138" s="56"/>
    </row>
    <row r="1139" spans="1:25" ht="103.5">
      <c r="A1139" s="79">
        <v>851</v>
      </c>
      <c r="B1139" s="80">
        <v>9056</v>
      </c>
      <c r="C1139" s="80" t="s">
        <v>5415</v>
      </c>
      <c r="D1139" s="80" t="s">
        <v>3883</v>
      </c>
      <c r="E1139" s="80" t="s">
        <v>4797</v>
      </c>
      <c r="F1139" s="80" t="s">
        <v>5122</v>
      </c>
      <c r="G1139" s="80" t="s">
        <v>5400</v>
      </c>
      <c r="H1139" s="80" t="s">
        <v>1253</v>
      </c>
      <c r="I1139" s="81">
        <v>44088</v>
      </c>
      <c r="J1139" s="81">
        <v>44453</v>
      </c>
      <c r="K1139" s="56"/>
      <c r="L1139" s="56"/>
      <c r="M1139" s="56"/>
      <c r="N1139" s="56"/>
      <c r="O1139" s="56"/>
      <c r="P1139" s="56"/>
      <c r="Q1139" s="56"/>
      <c r="R1139" s="56"/>
      <c r="S1139" s="56"/>
      <c r="T1139" s="56"/>
      <c r="U1139" s="56"/>
      <c r="V1139" s="56"/>
      <c r="W1139" s="56"/>
      <c r="X1139" s="56"/>
      <c r="Y1139" s="56"/>
    </row>
    <row r="1140" spans="1:25" ht="103.5">
      <c r="A1140" s="79">
        <v>852</v>
      </c>
      <c r="B1140" s="80">
        <v>8158</v>
      </c>
      <c r="C1140" s="80" t="s">
        <v>5416</v>
      </c>
      <c r="D1140" s="80" t="s">
        <v>3883</v>
      </c>
      <c r="E1140" s="80" t="s">
        <v>3916</v>
      </c>
      <c r="F1140" s="80" t="s">
        <v>5417</v>
      </c>
      <c r="G1140" s="80" t="s">
        <v>5400</v>
      </c>
      <c r="H1140" s="80" t="s">
        <v>5375</v>
      </c>
      <c r="I1140" s="81">
        <v>44088</v>
      </c>
      <c r="J1140" s="81">
        <v>44634</v>
      </c>
      <c r="K1140" s="56"/>
      <c r="L1140" s="56"/>
      <c r="M1140" s="56"/>
      <c r="N1140" s="56"/>
      <c r="O1140" s="56"/>
      <c r="P1140" s="56"/>
      <c r="Q1140" s="56"/>
      <c r="R1140" s="56"/>
      <c r="S1140" s="56"/>
      <c r="T1140" s="56"/>
      <c r="U1140" s="56"/>
      <c r="V1140" s="56"/>
      <c r="W1140" s="56"/>
      <c r="X1140" s="56"/>
      <c r="Y1140" s="56"/>
    </row>
    <row r="1141" spans="1:25" ht="92">
      <c r="A1141" s="79">
        <v>853</v>
      </c>
      <c r="B1141" s="80">
        <v>9057</v>
      </c>
      <c r="C1141" s="80" t="s">
        <v>5418</v>
      </c>
      <c r="D1141" s="80" t="s">
        <v>3883</v>
      </c>
      <c r="E1141" s="80" t="s">
        <v>4797</v>
      </c>
      <c r="F1141" s="80" t="s">
        <v>5419</v>
      </c>
      <c r="G1141" s="80" t="s">
        <v>5400</v>
      </c>
      <c r="H1141" s="80" t="s">
        <v>4384</v>
      </c>
      <c r="I1141" s="81">
        <v>44088</v>
      </c>
      <c r="J1141" s="81">
        <v>44634</v>
      </c>
      <c r="K1141" s="56"/>
      <c r="L1141" s="56"/>
      <c r="M1141" s="56"/>
      <c r="N1141" s="56"/>
      <c r="O1141" s="56"/>
      <c r="P1141" s="56"/>
      <c r="Q1141" s="56"/>
      <c r="R1141" s="56"/>
      <c r="S1141" s="56"/>
      <c r="T1141" s="56"/>
      <c r="U1141" s="56"/>
      <c r="V1141" s="56"/>
      <c r="W1141" s="56"/>
      <c r="X1141" s="56"/>
      <c r="Y1141" s="56"/>
    </row>
    <row r="1142" spans="1:25" ht="69">
      <c r="A1142" s="86">
        <v>854</v>
      </c>
      <c r="B1142" s="87">
        <v>1899</v>
      </c>
      <c r="C1142" s="87" t="s">
        <v>5420</v>
      </c>
      <c r="D1142" s="87" t="s">
        <v>3883</v>
      </c>
      <c r="E1142" s="87" t="s">
        <v>3</v>
      </c>
      <c r="F1142" s="87" t="s">
        <v>5421</v>
      </c>
      <c r="G1142" s="87" t="s">
        <v>5400</v>
      </c>
      <c r="H1142" s="80" t="s">
        <v>656</v>
      </c>
      <c r="I1142" s="88">
        <v>44088</v>
      </c>
      <c r="J1142" s="88">
        <v>44634</v>
      </c>
      <c r="K1142" s="56"/>
      <c r="L1142" s="56"/>
      <c r="M1142" s="56"/>
      <c r="N1142" s="56"/>
      <c r="O1142" s="56"/>
      <c r="P1142" s="56"/>
      <c r="Q1142" s="56"/>
      <c r="R1142" s="56"/>
      <c r="S1142" s="56"/>
      <c r="T1142" s="56"/>
      <c r="U1142" s="56"/>
      <c r="V1142" s="56"/>
      <c r="W1142" s="56"/>
      <c r="X1142" s="56"/>
      <c r="Y1142" s="56"/>
    </row>
    <row r="1143" spans="1:25" ht="69">
      <c r="A1143" s="86">
        <v>854</v>
      </c>
      <c r="B1143" s="87">
        <v>1899</v>
      </c>
      <c r="C1143" s="87" t="s">
        <v>5420</v>
      </c>
      <c r="D1143" s="87" t="s">
        <v>3883</v>
      </c>
      <c r="E1143" s="87" t="s">
        <v>3</v>
      </c>
      <c r="F1143" s="87" t="s">
        <v>5421</v>
      </c>
      <c r="G1143" s="87" t="s">
        <v>5400</v>
      </c>
      <c r="H1143" s="80" t="s">
        <v>4575</v>
      </c>
      <c r="I1143" s="88">
        <v>44088</v>
      </c>
      <c r="J1143" s="88">
        <v>44634</v>
      </c>
      <c r="K1143" s="56"/>
      <c r="L1143" s="56"/>
      <c r="M1143" s="56"/>
      <c r="N1143" s="56"/>
      <c r="O1143" s="56"/>
      <c r="P1143" s="56"/>
      <c r="Q1143" s="56"/>
      <c r="R1143" s="56"/>
      <c r="S1143" s="56"/>
      <c r="T1143" s="56"/>
      <c r="U1143" s="56"/>
      <c r="V1143" s="56"/>
      <c r="W1143" s="56"/>
      <c r="X1143" s="56"/>
      <c r="Y1143" s="56"/>
    </row>
    <row r="1144" spans="1:25" ht="46">
      <c r="A1144" s="79">
        <v>855</v>
      </c>
      <c r="B1144" s="80">
        <v>3231</v>
      </c>
      <c r="C1144" s="80" t="s">
        <v>5422</v>
      </c>
      <c r="D1144" s="80" t="s">
        <v>3877</v>
      </c>
      <c r="E1144" s="80" t="s">
        <v>10</v>
      </c>
      <c r="F1144" s="80" t="s">
        <v>5423</v>
      </c>
      <c r="G1144" s="80" t="s">
        <v>5424</v>
      </c>
      <c r="H1144" s="80" t="s">
        <v>299</v>
      </c>
      <c r="I1144" s="81">
        <v>44197</v>
      </c>
      <c r="J1144" s="82">
        <v>44561</v>
      </c>
      <c r="K1144" s="56"/>
      <c r="L1144" s="56"/>
      <c r="M1144" s="56"/>
      <c r="N1144" s="56"/>
      <c r="O1144" s="56"/>
      <c r="P1144" s="56"/>
      <c r="Q1144" s="56"/>
      <c r="R1144" s="56"/>
      <c r="S1144" s="56"/>
      <c r="T1144" s="56"/>
      <c r="U1144" s="56"/>
      <c r="V1144" s="56"/>
      <c r="W1144" s="56"/>
      <c r="X1144" s="56"/>
      <c r="Y1144" s="56"/>
    </row>
    <row r="1145" spans="1:25" ht="46">
      <c r="A1145" s="79">
        <v>856</v>
      </c>
      <c r="B1145" s="80">
        <v>3228</v>
      </c>
      <c r="C1145" s="80" t="s">
        <v>5425</v>
      </c>
      <c r="D1145" s="80" t="s">
        <v>3889</v>
      </c>
      <c r="E1145" s="80" t="s">
        <v>10</v>
      </c>
      <c r="F1145" s="80" t="s">
        <v>5426</v>
      </c>
      <c r="G1145" s="80" t="s">
        <v>5272</v>
      </c>
      <c r="H1145" s="80" t="s">
        <v>4384</v>
      </c>
      <c r="I1145" s="82">
        <v>44109</v>
      </c>
      <c r="J1145" s="81">
        <v>44597</v>
      </c>
      <c r="K1145" s="56"/>
      <c r="L1145" s="56"/>
      <c r="M1145" s="56"/>
      <c r="N1145" s="56"/>
      <c r="O1145" s="56"/>
      <c r="P1145" s="56"/>
      <c r="Q1145" s="56"/>
      <c r="R1145" s="56"/>
      <c r="S1145" s="56"/>
      <c r="T1145" s="56"/>
      <c r="U1145" s="56"/>
      <c r="V1145" s="56"/>
      <c r="W1145" s="56"/>
      <c r="X1145" s="56"/>
      <c r="Y1145" s="56"/>
    </row>
    <row r="1146" spans="1:25" ht="57.5">
      <c r="A1146" s="79">
        <v>857</v>
      </c>
      <c r="B1146" s="80">
        <v>9058</v>
      </c>
      <c r="C1146" s="80" t="s">
        <v>5427</v>
      </c>
      <c r="D1146" s="80" t="s">
        <v>3883</v>
      </c>
      <c r="E1146" s="80" t="s">
        <v>4797</v>
      </c>
      <c r="F1146" s="80" t="s">
        <v>5428</v>
      </c>
      <c r="G1146" s="80" t="s">
        <v>5400</v>
      </c>
      <c r="H1146" s="80" t="s">
        <v>4384</v>
      </c>
      <c r="I1146" s="81">
        <v>44102</v>
      </c>
      <c r="J1146" s="81">
        <v>44467</v>
      </c>
      <c r="K1146" s="56"/>
      <c r="L1146" s="56"/>
      <c r="M1146" s="56"/>
      <c r="N1146" s="56"/>
      <c r="O1146" s="56"/>
      <c r="P1146" s="56"/>
      <c r="Q1146" s="56"/>
      <c r="R1146" s="56"/>
      <c r="S1146" s="56"/>
      <c r="T1146" s="56"/>
      <c r="U1146" s="56"/>
      <c r="V1146" s="56"/>
      <c r="W1146" s="56"/>
      <c r="X1146" s="56"/>
      <c r="Y1146" s="56"/>
    </row>
    <row r="1147" spans="1:25" ht="46">
      <c r="A1147" s="79">
        <v>858</v>
      </c>
      <c r="B1147" s="80">
        <v>21151</v>
      </c>
      <c r="C1147" s="80" t="s">
        <v>5429</v>
      </c>
      <c r="D1147" s="80" t="s">
        <v>3877</v>
      </c>
      <c r="E1147" s="80" t="s">
        <v>3878</v>
      </c>
      <c r="F1147" s="80" t="s">
        <v>4029</v>
      </c>
      <c r="G1147" s="80" t="s">
        <v>4957</v>
      </c>
      <c r="H1147" s="80" t="s">
        <v>2101</v>
      </c>
      <c r="I1147" s="81">
        <v>44280</v>
      </c>
      <c r="J1147" s="81">
        <v>44712</v>
      </c>
      <c r="K1147" s="56"/>
      <c r="L1147" s="56"/>
      <c r="M1147" s="56"/>
      <c r="N1147" s="56"/>
      <c r="O1147" s="56"/>
      <c r="P1147" s="56"/>
      <c r="Q1147" s="56"/>
      <c r="R1147" s="56"/>
      <c r="S1147" s="56"/>
      <c r="T1147" s="56"/>
      <c r="U1147" s="56"/>
      <c r="V1147" s="56"/>
      <c r="W1147" s="56"/>
      <c r="X1147" s="56"/>
      <c r="Y1147" s="56"/>
    </row>
    <row r="1148" spans="1:25" ht="57.5">
      <c r="A1148" s="79">
        <v>859</v>
      </c>
      <c r="B1148" s="80">
        <v>6219</v>
      </c>
      <c r="C1148" s="80" t="s">
        <v>5430</v>
      </c>
      <c r="D1148" s="80" t="s">
        <v>3877</v>
      </c>
      <c r="E1148" s="80" t="s">
        <v>3884</v>
      </c>
      <c r="F1148" s="80" t="s">
        <v>4392</v>
      </c>
      <c r="G1148" s="80" t="s">
        <v>5431</v>
      </c>
      <c r="H1148" s="80" t="s">
        <v>4298</v>
      </c>
      <c r="I1148" s="81">
        <v>44293</v>
      </c>
      <c r="J1148" s="81">
        <v>44658</v>
      </c>
      <c r="K1148" s="56"/>
      <c r="L1148" s="56"/>
      <c r="M1148" s="56"/>
      <c r="N1148" s="56"/>
      <c r="O1148" s="56"/>
      <c r="P1148" s="56"/>
      <c r="Q1148" s="56"/>
      <c r="R1148" s="56"/>
      <c r="S1148" s="56"/>
      <c r="T1148" s="56"/>
      <c r="U1148" s="56"/>
      <c r="V1148" s="56"/>
      <c r="W1148" s="56"/>
      <c r="X1148" s="56"/>
      <c r="Y1148" s="56"/>
    </row>
    <row r="1149" spans="1:25" ht="46">
      <c r="A1149" s="79">
        <v>860</v>
      </c>
      <c r="B1149" s="80">
        <v>1920</v>
      </c>
      <c r="C1149" s="80" t="s">
        <v>5432</v>
      </c>
      <c r="D1149" s="80" t="s">
        <v>3883</v>
      </c>
      <c r="E1149" s="80" t="s">
        <v>3</v>
      </c>
      <c r="F1149" s="80" t="s">
        <v>4768</v>
      </c>
      <c r="G1149" s="80" t="s">
        <v>5433</v>
      </c>
      <c r="H1149" s="80" t="s">
        <v>2120</v>
      </c>
      <c r="I1149" s="81">
        <v>44256</v>
      </c>
      <c r="J1149" s="81">
        <v>44621</v>
      </c>
      <c r="K1149" s="56"/>
      <c r="L1149" s="56"/>
      <c r="M1149" s="56"/>
      <c r="N1149" s="56"/>
      <c r="O1149" s="56"/>
      <c r="P1149" s="56"/>
      <c r="Q1149" s="56"/>
      <c r="R1149" s="56"/>
      <c r="S1149" s="56"/>
      <c r="T1149" s="56"/>
      <c r="U1149" s="56"/>
      <c r="V1149" s="56"/>
      <c r="W1149" s="56"/>
      <c r="X1149" s="56"/>
      <c r="Y1149" s="56"/>
    </row>
    <row r="1150" spans="1:25" ht="69">
      <c r="A1150" s="86">
        <v>861</v>
      </c>
      <c r="B1150" s="87">
        <v>71248</v>
      </c>
      <c r="C1150" s="87" t="s">
        <v>5434</v>
      </c>
      <c r="D1150" s="87" t="s">
        <v>3877</v>
      </c>
      <c r="E1150" s="87" t="s">
        <v>13</v>
      </c>
      <c r="F1150" s="80" t="s">
        <v>3968</v>
      </c>
      <c r="G1150" s="87" t="s">
        <v>5196</v>
      </c>
      <c r="H1150" s="87" t="s">
        <v>3933</v>
      </c>
      <c r="I1150" s="88">
        <v>44077</v>
      </c>
      <c r="J1150" s="88">
        <v>45172</v>
      </c>
      <c r="K1150" s="56"/>
      <c r="L1150" s="56"/>
      <c r="M1150" s="56"/>
      <c r="N1150" s="56"/>
      <c r="O1150" s="56"/>
      <c r="P1150" s="56"/>
      <c r="Q1150" s="56"/>
      <c r="R1150" s="56"/>
      <c r="S1150" s="56"/>
      <c r="T1150" s="56"/>
      <c r="U1150" s="56"/>
      <c r="V1150" s="56"/>
      <c r="W1150" s="56"/>
      <c r="X1150" s="56"/>
      <c r="Y1150" s="56"/>
    </row>
    <row r="1151" spans="1:25" ht="69">
      <c r="A1151" s="86">
        <v>861</v>
      </c>
      <c r="B1151" s="87">
        <v>71248</v>
      </c>
      <c r="C1151" s="87" t="s">
        <v>5434</v>
      </c>
      <c r="D1151" s="87" t="s">
        <v>3877</v>
      </c>
      <c r="E1151" s="87" t="s">
        <v>13</v>
      </c>
      <c r="F1151" s="80" t="s">
        <v>5435</v>
      </c>
      <c r="G1151" s="87" t="s">
        <v>5196</v>
      </c>
      <c r="H1151" s="87" t="s">
        <v>3933</v>
      </c>
      <c r="I1151" s="88">
        <v>44077</v>
      </c>
      <c r="J1151" s="88">
        <v>45172</v>
      </c>
      <c r="K1151" s="56"/>
      <c r="L1151" s="56"/>
      <c r="M1151" s="56"/>
      <c r="N1151" s="56"/>
      <c r="O1151" s="56"/>
      <c r="P1151" s="56"/>
      <c r="Q1151" s="56"/>
      <c r="R1151" s="56"/>
      <c r="S1151" s="56"/>
      <c r="T1151" s="56"/>
      <c r="U1151" s="56"/>
      <c r="V1151" s="56"/>
      <c r="W1151" s="56"/>
      <c r="X1151" s="56"/>
      <c r="Y1151" s="56"/>
    </row>
    <row r="1152" spans="1:25" ht="57.5">
      <c r="A1152" s="79">
        <v>862</v>
      </c>
      <c r="B1152" s="80">
        <v>1923</v>
      </c>
      <c r="C1152" s="80" t="s">
        <v>5436</v>
      </c>
      <c r="D1152" s="80" t="s">
        <v>3877</v>
      </c>
      <c r="E1152" s="80" t="s">
        <v>3</v>
      </c>
      <c r="F1152" s="80" t="s">
        <v>5437</v>
      </c>
      <c r="G1152" s="80" t="s">
        <v>4460</v>
      </c>
      <c r="H1152" s="80" t="s">
        <v>1289</v>
      </c>
      <c r="I1152" s="81">
        <v>44409</v>
      </c>
      <c r="J1152" s="81">
        <v>44773</v>
      </c>
      <c r="K1152" s="56"/>
      <c r="L1152" s="56"/>
      <c r="M1152" s="56"/>
      <c r="N1152" s="56"/>
      <c r="O1152" s="56"/>
      <c r="P1152" s="56"/>
      <c r="Q1152" s="56"/>
      <c r="R1152" s="56"/>
      <c r="S1152" s="56"/>
      <c r="T1152" s="56"/>
      <c r="U1152" s="56"/>
      <c r="V1152" s="56"/>
      <c r="W1152" s="56"/>
      <c r="X1152" s="56"/>
      <c r="Y1152" s="56"/>
    </row>
    <row r="1153" spans="1:25" ht="57.5">
      <c r="A1153" s="79">
        <v>863</v>
      </c>
      <c r="B1153" s="80">
        <v>21145</v>
      </c>
      <c r="C1153" s="80" t="s">
        <v>5438</v>
      </c>
      <c r="D1153" s="80" t="s">
        <v>3883</v>
      </c>
      <c r="E1153" s="80" t="s">
        <v>3878</v>
      </c>
      <c r="F1153" s="80" t="s">
        <v>4029</v>
      </c>
      <c r="G1153" s="80" t="s">
        <v>5439</v>
      </c>
      <c r="H1153" s="80" t="s">
        <v>2101</v>
      </c>
      <c r="I1153" s="81">
        <v>44256</v>
      </c>
      <c r="J1153" s="81">
        <v>44986</v>
      </c>
      <c r="K1153" s="56"/>
      <c r="L1153" s="56"/>
      <c r="M1153" s="56"/>
      <c r="N1153" s="56"/>
      <c r="O1153" s="56"/>
      <c r="P1153" s="56"/>
      <c r="Q1153" s="56"/>
      <c r="R1153" s="56"/>
      <c r="S1153" s="56"/>
      <c r="T1153" s="56"/>
      <c r="U1153" s="56"/>
      <c r="V1153" s="56"/>
      <c r="W1153" s="56"/>
      <c r="X1153" s="56"/>
      <c r="Y1153" s="56"/>
    </row>
    <row r="1154" spans="1:25" ht="92">
      <c r="A1154" s="79">
        <v>864</v>
      </c>
      <c r="B1154" s="80">
        <v>21142</v>
      </c>
      <c r="C1154" s="80" t="s">
        <v>5440</v>
      </c>
      <c r="D1154" s="80" t="s">
        <v>3883</v>
      </c>
      <c r="E1154" s="80" t="s">
        <v>3878</v>
      </c>
      <c r="F1154" s="80" t="s">
        <v>4439</v>
      </c>
      <c r="G1154" s="80" t="s">
        <v>5439</v>
      </c>
      <c r="H1154" s="80" t="s">
        <v>3914</v>
      </c>
      <c r="I1154" s="81">
        <v>44256</v>
      </c>
      <c r="J1154" s="81">
        <v>44986</v>
      </c>
      <c r="K1154" s="56"/>
      <c r="L1154" s="56"/>
      <c r="M1154" s="56"/>
      <c r="N1154" s="56"/>
      <c r="O1154" s="56"/>
      <c r="P1154" s="56"/>
      <c r="Q1154" s="56"/>
      <c r="R1154" s="56"/>
      <c r="S1154" s="56"/>
      <c r="T1154" s="56"/>
      <c r="U1154" s="56"/>
      <c r="V1154" s="56"/>
      <c r="W1154" s="56"/>
      <c r="X1154" s="56"/>
      <c r="Y1154" s="56"/>
    </row>
    <row r="1155" spans="1:25" ht="161">
      <c r="A1155" s="79">
        <v>865</v>
      </c>
      <c r="B1155" s="80">
        <v>21117</v>
      </c>
      <c r="C1155" s="80" t="s">
        <v>5441</v>
      </c>
      <c r="D1155" s="80" t="s">
        <v>3877</v>
      </c>
      <c r="E1155" s="80" t="s">
        <v>3878</v>
      </c>
      <c r="F1155" s="80" t="s">
        <v>4929</v>
      </c>
      <c r="G1155" s="80" t="s">
        <v>4460</v>
      </c>
      <c r="H1155" s="80" t="s">
        <v>2053</v>
      </c>
      <c r="I1155" s="81">
        <v>44075</v>
      </c>
      <c r="J1155" s="81">
        <v>44439</v>
      </c>
      <c r="K1155" s="56"/>
      <c r="L1155" s="56"/>
      <c r="M1155" s="56"/>
      <c r="N1155" s="56"/>
      <c r="O1155" s="56"/>
      <c r="P1155" s="56"/>
      <c r="Q1155" s="56"/>
      <c r="R1155" s="56"/>
      <c r="S1155" s="56"/>
      <c r="T1155" s="56"/>
      <c r="U1155" s="56"/>
      <c r="V1155" s="56"/>
      <c r="W1155" s="56"/>
      <c r="X1155" s="56"/>
      <c r="Y1155" s="56"/>
    </row>
    <row r="1156" spans="1:25" ht="46">
      <c r="A1156" s="86">
        <v>866</v>
      </c>
      <c r="B1156" s="87">
        <v>1915</v>
      </c>
      <c r="C1156" s="87" t="s">
        <v>5442</v>
      </c>
      <c r="D1156" s="87" t="s">
        <v>3883</v>
      </c>
      <c r="E1156" s="87" t="s">
        <v>3</v>
      </c>
      <c r="F1156" s="87" t="s">
        <v>5025</v>
      </c>
      <c r="G1156" s="87" t="s">
        <v>5439</v>
      </c>
      <c r="H1156" s="80" t="s">
        <v>591</v>
      </c>
      <c r="I1156" s="88">
        <v>44256</v>
      </c>
      <c r="J1156" s="88">
        <v>44986</v>
      </c>
      <c r="K1156" s="56"/>
      <c r="L1156" s="56"/>
      <c r="M1156" s="56"/>
      <c r="N1156" s="56"/>
      <c r="O1156" s="56"/>
      <c r="P1156" s="56"/>
      <c r="Q1156" s="56"/>
      <c r="R1156" s="56"/>
      <c r="S1156" s="56"/>
      <c r="T1156" s="56"/>
      <c r="U1156" s="56"/>
      <c r="V1156" s="56"/>
      <c r="W1156" s="56"/>
      <c r="X1156" s="56"/>
      <c r="Y1156" s="56"/>
    </row>
    <row r="1157" spans="1:25" ht="46">
      <c r="A1157" s="86">
        <v>866</v>
      </c>
      <c r="B1157" s="87">
        <v>1915</v>
      </c>
      <c r="C1157" s="87" t="s">
        <v>5442</v>
      </c>
      <c r="D1157" s="87" t="s">
        <v>3883</v>
      </c>
      <c r="E1157" s="87" t="s">
        <v>3</v>
      </c>
      <c r="F1157" s="87" t="s">
        <v>5025</v>
      </c>
      <c r="G1157" s="87" t="s">
        <v>5439</v>
      </c>
      <c r="H1157" s="80" t="s">
        <v>586</v>
      </c>
      <c r="I1157" s="88">
        <v>44256</v>
      </c>
      <c r="J1157" s="88">
        <v>44986</v>
      </c>
      <c r="K1157" s="56"/>
      <c r="L1157" s="56"/>
      <c r="M1157" s="56"/>
      <c r="N1157" s="56"/>
      <c r="O1157" s="56"/>
      <c r="P1157" s="56"/>
      <c r="Q1157" s="56"/>
      <c r="R1157" s="56"/>
      <c r="S1157" s="56"/>
      <c r="T1157" s="56"/>
      <c r="U1157" s="56"/>
      <c r="V1157" s="56"/>
      <c r="W1157" s="56"/>
      <c r="X1157" s="56"/>
      <c r="Y1157" s="56"/>
    </row>
    <row r="1158" spans="1:25" ht="115">
      <c r="A1158" s="79">
        <v>867</v>
      </c>
      <c r="B1158" s="80">
        <v>8168</v>
      </c>
      <c r="C1158" s="80" t="s">
        <v>5443</v>
      </c>
      <c r="D1158" s="80" t="s">
        <v>3877</v>
      </c>
      <c r="E1158" s="80" t="s">
        <v>3916</v>
      </c>
      <c r="F1158" s="80" t="s">
        <v>4078</v>
      </c>
      <c r="G1158" s="80" t="s">
        <v>5444</v>
      </c>
      <c r="H1158" s="80" t="s">
        <v>343</v>
      </c>
      <c r="I1158" s="81">
        <v>44228</v>
      </c>
      <c r="J1158" s="81">
        <v>44774</v>
      </c>
      <c r="K1158" s="56"/>
      <c r="L1158" s="56"/>
      <c r="M1158" s="56"/>
      <c r="N1158" s="56"/>
      <c r="O1158" s="56"/>
      <c r="P1158" s="56"/>
      <c r="Q1158" s="56"/>
      <c r="R1158" s="56"/>
      <c r="S1158" s="56"/>
      <c r="T1158" s="56"/>
      <c r="U1158" s="56"/>
      <c r="V1158" s="56"/>
      <c r="W1158" s="56"/>
      <c r="X1158" s="56"/>
      <c r="Y1158" s="56"/>
    </row>
    <row r="1159" spans="1:25" ht="92">
      <c r="A1159" s="79">
        <v>868</v>
      </c>
      <c r="B1159" s="80">
        <v>71272</v>
      </c>
      <c r="C1159" s="80" t="s">
        <v>5445</v>
      </c>
      <c r="D1159" s="80" t="s">
        <v>3883</v>
      </c>
      <c r="E1159" s="80" t="s">
        <v>13</v>
      </c>
      <c r="F1159" s="80" t="s">
        <v>4036</v>
      </c>
      <c r="G1159" s="80" t="s">
        <v>5439</v>
      </c>
      <c r="H1159" s="80" t="s">
        <v>4347</v>
      </c>
      <c r="I1159" s="81">
        <v>44256</v>
      </c>
      <c r="J1159" s="81">
        <v>44986</v>
      </c>
      <c r="K1159" s="56"/>
      <c r="L1159" s="56"/>
      <c r="M1159" s="56"/>
      <c r="N1159" s="56"/>
      <c r="O1159" s="56"/>
      <c r="P1159" s="56"/>
      <c r="Q1159" s="56"/>
      <c r="R1159" s="56"/>
      <c r="S1159" s="56"/>
      <c r="T1159" s="56"/>
      <c r="U1159" s="56"/>
      <c r="V1159" s="56"/>
      <c r="W1159" s="56"/>
      <c r="X1159" s="56"/>
      <c r="Y1159" s="56"/>
    </row>
    <row r="1160" spans="1:25" ht="69">
      <c r="A1160" s="79">
        <v>869</v>
      </c>
      <c r="B1160" s="80">
        <v>21141</v>
      </c>
      <c r="C1160" s="80" t="s">
        <v>5446</v>
      </c>
      <c r="D1160" s="80" t="s">
        <v>3883</v>
      </c>
      <c r="E1160" s="80" t="s">
        <v>3878</v>
      </c>
      <c r="F1160" s="80" t="s">
        <v>4023</v>
      </c>
      <c r="G1160" s="80" t="s">
        <v>5439</v>
      </c>
      <c r="H1160" s="80" t="s">
        <v>1782</v>
      </c>
      <c r="I1160" s="81">
        <v>44256</v>
      </c>
      <c r="J1160" s="81">
        <v>44986</v>
      </c>
      <c r="K1160" s="56"/>
      <c r="L1160" s="56"/>
      <c r="M1160" s="56"/>
      <c r="N1160" s="56"/>
      <c r="O1160" s="56"/>
      <c r="P1160" s="56"/>
      <c r="Q1160" s="56"/>
      <c r="R1160" s="56"/>
      <c r="S1160" s="56"/>
      <c r="T1160" s="56"/>
      <c r="U1160" s="56"/>
      <c r="V1160" s="56"/>
      <c r="W1160" s="56"/>
      <c r="X1160" s="56"/>
      <c r="Y1160" s="56"/>
    </row>
    <row r="1161" spans="1:25" ht="46">
      <c r="A1161" s="79">
        <v>870</v>
      </c>
      <c r="B1161" s="80">
        <v>21147</v>
      </c>
      <c r="C1161" s="80" t="s">
        <v>5447</v>
      </c>
      <c r="D1161" s="80" t="s">
        <v>3883</v>
      </c>
      <c r="E1161" s="80" t="s">
        <v>3878</v>
      </c>
      <c r="F1161" s="80" t="s">
        <v>4673</v>
      </c>
      <c r="G1161" s="80" t="s">
        <v>5433</v>
      </c>
      <c r="H1161" s="80" t="s">
        <v>191</v>
      </c>
      <c r="I1161" s="81">
        <v>44256</v>
      </c>
      <c r="J1161" s="81">
        <v>44621</v>
      </c>
      <c r="K1161" s="56"/>
      <c r="L1161" s="56"/>
      <c r="M1161" s="56"/>
      <c r="N1161" s="56"/>
      <c r="O1161" s="56"/>
      <c r="P1161" s="56"/>
      <c r="Q1161" s="56"/>
      <c r="R1161" s="56"/>
      <c r="S1161" s="56"/>
      <c r="T1161" s="56"/>
      <c r="U1161" s="56"/>
      <c r="V1161" s="56"/>
      <c r="W1161" s="56"/>
      <c r="X1161" s="56"/>
      <c r="Y1161" s="56"/>
    </row>
    <row r="1162" spans="1:25" ht="57.5">
      <c r="A1162" s="79">
        <v>871</v>
      </c>
      <c r="B1162" s="80">
        <v>21137</v>
      </c>
      <c r="C1162" s="80" t="s">
        <v>5448</v>
      </c>
      <c r="D1162" s="80" t="s">
        <v>3883</v>
      </c>
      <c r="E1162" s="80" t="s">
        <v>3878</v>
      </c>
      <c r="F1162" s="80" t="s">
        <v>4723</v>
      </c>
      <c r="G1162" s="80" t="s">
        <v>5439</v>
      </c>
      <c r="H1162" s="80" t="s">
        <v>2053</v>
      </c>
      <c r="I1162" s="81">
        <v>44256</v>
      </c>
      <c r="J1162" s="81">
        <v>44986</v>
      </c>
      <c r="K1162" s="56"/>
      <c r="L1162" s="56"/>
      <c r="M1162" s="56"/>
      <c r="N1162" s="56"/>
      <c r="O1162" s="56"/>
      <c r="P1162" s="56"/>
      <c r="Q1162" s="56"/>
      <c r="R1162" s="56"/>
      <c r="S1162" s="56"/>
      <c r="T1162" s="56"/>
      <c r="U1162" s="56"/>
      <c r="V1162" s="56"/>
      <c r="W1162" s="56"/>
      <c r="X1162" s="56"/>
      <c r="Y1162" s="56"/>
    </row>
    <row r="1163" spans="1:25" ht="57.5">
      <c r="A1163" s="79">
        <v>872</v>
      </c>
      <c r="B1163" s="80">
        <v>21138</v>
      </c>
      <c r="C1163" s="80" t="s">
        <v>5449</v>
      </c>
      <c r="D1163" s="80" t="s">
        <v>3883</v>
      </c>
      <c r="E1163" s="80" t="s">
        <v>3878</v>
      </c>
      <c r="F1163" s="80" t="s">
        <v>4929</v>
      </c>
      <c r="G1163" s="80" t="s">
        <v>5439</v>
      </c>
      <c r="H1163" s="80" t="s">
        <v>2053</v>
      </c>
      <c r="I1163" s="81">
        <v>44256</v>
      </c>
      <c r="J1163" s="81">
        <v>44986</v>
      </c>
      <c r="K1163" s="56"/>
      <c r="L1163" s="56"/>
      <c r="M1163" s="56"/>
      <c r="N1163" s="56"/>
      <c r="O1163" s="56"/>
      <c r="P1163" s="56"/>
      <c r="Q1163" s="56"/>
      <c r="R1163" s="56"/>
      <c r="S1163" s="56"/>
      <c r="T1163" s="56"/>
      <c r="U1163" s="56"/>
      <c r="V1163" s="56"/>
      <c r="W1163" s="56"/>
      <c r="X1163" s="56"/>
      <c r="Y1163" s="56"/>
    </row>
    <row r="1164" spans="1:25" ht="46">
      <c r="A1164" s="79">
        <v>873</v>
      </c>
      <c r="B1164" s="80">
        <v>5329</v>
      </c>
      <c r="C1164" s="80" t="s">
        <v>5450</v>
      </c>
      <c r="D1164" s="80" t="s">
        <v>3889</v>
      </c>
      <c r="E1164" s="80" t="s">
        <v>3923</v>
      </c>
      <c r="F1164" s="80" t="s">
        <v>3924</v>
      </c>
      <c r="G1164" s="80" t="s">
        <v>5272</v>
      </c>
      <c r="H1164" s="80" t="s">
        <v>3925</v>
      </c>
      <c r="I1164" s="81">
        <v>44417</v>
      </c>
      <c r="J1164" s="81">
        <v>44782</v>
      </c>
      <c r="K1164" s="56"/>
      <c r="L1164" s="56"/>
      <c r="M1164" s="56"/>
      <c r="N1164" s="56"/>
      <c r="O1164" s="56"/>
      <c r="P1164" s="56"/>
      <c r="Q1164" s="56"/>
      <c r="R1164" s="56"/>
      <c r="S1164" s="56"/>
      <c r="T1164" s="56"/>
      <c r="U1164" s="56"/>
      <c r="V1164" s="56"/>
      <c r="W1164" s="56"/>
      <c r="X1164" s="56"/>
      <c r="Y1164" s="56"/>
    </row>
    <row r="1165" spans="1:25" ht="69">
      <c r="A1165" s="79">
        <v>874</v>
      </c>
      <c r="B1165" s="80">
        <v>21139</v>
      </c>
      <c r="C1165" s="80" t="s">
        <v>5451</v>
      </c>
      <c r="D1165" s="80" t="s">
        <v>3883</v>
      </c>
      <c r="E1165" s="80" t="s">
        <v>3878</v>
      </c>
      <c r="F1165" s="80" t="s">
        <v>3976</v>
      </c>
      <c r="G1165" s="80" t="s">
        <v>5439</v>
      </c>
      <c r="H1165" s="80" t="s">
        <v>2053</v>
      </c>
      <c r="I1165" s="81">
        <v>44256</v>
      </c>
      <c r="J1165" s="81">
        <v>44986</v>
      </c>
      <c r="K1165" s="56"/>
      <c r="L1165" s="56"/>
      <c r="M1165" s="56"/>
      <c r="N1165" s="56"/>
      <c r="O1165" s="56"/>
      <c r="P1165" s="56"/>
      <c r="Q1165" s="56"/>
      <c r="R1165" s="56"/>
      <c r="S1165" s="56"/>
      <c r="T1165" s="56"/>
      <c r="U1165" s="56"/>
      <c r="V1165" s="56"/>
      <c r="W1165" s="56"/>
      <c r="X1165" s="56"/>
      <c r="Y1165" s="56"/>
    </row>
    <row r="1166" spans="1:25" ht="69">
      <c r="A1166" s="79">
        <v>875</v>
      </c>
      <c r="B1166" s="80">
        <v>21146</v>
      </c>
      <c r="C1166" s="80" t="s">
        <v>5452</v>
      </c>
      <c r="D1166" s="80" t="s">
        <v>3883</v>
      </c>
      <c r="E1166" s="80" t="s">
        <v>3878</v>
      </c>
      <c r="F1166" s="80" t="s">
        <v>4027</v>
      </c>
      <c r="G1166" s="80" t="s">
        <v>5439</v>
      </c>
      <c r="H1166" s="80" t="s">
        <v>2101</v>
      </c>
      <c r="I1166" s="81">
        <v>44256</v>
      </c>
      <c r="J1166" s="81">
        <v>44986</v>
      </c>
      <c r="K1166" s="56"/>
      <c r="L1166" s="56"/>
      <c r="M1166" s="56"/>
      <c r="N1166" s="56"/>
      <c r="O1166" s="56"/>
      <c r="P1166" s="56"/>
      <c r="Q1166" s="56"/>
      <c r="R1166" s="56"/>
      <c r="S1166" s="56"/>
      <c r="T1166" s="56"/>
      <c r="U1166" s="56"/>
      <c r="V1166" s="56"/>
      <c r="W1166" s="56"/>
      <c r="X1166" s="56"/>
      <c r="Y1166" s="56"/>
    </row>
    <row r="1167" spans="1:25" ht="69">
      <c r="A1167" s="79">
        <v>876</v>
      </c>
      <c r="B1167" s="80">
        <v>21118</v>
      </c>
      <c r="C1167" s="80" t="s">
        <v>5453</v>
      </c>
      <c r="D1167" s="80" t="s">
        <v>3889</v>
      </c>
      <c r="E1167" s="80" t="s">
        <v>3878</v>
      </c>
      <c r="F1167" s="80" t="s">
        <v>4038</v>
      </c>
      <c r="G1167" s="80" t="s">
        <v>5272</v>
      </c>
      <c r="H1167" s="80" t="s">
        <v>3914</v>
      </c>
      <c r="I1167" s="82">
        <v>44131</v>
      </c>
      <c r="J1167" s="81">
        <v>44588</v>
      </c>
      <c r="K1167" s="56"/>
      <c r="L1167" s="56"/>
      <c r="M1167" s="56"/>
      <c r="N1167" s="56"/>
      <c r="O1167" s="56"/>
      <c r="P1167" s="56"/>
      <c r="Q1167" s="56"/>
      <c r="R1167" s="56"/>
      <c r="S1167" s="56"/>
      <c r="T1167" s="56"/>
      <c r="U1167" s="56"/>
      <c r="V1167" s="56"/>
      <c r="W1167" s="56"/>
      <c r="X1167" s="56"/>
      <c r="Y1167" s="56"/>
    </row>
    <row r="1168" spans="1:25" ht="80.5">
      <c r="A1168" s="79">
        <v>877</v>
      </c>
      <c r="B1168" s="80">
        <v>21144</v>
      </c>
      <c r="C1168" s="80" t="s">
        <v>5454</v>
      </c>
      <c r="D1168" s="80" t="s">
        <v>3883</v>
      </c>
      <c r="E1168" s="80" t="s">
        <v>3878</v>
      </c>
      <c r="F1168" s="80" t="s">
        <v>3948</v>
      </c>
      <c r="G1168" s="80" t="s">
        <v>5439</v>
      </c>
      <c r="H1168" s="80" t="s">
        <v>3950</v>
      </c>
      <c r="I1168" s="81">
        <v>44256</v>
      </c>
      <c r="J1168" s="81">
        <v>44986</v>
      </c>
      <c r="K1168" s="56"/>
      <c r="L1168" s="56"/>
      <c r="M1168" s="56"/>
      <c r="N1168" s="56"/>
      <c r="O1168" s="56"/>
      <c r="P1168" s="56"/>
      <c r="Q1168" s="56"/>
      <c r="R1168" s="56"/>
      <c r="S1168" s="56"/>
      <c r="T1168" s="56"/>
      <c r="U1168" s="56"/>
      <c r="V1168" s="56"/>
      <c r="W1168" s="56"/>
      <c r="X1168" s="56"/>
      <c r="Y1168" s="56"/>
    </row>
    <row r="1169" spans="1:25" ht="80.5">
      <c r="A1169" s="86">
        <v>878</v>
      </c>
      <c r="B1169" s="87">
        <v>1916</v>
      </c>
      <c r="C1169" s="87" t="s">
        <v>5455</v>
      </c>
      <c r="D1169" s="87" t="s">
        <v>3883</v>
      </c>
      <c r="E1169" s="87" t="s">
        <v>3</v>
      </c>
      <c r="F1169" s="87" t="s">
        <v>4511</v>
      </c>
      <c r="G1169" s="87" t="s">
        <v>5439</v>
      </c>
      <c r="H1169" s="80" t="s">
        <v>4137</v>
      </c>
      <c r="I1169" s="88">
        <v>44256</v>
      </c>
      <c r="J1169" s="88">
        <v>44986</v>
      </c>
      <c r="K1169" s="56"/>
      <c r="L1169" s="56"/>
      <c r="M1169" s="56"/>
      <c r="N1169" s="56"/>
      <c r="O1169" s="56"/>
      <c r="P1169" s="56"/>
      <c r="Q1169" s="56"/>
      <c r="R1169" s="56"/>
      <c r="S1169" s="56"/>
      <c r="T1169" s="56"/>
      <c r="U1169" s="56"/>
      <c r="V1169" s="56"/>
      <c r="W1169" s="56"/>
      <c r="X1169" s="56"/>
      <c r="Y1169" s="56"/>
    </row>
    <row r="1170" spans="1:25" ht="69">
      <c r="A1170" s="86">
        <v>878</v>
      </c>
      <c r="B1170" s="87">
        <v>1916</v>
      </c>
      <c r="C1170" s="87" t="s">
        <v>5455</v>
      </c>
      <c r="D1170" s="87" t="s">
        <v>3883</v>
      </c>
      <c r="E1170" s="87" t="s">
        <v>3</v>
      </c>
      <c r="F1170" s="87" t="s">
        <v>4511</v>
      </c>
      <c r="G1170" s="87" t="s">
        <v>5439</v>
      </c>
      <c r="H1170" s="80" t="s">
        <v>5118</v>
      </c>
      <c r="I1170" s="88">
        <v>44256</v>
      </c>
      <c r="J1170" s="88">
        <v>44986</v>
      </c>
      <c r="K1170" s="56"/>
      <c r="L1170" s="56"/>
      <c r="M1170" s="56"/>
      <c r="N1170" s="56"/>
      <c r="O1170" s="56"/>
      <c r="P1170" s="56"/>
      <c r="Q1170" s="56"/>
      <c r="R1170" s="56"/>
      <c r="S1170" s="56"/>
      <c r="T1170" s="56"/>
      <c r="U1170" s="56"/>
      <c r="V1170" s="56"/>
      <c r="W1170" s="56"/>
      <c r="X1170" s="56"/>
      <c r="Y1170" s="56"/>
    </row>
    <row r="1171" spans="1:25" ht="57.5">
      <c r="A1171" s="79">
        <v>879</v>
      </c>
      <c r="B1171" s="80">
        <v>1919</v>
      </c>
      <c r="C1171" s="80" t="s">
        <v>5456</v>
      </c>
      <c r="D1171" s="80" t="s">
        <v>3883</v>
      </c>
      <c r="E1171" s="80" t="s">
        <v>3</v>
      </c>
      <c r="F1171" s="80" t="s">
        <v>4508</v>
      </c>
      <c r="G1171" s="80" t="s">
        <v>5439</v>
      </c>
      <c r="H1171" s="80" t="s">
        <v>569</v>
      </c>
      <c r="I1171" s="81">
        <v>44256</v>
      </c>
      <c r="J1171" s="81">
        <v>44986</v>
      </c>
      <c r="K1171" s="56"/>
      <c r="L1171" s="56"/>
      <c r="M1171" s="56"/>
      <c r="N1171" s="56"/>
      <c r="O1171" s="56"/>
      <c r="P1171" s="56"/>
      <c r="Q1171" s="56"/>
      <c r="R1171" s="56"/>
      <c r="S1171" s="56"/>
      <c r="T1171" s="56"/>
      <c r="U1171" s="56"/>
      <c r="V1171" s="56"/>
      <c r="W1171" s="56"/>
      <c r="X1171" s="56"/>
      <c r="Y1171" s="56"/>
    </row>
    <row r="1172" spans="1:25" ht="69">
      <c r="A1172" s="79">
        <v>880</v>
      </c>
      <c r="B1172" s="80">
        <v>21140</v>
      </c>
      <c r="C1172" s="80" t="s">
        <v>5457</v>
      </c>
      <c r="D1172" s="80" t="s">
        <v>3883</v>
      </c>
      <c r="E1172" s="80" t="s">
        <v>3878</v>
      </c>
      <c r="F1172" s="80" t="s">
        <v>4040</v>
      </c>
      <c r="G1172" s="80" t="s">
        <v>5439</v>
      </c>
      <c r="H1172" s="80" t="s">
        <v>4119</v>
      </c>
      <c r="I1172" s="81">
        <v>44256</v>
      </c>
      <c r="J1172" s="81">
        <v>44986</v>
      </c>
      <c r="K1172" s="56"/>
      <c r="L1172" s="56"/>
      <c r="M1172" s="56"/>
      <c r="N1172" s="56"/>
      <c r="O1172" s="56"/>
      <c r="P1172" s="56"/>
      <c r="Q1172" s="56"/>
      <c r="R1172" s="56"/>
      <c r="S1172" s="56"/>
      <c r="T1172" s="56"/>
      <c r="U1172" s="56"/>
      <c r="V1172" s="56"/>
      <c r="W1172" s="56"/>
      <c r="X1172" s="56"/>
      <c r="Y1172" s="56"/>
    </row>
    <row r="1173" spans="1:25" ht="69">
      <c r="A1173" s="79">
        <v>881</v>
      </c>
      <c r="B1173" s="80">
        <v>1917</v>
      </c>
      <c r="C1173" s="80" t="s">
        <v>5458</v>
      </c>
      <c r="D1173" s="80" t="s">
        <v>3883</v>
      </c>
      <c r="E1173" s="80" t="s">
        <v>3</v>
      </c>
      <c r="F1173" s="80" t="s">
        <v>4069</v>
      </c>
      <c r="G1173" s="80" t="s">
        <v>5439</v>
      </c>
      <c r="H1173" s="80" t="s">
        <v>4299</v>
      </c>
      <c r="I1173" s="81">
        <v>44256</v>
      </c>
      <c r="J1173" s="81">
        <v>44986</v>
      </c>
      <c r="K1173" s="56"/>
      <c r="L1173" s="56"/>
      <c r="M1173" s="56"/>
      <c r="N1173" s="56"/>
      <c r="O1173" s="56"/>
      <c r="P1173" s="56"/>
      <c r="Q1173" s="56"/>
      <c r="R1173" s="56"/>
      <c r="S1173" s="56"/>
      <c r="T1173" s="56"/>
      <c r="U1173" s="56"/>
      <c r="V1173" s="56"/>
      <c r="W1173" s="56"/>
      <c r="X1173" s="56"/>
      <c r="Y1173" s="56"/>
    </row>
    <row r="1174" spans="1:25" ht="57.5">
      <c r="A1174" s="79">
        <v>882</v>
      </c>
      <c r="B1174" s="80">
        <v>71274</v>
      </c>
      <c r="C1174" s="80" t="s">
        <v>5459</v>
      </c>
      <c r="D1174" s="80" t="s">
        <v>3883</v>
      </c>
      <c r="E1174" s="80" t="s">
        <v>13</v>
      </c>
      <c r="F1174" s="80" t="s">
        <v>4228</v>
      </c>
      <c r="G1174" s="80" t="s">
        <v>5439</v>
      </c>
      <c r="H1174" s="80" t="s">
        <v>1149</v>
      </c>
      <c r="I1174" s="81">
        <v>44256</v>
      </c>
      <c r="J1174" s="81">
        <v>44986</v>
      </c>
      <c r="K1174" s="56"/>
      <c r="L1174" s="56"/>
      <c r="M1174" s="56"/>
      <c r="N1174" s="56"/>
      <c r="O1174" s="56"/>
      <c r="P1174" s="56"/>
      <c r="Q1174" s="56"/>
      <c r="R1174" s="56"/>
      <c r="S1174" s="56"/>
      <c r="T1174" s="56"/>
      <c r="U1174" s="56"/>
      <c r="V1174" s="56"/>
      <c r="W1174" s="56"/>
      <c r="X1174" s="56"/>
      <c r="Y1174" s="56"/>
    </row>
    <row r="1175" spans="1:25" ht="34.5">
      <c r="A1175" s="86">
        <v>883</v>
      </c>
      <c r="B1175" s="87">
        <v>1918</v>
      </c>
      <c r="C1175" s="87" t="s">
        <v>5460</v>
      </c>
      <c r="D1175" s="87" t="s">
        <v>3883</v>
      </c>
      <c r="E1175" s="87" t="s">
        <v>3</v>
      </c>
      <c r="F1175" s="87" t="s">
        <v>4502</v>
      </c>
      <c r="G1175" s="87" t="s">
        <v>5439</v>
      </c>
      <c r="H1175" s="80" t="s">
        <v>591</v>
      </c>
      <c r="I1175" s="88">
        <v>44256</v>
      </c>
      <c r="J1175" s="88">
        <v>44986</v>
      </c>
      <c r="K1175" s="56"/>
      <c r="L1175" s="56"/>
      <c r="M1175" s="56"/>
      <c r="N1175" s="56"/>
      <c r="O1175" s="56"/>
      <c r="P1175" s="56"/>
      <c r="Q1175" s="56"/>
      <c r="R1175" s="56"/>
      <c r="S1175" s="56"/>
      <c r="T1175" s="56"/>
      <c r="U1175" s="56"/>
      <c r="V1175" s="56"/>
      <c r="W1175" s="56"/>
      <c r="X1175" s="56"/>
      <c r="Y1175" s="56"/>
    </row>
    <row r="1176" spans="1:25" ht="46">
      <c r="A1176" s="86">
        <v>883</v>
      </c>
      <c r="B1176" s="87">
        <v>1918</v>
      </c>
      <c r="C1176" s="87" t="s">
        <v>5460</v>
      </c>
      <c r="D1176" s="87" t="s">
        <v>3883</v>
      </c>
      <c r="E1176" s="87" t="s">
        <v>3</v>
      </c>
      <c r="F1176" s="87" t="s">
        <v>4502</v>
      </c>
      <c r="G1176" s="87" t="s">
        <v>5439</v>
      </c>
      <c r="H1176" s="80" t="s">
        <v>5369</v>
      </c>
      <c r="I1176" s="88">
        <v>44256</v>
      </c>
      <c r="J1176" s="88">
        <v>44986</v>
      </c>
      <c r="K1176" s="56"/>
      <c r="L1176" s="56"/>
      <c r="M1176" s="56"/>
      <c r="N1176" s="56"/>
      <c r="O1176" s="56"/>
      <c r="P1176" s="56"/>
      <c r="Q1176" s="56"/>
      <c r="R1176" s="56"/>
      <c r="S1176" s="56"/>
      <c r="T1176" s="56"/>
      <c r="U1176" s="56"/>
      <c r="V1176" s="56"/>
      <c r="W1176" s="56"/>
      <c r="X1176" s="56"/>
      <c r="Y1176" s="56"/>
    </row>
    <row r="1177" spans="1:25" ht="57.5">
      <c r="A1177" s="79">
        <v>884</v>
      </c>
      <c r="B1177" s="80">
        <v>21143</v>
      </c>
      <c r="C1177" s="80" t="s">
        <v>5461</v>
      </c>
      <c r="D1177" s="80" t="s">
        <v>3883</v>
      </c>
      <c r="E1177" s="80" t="s">
        <v>3878</v>
      </c>
      <c r="F1177" s="80" t="s">
        <v>4258</v>
      </c>
      <c r="G1177" s="80" t="s">
        <v>5439</v>
      </c>
      <c r="H1177" s="80" t="s">
        <v>2113</v>
      </c>
      <c r="I1177" s="81">
        <v>44256</v>
      </c>
      <c r="J1177" s="81">
        <v>44986</v>
      </c>
      <c r="K1177" s="56"/>
      <c r="L1177" s="56"/>
      <c r="M1177" s="56"/>
      <c r="N1177" s="56"/>
      <c r="O1177" s="56"/>
      <c r="P1177" s="56"/>
      <c r="Q1177" s="56"/>
      <c r="R1177" s="56"/>
      <c r="S1177" s="56"/>
      <c r="T1177" s="56"/>
      <c r="U1177" s="56"/>
      <c r="V1177" s="56"/>
      <c r="W1177" s="56"/>
      <c r="X1177" s="56"/>
      <c r="Y1177" s="56"/>
    </row>
    <row r="1178" spans="1:25" ht="80.5">
      <c r="A1178" s="79">
        <v>885</v>
      </c>
      <c r="B1178" s="80">
        <v>71273</v>
      </c>
      <c r="C1178" s="80" t="s">
        <v>5462</v>
      </c>
      <c r="D1178" s="80" t="s">
        <v>3883</v>
      </c>
      <c r="E1178" s="80" t="s">
        <v>13</v>
      </c>
      <c r="F1178" s="80" t="s">
        <v>4267</v>
      </c>
      <c r="G1178" s="80" t="s">
        <v>5439</v>
      </c>
      <c r="H1178" s="80" t="s">
        <v>4133</v>
      </c>
      <c r="I1178" s="81">
        <v>44256</v>
      </c>
      <c r="J1178" s="81">
        <v>44986</v>
      </c>
      <c r="K1178" s="56"/>
      <c r="L1178" s="56"/>
      <c r="M1178" s="56"/>
      <c r="N1178" s="56"/>
      <c r="O1178" s="56"/>
      <c r="P1178" s="56"/>
      <c r="Q1178" s="56"/>
      <c r="R1178" s="56"/>
      <c r="S1178" s="56"/>
      <c r="T1178" s="56"/>
      <c r="U1178" s="56"/>
      <c r="V1178" s="56"/>
      <c r="W1178" s="56"/>
      <c r="X1178" s="56"/>
      <c r="Y1178" s="56"/>
    </row>
    <row r="1179" spans="1:25" ht="69">
      <c r="A1179" s="86">
        <v>886</v>
      </c>
      <c r="B1179" s="87">
        <v>8164</v>
      </c>
      <c r="C1179" s="87" t="s">
        <v>5463</v>
      </c>
      <c r="D1179" s="87" t="s">
        <v>3877</v>
      </c>
      <c r="E1179" s="87" t="s">
        <v>3916</v>
      </c>
      <c r="F1179" s="80" t="s">
        <v>5464</v>
      </c>
      <c r="G1179" s="87" t="s">
        <v>4340</v>
      </c>
      <c r="H1179" s="87" t="s">
        <v>343</v>
      </c>
      <c r="I1179" s="88">
        <v>44370</v>
      </c>
      <c r="J1179" s="88">
        <v>44608</v>
      </c>
      <c r="K1179" s="56"/>
      <c r="L1179" s="56"/>
      <c r="M1179" s="56"/>
      <c r="N1179" s="56"/>
      <c r="O1179" s="56"/>
      <c r="P1179" s="56"/>
      <c r="Q1179" s="56"/>
      <c r="R1179" s="56"/>
      <c r="S1179" s="56"/>
      <c r="T1179" s="56"/>
      <c r="U1179" s="56"/>
      <c r="V1179" s="56"/>
      <c r="W1179" s="56"/>
      <c r="X1179" s="56"/>
      <c r="Y1179" s="56"/>
    </row>
    <row r="1180" spans="1:25" ht="69">
      <c r="A1180" s="86">
        <v>886</v>
      </c>
      <c r="B1180" s="87">
        <v>8164</v>
      </c>
      <c r="C1180" s="87" t="s">
        <v>5463</v>
      </c>
      <c r="D1180" s="87" t="s">
        <v>3877</v>
      </c>
      <c r="E1180" s="87" t="s">
        <v>3916</v>
      </c>
      <c r="F1180" s="80" t="s">
        <v>5465</v>
      </c>
      <c r="G1180" s="87" t="s">
        <v>4340</v>
      </c>
      <c r="H1180" s="87" t="s">
        <v>343</v>
      </c>
      <c r="I1180" s="88">
        <v>44370</v>
      </c>
      <c r="J1180" s="88">
        <v>44608</v>
      </c>
      <c r="K1180" s="56"/>
      <c r="L1180" s="56"/>
      <c r="M1180" s="56"/>
      <c r="N1180" s="56"/>
      <c r="O1180" s="56"/>
      <c r="P1180" s="56"/>
      <c r="Q1180" s="56"/>
      <c r="R1180" s="56"/>
      <c r="S1180" s="56"/>
      <c r="T1180" s="56"/>
      <c r="U1180" s="56"/>
      <c r="V1180" s="56"/>
      <c r="W1180" s="56"/>
      <c r="X1180" s="56"/>
      <c r="Y1180" s="56"/>
    </row>
    <row r="1181" spans="1:25" ht="69">
      <c r="A1181" s="79">
        <v>887</v>
      </c>
      <c r="B1181" s="80">
        <v>21122</v>
      </c>
      <c r="C1181" s="80" t="s">
        <v>5466</v>
      </c>
      <c r="D1181" s="80" t="s">
        <v>3877</v>
      </c>
      <c r="E1181" s="80" t="s">
        <v>3878</v>
      </c>
      <c r="F1181" s="80" t="s">
        <v>4258</v>
      </c>
      <c r="G1181" s="80" t="s">
        <v>5294</v>
      </c>
      <c r="H1181" s="80" t="s">
        <v>2113</v>
      </c>
      <c r="I1181" s="81">
        <v>44214</v>
      </c>
      <c r="J1181" s="81">
        <v>44578</v>
      </c>
      <c r="K1181" s="56"/>
      <c r="L1181" s="56"/>
      <c r="M1181" s="56"/>
      <c r="N1181" s="56"/>
      <c r="O1181" s="56"/>
      <c r="P1181" s="56"/>
      <c r="Q1181" s="56"/>
      <c r="R1181" s="56"/>
      <c r="S1181" s="56"/>
      <c r="T1181" s="56"/>
      <c r="U1181" s="56"/>
      <c r="V1181" s="56"/>
      <c r="W1181" s="56"/>
      <c r="X1181" s="56"/>
      <c r="Y1181" s="56"/>
    </row>
    <row r="1182" spans="1:25" ht="69">
      <c r="A1182" s="79">
        <v>888</v>
      </c>
      <c r="B1182" s="80">
        <v>21123</v>
      </c>
      <c r="C1182" s="80" t="s">
        <v>5467</v>
      </c>
      <c r="D1182" s="80" t="s">
        <v>3877</v>
      </c>
      <c r="E1182" s="80" t="s">
        <v>3878</v>
      </c>
      <c r="F1182" s="80" t="s">
        <v>3935</v>
      </c>
      <c r="G1182" s="80" t="s">
        <v>5294</v>
      </c>
      <c r="H1182" s="80" t="s">
        <v>184</v>
      </c>
      <c r="I1182" s="81">
        <v>44200</v>
      </c>
      <c r="J1182" s="81">
        <v>44564</v>
      </c>
      <c r="K1182" s="56"/>
      <c r="L1182" s="56"/>
      <c r="M1182" s="56"/>
      <c r="N1182" s="56"/>
      <c r="O1182" s="56"/>
      <c r="P1182" s="56"/>
      <c r="Q1182" s="56"/>
      <c r="R1182" s="56"/>
      <c r="S1182" s="56"/>
      <c r="T1182" s="56"/>
      <c r="U1182" s="56"/>
      <c r="V1182" s="56"/>
      <c r="W1182" s="56"/>
      <c r="X1182" s="56"/>
      <c r="Y1182" s="56"/>
    </row>
    <row r="1183" spans="1:25" ht="46">
      <c r="A1183" s="79">
        <v>889</v>
      </c>
      <c r="B1183" s="80">
        <v>71277</v>
      </c>
      <c r="C1183" s="80" t="s">
        <v>5468</v>
      </c>
      <c r="D1183" s="80" t="s">
        <v>3889</v>
      </c>
      <c r="E1183" s="80" t="s">
        <v>13</v>
      </c>
      <c r="F1183" s="80" t="s">
        <v>4179</v>
      </c>
      <c r="G1183" s="80" t="s">
        <v>5272</v>
      </c>
      <c r="H1183" s="80" t="s">
        <v>4092</v>
      </c>
      <c r="I1183" s="81">
        <v>44228</v>
      </c>
      <c r="J1183" s="81">
        <v>44774</v>
      </c>
      <c r="K1183" s="56"/>
      <c r="L1183" s="56"/>
      <c r="M1183" s="56"/>
      <c r="N1183" s="56"/>
      <c r="O1183" s="56"/>
      <c r="P1183" s="56"/>
      <c r="Q1183" s="56"/>
      <c r="R1183" s="56"/>
      <c r="S1183" s="56"/>
      <c r="T1183" s="56"/>
      <c r="U1183" s="56"/>
      <c r="V1183" s="56"/>
      <c r="W1183" s="56"/>
      <c r="X1183" s="56"/>
      <c r="Y1183" s="56"/>
    </row>
    <row r="1184" spans="1:25" ht="57.5">
      <c r="A1184" s="79">
        <v>890</v>
      </c>
      <c r="B1184" s="80">
        <v>6217</v>
      </c>
      <c r="C1184" s="80" t="s">
        <v>5469</v>
      </c>
      <c r="D1184" s="80" t="s">
        <v>3889</v>
      </c>
      <c r="E1184" s="80" t="s">
        <v>3884</v>
      </c>
      <c r="F1184" s="80" t="s">
        <v>4102</v>
      </c>
      <c r="G1184" s="80" t="s">
        <v>5272</v>
      </c>
      <c r="H1184" s="80" t="s">
        <v>394</v>
      </c>
      <c r="I1184" s="81">
        <v>44256</v>
      </c>
      <c r="J1184" s="81">
        <v>44621</v>
      </c>
      <c r="K1184" s="56"/>
      <c r="L1184" s="56"/>
      <c r="M1184" s="56"/>
      <c r="N1184" s="56"/>
      <c r="O1184" s="56"/>
      <c r="P1184" s="56"/>
      <c r="Q1184" s="56"/>
      <c r="R1184" s="56"/>
      <c r="S1184" s="56"/>
      <c r="T1184" s="56"/>
      <c r="U1184" s="56"/>
      <c r="V1184" s="56"/>
      <c r="W1184" s="56"/>
      <c r="X1184" s="56"/>
      <c r="Y1184" s="56"/>
    </row>
    <row r="1185" spans="1:25" ht="80.5">
      <c r="A1185" s="79">
        <v>891</v>
      </c>
      <c r="B1185" s="80">
        <v>21124</v>
      </c>
      <c r="C1185" s="80" t="s">
        <v>5470</v>
      </c>
      <c r="D1185" s="80" t="s">
        <v>3877</v>
      </c>
      <c r="E1185" s="80" t="s">
        <v>3878</v>
      </c>
      <c r="F1185" s="80" t="s">
        <v>3935</v>
      </c>
      <c r="G1185" s="80" t="s">
        <v>5294</v>
      </c>
      <c r="H1185" s="80" t="s">
        <v>2013</v>
      </c>
      <c r="I1185" s="81">
        <v>44214</v>
      </c>
      <c r="J1185" s="81">
        <v>44742</v>
      </c>
      <c r="K1185" s="56"/>
      <c r="L1185" s="56"/>
      <c r="M1185" s="56"/>
      <c r="N1185" s="56"/>
      <c r="O1185" s="56"/>
      <c r="P1185" s="56"/>
      <c r="Q1185" s="56"/>
      <c r="R1185" s="56"/>
      <c r="S1185" s="56"/>
      <c r="T1185" s="56"/>
      <c r="U1185" s="56"/>
      <c r="V1185" s="56"/>
      <c r="W1185" s="56"/>
      <c r="X1185" s="56"/>
      <c r="Y1185" s="56"/>
    </row>
    <row r="1186" spans="1:25" ht="57.5">
      <c r="A1186" s="86">
        <v>892</v>
      </c>
      <c r="B1186" s="87">
        <v>5324</v>
      </c>
      <c r="C1186" s="87" t="s">
        <v>5471</v>
      </c>
      <c r="D1186" s="87" t="s">
        <v>3877</v>
      </c>
      <c r="E1186" s="87" t="s">
        <v>3923</v>
      </c>
      <c r="F1186" s="80" t="s">
        <v>5472</v>
      </c>
      <c r="G1186" s="87" t="s">
        <v>5240</v>
      </c>
      <c r="H1186" s="87" t="s">
        <v>380</v>
      </c>
      <c r="I1186" s="89">
        <v>44158</v>
      </c>
      <c r="J1186" s="89">
        <v>44888</v>
      </c>
      <c r="K1186" s="56"/>
      <c r="L1186" s="56"/>
      <c r="M1186" s="56"/>
      <c r="N1186" s="56"/>
      <c r="O1186" s="56"/>
      <c r="P1186" s="56"/>
      <c r="Q1186" s="56"/>
      <c r="R1186" s="56"/>
      <c r="S1186" s="56"/>
      <c r="T1186" s="56"/>
      <c r="U1186" s="56"/>
      <c r="V1186" s="56"/>
      <c r="W1186" s="56"/>
      <c r="X1186" s="56"/>
      <c r="Y1186" s="56"/>
    </row>
    <row r="1187" spans="1:25" ht="57.5">
      <c r="A1187" s="86">
        <v>892</v>
      </c>
      <c r="B1187" s="87">
        <v>5324</v>
      </c>
      <c r="C1187" s="87" t="s">
        <v>5471</v>
      </c>
      <c r="D1187" s="87" t="s">
        <v>3877</v>
      </c>
      <c r="E1187" s="87" t="s">
        <v>3923</v>
      </c>
      <c r="F1187" s="80" t="s">
        <v>4580</v>
      </c>
      <c r="G1187" s="87" t="s">
        <v>5240</v>
      </c>
      <c r="H1187" s="87" t="s">
        <v>380</v>
      </c>
      <c r="I1187" s="89">
        <v>44158</v>
      </c>
      <c r="J1187" s="89">
        <v>44888</v>
      </c>
      <c r="K1187" s="56"/>
      <c r="L1187" s="56"/>
      <c r="M1187" s="56"/>
      <c r="N1187" s="56"/>
      <c r="O1187" s="56"/>
      <c r="P1187" s="56"/>
      <c r="Q1187" s="56"/>
      <c r="R1187" s="56"/>
      <c r="S1187" s="56"/>
      <c r="T1187" s="56"/>
      <c r="U1187" s="56"/>
      <c r="V1187" s="56"/>
      <c r="W1187" s="56"/>
      <c r="X1187" s="56"/>
      <c r="Y1187" s="56"/>
    </row>
    <row r="1188" spans="1:25" ht="69">
      <c r="A1188" s="79">
        <v>893</v>
      </c>
      <c r="B1188" s="80">
        <v>71257</v>
      </c>
      <c r="C1188" s="80" t="s">
        <v>5473</v>
      </c>
      <c r="D1188" s="80" t="s">
        <v>3877</v>
      </c>
      <c r="E1188" s="80" t="s">
        <v>13</v>
      </c>
      <c r="F1188" s="80" t="s">
        <v>4425</v>
      </c>
      <c r="G1188" s="80" t="s">
        <v>5294</v>
      </c>
      <c r="H1188" s="80" t="s">
        <v>4229</v>
      </c>
      <c r="I1188" s="81">
        <v>44207</v>
      </c>
      <c r="J1188" s="81">
        <v>44661</v>
      </c>
      <c r="K1188" s="56"/>
      <c r="L1188" s="56"/>
      <c r="M1188" s="56"/>
      <c r="N1188" s="56"/>
      <c r="O1188" s="56"/>
      <c r="P1188" s="56"/>
      <c r="Q1188" s="56"/>
      <c r="R1188" s="56"/>
      <c r="S1188" s="56"/>
      <c r="T1188" s="56"/>
      <c r="U1188" s="56"/>
      <c r="V1188" s="56"/>
      <c r="W1188" s="56"/>
      <c r="X1188" s="56"/>
      <c r="Y1188" s="56"/>
    </row>
    <row r="1189" spans="1:25" ht="46">
      <c r="A1189" s="86">
        <v>894</v>
      </c>
      <c r="B1189" s="87">
        <v>21161</v>
      </c>
      <c r="C1189" s="87" t="s">
        <v>5474</v>
      </c>
      <c r="D1189" s="87" t="s">
        <v>3877</v>
      </c>
      <c r="E1189" s="87" t="s">
        <v>3878</v>
      </c>
      <c r="F1189" s="87" t="s">
        <v>5475</v>
      </c>
      <c r="G1189" s="87" t="s">
        <v>5476</v>
      </c>
      <c r="H1189" s="80" t="s">
        <v>5369</v>
      </c>
      <c r="I1189" s="89">
        <v>44155</v>
      </c>
      <c r="J1189" s="89">
        <v>44884</v>
      </c>
      <c r="K1189" s="56"/>
      <c r="L1189" s="56"/>
      <c r="M1189" s="56"/>
      <c r="N1189" s="56"/>
      <c r="O1189" s="56"/>
      <c r="P1189" s="56"/>
      <c r="Q1189" s="56"/>
      <c r="R1189" s="56"/>
      <c r="S1189" s="56"/>
      <c r="T1189" s="56"/>
      <c r="U1189" s="56"/>
      <c r="V1189" s="56"/>
      <c r="W1189" s="56"/>
      <c r="X1189" s="56"/>
      <c r="Y1189" s="56"/>
    </row>
    <row r="1190" spans="1:25" ht="57.5">
      <c r="A1190" s="86">
        <v>894</v>
      </c>
      <c r="B1190" s="87">
        <v>21161</v>
      </c>
      <c r="C1190" s="87" t="s">
        <v>5474</v>
      </c>
      <c r="D1190" s="87" t="s">
        <v>3877</v>
      </c>
      <c r="E1190" s="87" t="s">
        <v>3878</v>
      </c>
      <c r="F1190" s="87" t="s">
        <v>5475</v>
      </c>
      <c r="G1190" s="87" t="s">
        <v>5476</v>
      </c>
      <c r="H1190" s="80" t="s">
        <v>4379</v>
      </c>
      <c r="I1190" s="89">
        <v>44155</v>
      </c>
      <c r="J1190" s="89">
        <v>44884</v>
      </c>
      <c r="K1190" s="56"/>
      <c r="L1190" s="56"/>
      <c r="M1190" s="56"/>
      <c r="N1190" s="56"/>
      <c r="O1190" s="56"/>
      <c r="P1190" s="56"/>
      <c r="Q1190" s="56"/>
      <c r="R1190" s="56"/>
      <c r="S1190" s="56"/>
      <c r="T1190" s="56"/>
      <c r="U1190" s="56"/>
      <c r="V1190" s="56"/>
      <c r="W1190" s="56"/>
      <c r="X1190" s="56"/>
      <c r="Y1190" s="56"/>
    </row>
    <row r="1191" spans="1:25" ht="69">
      <c r="A1191" s="86">
        <v>894</v>
      </c>
      <c r="B1191" s="87">
        <v>21161</v>
      </c>
      <c r="C1191" s="87" t="s">
        <v>5474</v>
      </c>
      <c r="D1191" s="87" t="s">
        <v>3877</v>
      </c>
      <c r="E1191" s="87" t="s">
        <v>3878</v>
      </c>
      <c r="F1191" s="87" t="s">
        <v>5475</v>
      </c>
      <c r="G1191" s="87" t="s">
        <v>5476</v>
      </c>
      <c r="H1191" s="80" t="s">
        <v>3910</v>
      </c>
      <c r="I1191" s="89">
        <v>44155</v>
      </c>
      <c r="J1191" s="89">
        <v>44884</v>
      </c>
      <c r="K1191" s="56"/>
      <c r="L1191" s="56"/>
      <c r="M1191" s="56"/>
      <c r="N1191" s="56"/>
      <c r="O1191" s="56"/>
      <c r="P1191" s="56"/>
      <c r="Q1191" s="56"/>
      <c r="R1191" s="56"/>
      <c r="S1191" s="56"/>
      <c r="T1191" s="56"/>
      <c r="U1191" s="56"/>
      <c r="V1191" s="56"/>
      <c r="W1191" s="56"/>
      <c r="X1191" s="56"/>
      <c r="Y1191" s="56"/>
    </row>
    <row r="1192" spans="1:25" ht="34.5">
      <c r="A1192" s="79">
        <v>895</v>
      </c>
      <c r="B1192" s="80">
        <v>71258</v>
      </c>
      <c r="C1192" s="80" t="s">
        <v>5477</v>
      </c>
      <c r="D1192" s="80" t="s">
        <v>3877</v>
      </c>
      <c r="E1192" s="80" t="s">
        <v>13</v>
      </c>
      <c r="F1192" s="80" t="s">
        <v>4228</v>
      </c>
      <c r="G1192" s="80" t="s">
        <v>5294</v>
      </c>
      <c r="H1192" s="80" t="s">
        <v>1149</v>
      </c>
      <c r="I1192" s="81">
        <v>44207</v>
      </c>
      <c r="J1192" s="81">
        <v>44630</v>
      </c>
      <c r="K1192" s="56"/>
      <c r="L1192" s="56"/>
      <c r="M1192" s="56"/>
      <c r="N1192" s="56"/>
      <c r="O1192" s="56"/>
      <c r="P1192" s="56"/>
      <c r="Q1192" s="56"/>
      <c r="R1192" s="56"/>
      <c r="S1192" s="56"/>
      <c r="T1192" s="56"/>
      <c r="U1192" s="56"/>
      <c r="V1192" s="56"/>
      <c r="W1192" s="56"/>
      <c r="X1192" s="56"/>
      <c r="Y1192" s="56"/>
    </row>
    <row r="1193" spans="1:25" ht="57.5">
      <c r="A1193" s="79">
        <v>896</v>
      </c>
      <c r="B1193" s="80">
        <v>71261</v>
      </c>
      <c r="C1193" s="80" t="s">
        <v>5478</v>
      </c>
      <c r="D1193" s="80" t="s">
        <v>3877</v>
      </c>
      <c r="E1193" s="80" t="s">
        <v>13</v>
      </c>
      <c r="F1193" s="80" t="s">
        <v>4421</v>
      </c>
      <c r="G1193" s="80" t="s">
        <v>5294</v>
      </c>
      <c r="H1193" s="80" t="s">
        <v>4092</v>
      </c>
      <c r="I1193" s="81">
        <v>44200</v>
      </c>
      <c r="J1193" s="81">
        <v>44564</v>
      </c>
      <c r="K1193" s="56"/>
      <c r="L1193" s="56"/>
      <c r="M1193" s="56"/>
      <c r="N1193" s="56"/>
      <c r="O1193" s="56"/>
      <c r="P1193" s="56"/>
      <c r="Q1193" s="56"/>
      <c r="R1193" s="56"/>
      <c r="S1193" s="56"/>
      <c r="T1193" s="56"/>
      <c r="U1193" s="56"/>
      <c r="V1193" s="56"/>
      <c r="W1193" s="56"/>
      <c r="X1193" s="56"/>
      <c r="Y1193" s="56"/>
    </row>
    <row r="1194" spans="1:25" ht="80.5">
      <c r="A1194" s="79">
        <v>897</v>
      </c>
      <c r="B1194" s="80">
        <v>21120</v>
      </c>
      <c r="C1194" s="80" t="s">
        <v>5479</v>
      </c>
      <c r="D1194" s="80" t="s">
        <v>3877</v>
      </c>
      <c r="E1194" s="80" t="s">
        <v>3878</v>
      </c>
      <c r="F1194" s="80" t="s">
        <v>3912</v>
      </c>
      <c r="G1194" s="80" t="s">
        <v>5294</v>
      </c>
      <c r="H1194" s="80" t="s">
        <v>3914</v>
      </c>
      <c r="I1194" s="81">
        <v>44207</v>
      </c>
      <c r="J1194" s="81">
        <v>44668</v>
      </c>
      <c r="K1194" s="56"/>
      <c r="L1194" s="56"/>
      <c r="M1194" s="56"/>
      <c r="N1194" s="56"/>
      <c r="O1194" s="56"/>
      <c r="P1194" s="56"/>
      <c r="Q1194" s="56"/>
      <c r="R1194" s="56"/>
      <c r="S1194" s="56"/>
      <c r="T1194" s="56"/>
      <c r="U1194" s="56"/>
      <c r="V1194" s="56"/>
      <c r="W1194" s="56"/>
      <c r="X1194" s="56"/>
      <c r="Y1194" s="56"/>
    </row>
    <row r="1195" spans="1:25" ht="69">
      <c r="A1195" s="79">
        <v>898</v>
      </c>
      <c r="B1195" s="80">
        <v>71263</v>
      </c>
      <c r="C1195" s="80" t="s">
        <v>5480</v>
      </c>
      <c r="D1195" s="80" t="s">
        <v>3877</v>
      </c>
      <c r="E1195" s="80" t="s">
        <v>13</v>
      </c>
      <c r="F1195" s="80" t="s">
        <v>4036</v>
      </c>
      <c r="G1195" s="80" t="s">
        <v>5294</v>
      </c>
      <c r="H1195" s="80" t="s">
        <v>4347</v>
      </c>
      <c r="I1195" s="81">
        <v>44214</v>
      </c>
      <c r="J1195" s="81">
        <v>44578</v>
      </c>
      <c r="K1195" s="56"/>
      <c r="L1195" s="56"/>
      <c r="M1195" s="56"/>
      <c r="N1195" s="56"/>
      <c r="O1195" s="56"/>
      <c r="P1195" s="56"/>
      <c r="Q1195" s="56"/>
      <c r="R1195" s="56"/>
      <c r="S1195" s="56"/>
      <c r="T1195" s="56"/>
      <c r="U1195" s="56"/>
      <c r="V1195" s="56"/>
      <c r="W1195" s="56"/>
      <c r="X1195" s="56"/>
      <c r="Y1195" s="56"/>
    </row>
    <row r="1196" spans="1:25" ht="57.5">
      <c r="A1196" s="79">
        <v>899</v>
      </c>
      <c r="B1196" s="80">
        <v>71260</v>
      </c>
      <c r="C1196" s="80" t="s">
        <v>5481</v>
      </c>
      <c r="D1196" s="80" t="s">
        <v>3877</v>
      </c>
      <c r="E1196" s="80" t="s">
        <v>13</v>
      </c>
      <c r="F1196" s="80" t="s">
        <v>4036</v>
      </c>
      <c r="G1196" s="80" t="s">
        <v>5294</v>
      </c>
      <c r="H1196" s="80" t="s">
        <v>4347</v>
      </c>
      <c r="I1196" s="81">
        <v>44207</v>
      </c>
      <c r="J1196" s="81">
        <v>44692</v>
      </c>
      <c r="K1196" s="56"/>
      <c r="L1196" s="56"/>
      <c r="M1196" s="56"/>
      <c r="N1196" s="56"/>
      <c r="O1196" s="56"/>
      <c r="P1196" s="56"/>
      <c r="Q1196" s="56"/>
      <c r="R1196" s="56"/>
      <c r="S1196" s="56"/>
      <c r="T1196" s="56"/>
      <c r="U1196" s="56"/>
      <c r="V1196" s="56"/>
      <c r="W1196" s="56"/>
      <c r="X1196" s="56"/>
      <c r="Y1196" s="56"/>
    </row>
    <row r="1197" spans="1:25" ht="57.5">
      <c r="A1197" s="79">
        <v>900</v>
      </c>
      <c r="B1197" s="80">
        <v>71259</v>
      </c>
      <c r="C1197" s="80" t="s">
        <v>5482</v>
      </c>
      <c r="D1197" s="80" t="s">
        <v>3877</v>
      </c>
      <c r="E1197" s="80" t="s">
        <v>13</v>
      </c>
      <c r="F1197" s="80" t="s">
        <v>4036</v>
      </c>
      <c r="G1197" s="80" t="s">
        <v>5294</v>
      </c>
      <c r="H1197" s="80" t="s">
        <v>4347</v>
      </c>
      <c r="I1197" s="81">
        <v>44200</v>
      </c>
      <c r="J1197" s="81">
        <v>44564</v>
      </c>
      <c r="K1197" s="56"/>
      <c r="L1197" s="56"/>
      <c r="M1197" s="56"/>
      <c r="N1197" s="56"/>
      <c r="O1197" s="56"/>
      <c r="P1197" s="56"/>
      <c r="Q1197" s="56"/>
      <c r="R1197" s="56"/>
      <c r="S1197" s="56"/>
      <c r="T1197" s="56"/>
      <c r="U1197" s="56"/>
      <c r="V1197" s="56"/>
      <c r="W1197" s="56"/>
      <c r="X1197" s="56"/>
      <c r="Y1197" s="56"/>
    </row>
    <row r="1198" spans="1:25" ht="57.5">
      <c r="A1198" s="79">
        <v>901</v>
      </c>
      <c r="B1198" s="80">
        <v>71262</v>
      </c>
      <c r="C1198" s="80" t="s">
        <v>5483</v>
      </c>
      <c r="D1198" s="80" t="s">
        <v>3877</v>
      </c>
      <c r="E1198" s="80" t="s">
        <v>13</v>
      </c>
      <c r="F1198" s="80" t="s">
        <v>4264</v>
      </c>
      <c r="G1198" s="80" t="s">
        <v>5294</v>
      </c>
      <c r="H1198" s="80" t="s">
        <v>4133</v>
      </c>
      <c r="I1198" s="81">
        <v>44214</v>
      </c>
      <c r="J1198" s="81">
        <v>44668</v>
      </c>
      <c r="K1198" s="56"/>
      <c r="L1198" s="56"/>
      <c r="M1198" s="56"/>
      <c r="N1198" s="56"/>
      <c r="O1198" s="56"/>
      <c r="P1198" s="56"/>
      <c r="Q1198" s="56"/>
      <c r="R1198" s="56"/>
      <c r="S1198" s="56"/>
      <c r="T1198" s="56"/>
      <c r="U1198" s="56"/>
      <c r="V1198" s="56"/>
      <c r="W1198" s="56"/>
      <c r="X1198" s="56"/>
      <c r="Y1198" s="56"/>
    </row>
    <row r="1199" spans="1:25" ht="57.5">
      <c r="A1199" s="79">
        <v>902</v>
      </c>
      <c r="B1199" s="80">
        <v>71264</v>
      </c>
      <c r="C1199" s="80" t="s">
        <v>5484</v>
      </c>
      <c r="D1199" s="80" t="s">
        <v>3877</v>
      </c>
      <c r="E1199" s="80" t="s">
        <v>13</v>
      </c>
      <c r="F1199" s="80" t="s">
        <v>4533</v>
      </c>
      <c r="G1199" s="80" t="s">
        <v>5294</v>
      </c>
      <c r="H1199" s="80" t="s">
        <v>4092</v>
      </c>
      <c r="I1199" s="81">
        <v>44200</v>
      </c>
      <c r="J1199" s="81">
        <v>44742</v>
      </c>
      <c r="K1199" s="56"/>
      <c r="L1199" s="56"/>
      <c r="M1199" s="56"/>
      <c r="N1199" s="56"/>
      <c r="O1199" s="56"/>
      <c r="P1199" s="56"/>
      <c r="Q1199" s="56"/>
      <c r="R1199" s="56"/>
      <c r="S1199" s="56"/>
      <c r="T1199" s="56"/>
      <c r="U1199" s="56"/>
      <c r="V1199" s="56"/>
      <c r="W1199" s="56"/>
      <c r="X1199" s="56"/>
      <c r="Y1199" s="56"/>
    </row>
    <row r="1200" spans="1:25" ht="69">
      <c r="A1200" s="79">
        <v>903</v>
      </c>
      <c r="B1200" s="80">
        <v>21121</v>
      </c>
      <c r="C1200" s="80" t="s">
        <v>5485</v>
      </c>
      <c r="D1200" s="80" t="s">
        <v>3877</v>
      </c>
      <c r="E1200" s="80" t="s">
        <v>3878</v>
      </c>
      <c r="F1200" s="80" t="s">
        <v>4695</v>
      </c>
      <c r="G1200" s="80" t="s">
        <v>5294</v>
      </c>
      <c r="H1200" s="80" t="s">
        <v>4696</v>
      </c>
      <c r="I1200" s="81">
        <v>44214</v>
      </c>
      <c r="J1200" s="81">
        <v>44578</v>
      </c>
      <c r="K1200" s="56"/>
      <c r="L1200" s="56"/>
      <c r="M1200" s="56"/>
      <c r="N1200" s="56"/>
      <c r="O1200" s="56"/>
      <c r="P1200" s="56"/>
      <c r="Q1200" s="56"/>
      <c r="R1200" s="56"/>
      <c r="S1200" s="56"/>
      <c r="T1200" s="56"/>
      <c r="U1200" s="56"/>
      <c r="V1200" s="56"/>
      <c r="W1200" s="56"/>
      <c r="X1200" s="56"/>
      <c r="Y1200" s="56"/>
    </row>
    <row r="1201" spans="1:25" ht="46">
      <c r="A1201" s="79">
        <v>904</v>
      </c>
      <c r="B1201" s="80">
        <v>5325</v>
      </c>
      <c r="C1201" s="80" t="s">
        <v>5486</v>
      </c>
      <c r="D1201" s="80" t="s">
        <v>3877</v>
      </c>
      <c r="E1201" s="80" t="s">
        <v>3923</v>
      </c>
      <c r="F1201" s="80" t="s">
        <v>4580</v>
      </c>
      <c r="G1201" s="80" t="s">
        <v>5294</v>
      </c>
      <c r="H1201" s="80" t="s">
        <v>380</v>
      </c>
      <c r="I1201" s="81">
        <v>44044</v>
      </c>
      <c r="J1201" s="81">
        <v>44402</v>
      </c>
      <c r="K1201" s="56"/>
      <c r="L1201" s="56"/>
      <c r="M1201" s="56"/>
      <c r="N1201" s="56"/>
      <c r="O1201" s="56"/>
      <c r="P1201" s="56"/>
      <c r="Q1201" s="56"/>
      <c r="R1201" s="56"/>
      <c r="S1201" s="56"/>
      <c r="T1201" s="56"/>
      <c r="U1201" s="56"/>
      <c r="V1201" s="56"/>
      <c r="W1201" s="56"/>
      <c r="X1201" s="56"/>
      <c r="Y1201" s="56"/>
    </row>
    <row r="1202" spans="1:25" ht="69">
      <c r="A1202" s="79">
        <v>905</v>
      </c>
      <c r="B1202" s="80">
        <v>1924</v>
      </c>
      <c r="C1202" s="80" t="s">
        <v>5487</v>
      </c>
      <c r="D1202" s="80" t="s">
        <v>3877</v>
      </c>
      <c r="E1202" s="80" t="s">
        <v>3</v>
      </c>
      <c r="F1202" s="80" t="s">
        <v>4508</v>
      </c>
      <c r="G1202" s="80" t="s">
        <v>4460</v>
      </c>
      <c r="H1202" s="80" t="s">
        <v>569</v>
      </c>
      <c r="I1202" s="81">
        <v>44348</v>
      </c>
      <c r="J1202" s="82">
        <v>44530</v>
      </c>
      <c r="K1202" s="56"/>
      <c r="L1202" s="56"/>
      <c r="M1202" s="56"/>
      <c r="N1202" s="56"/>
      <c r="O1202" s="56"/>
      <c r="P1202" s="56"/>
      <c r="Q1202" s="56"/>
      <c r="R1202" s="56"/>
      <c r="S1202" s="56"/>
      <c r="T1202" s="56"/>
      <c r="U1202" s="56"/>
      <c r="V1202" s="56"/>
      <c r="W1202" s="56"/>
      <c r="X1202" s="56"/>
      <c r="Y1202" s="56"/>
    </row>
    <row r="1203" spans="1:25" ht="80.5">
      <c r="A1203" s="79">
        <v>906</v>
      </c>
      <c r="B1203" s="80">
        <v>5326</v>
      </c>
      <c r="C1203" s="80" t="s">
        <v>5488</v>
      </c>
      <c r="D1203" s="80" t="s">
        <v>3877</v>
      </c>
      <c r="E1203" s="80" t="s">
        <v>3963</v>
      </c>
      <c r="F1203" s="80" t="s">
        <v>5039</v>
      </c>
      <c r="G1203" s="80" t="s">
        <v>5261</v>
      </c>
      <c r="H1203" s="80" t="s">
        <v>4384</v>
      </c>
      <c r="I1203" s="81">
        <v>44370</v>
      </c>
      <c r="J1203" s="81">
        <v>45018</v>
      </c>
      <c r="K1203" s="56"/>
      <c r="L1203" s="56"/>
      <c r="M1203" s="56"/>
      <c r="N1203" s="56"/>
      <c r="O1203" s="56"/>
      <c r="P1203" s="56"/>
      <c r="Q1203" s="56"/>
      <c r="R1203" s="56"/>
      <c r="S1203" s="56"/>
      <c r="T1203" s="56"/>
      <c r="U1203" s="56"/>
      <c r="V1203" s="56"/>
      <c r="W1203" s="56"/>
      <c r="X1203" s="56"/>
      <c r="Y1203" s="56"/>
    </row>
    <row r="1204" spans="1:25" ht="57.5">
      <c r="A1204" s="86">
        <v>907</v>
      </c>
      <c r="B1204" s="87">
        <v>21156</v>
      </c>
      <c r="C1204" s="87" t="s">
        <v>5489</v>
      </c>
      <c r="D1204" s="87" t="s">
        <v>3889</v>
      </c>
      <c r="E1204" s="87" t="s">
        <v>3878</v>
      </c>
      <c r="F1204" s="87" t="s">
        <v>5490</v>
      </c>
      <c r="G1204" s="87" t="s">
        <v>5491</v>
      </c>
      <c r="H1204" s="80" t="s">
        <v>4119</v>
      </c>
      <c r="I1204" s="88">
        <v>44075</v>
      </c>
      <c r="J1204" s="88">
        <v>44621</v>
      </c>
      <c r="K1204" s="56"/>
      <c r="L1204" s="56"/>
      <c r="M1204" s="56"/>
      <c r="N1204" s="56"/>
      <c r="O1204" s="56"/>
      <c r="P1204" s="56"/>
      <c r="Q1204" s="56"/>
      <c r="R1204" s="56"/>
      <c r="S1204" s="56"/>
      <c r="T1204" s="56"/>
      <c r="U1204" s="56"/>
      <c r="V1204" s="56"/>
      <c r="W1204" s="56"/>
      <c r="X1204" s="56"/>
      <c r="Y1204" s="56"/>
    </row>
    <row r="1205" spans="1:25" ht="46">
      <c r="A1205" s="86">
        <v>907</v>
      </c>
      <c r="B1205" s="87">
        <v>21156</v>
      </c>
      <c r="C1205" s="87" t="s">
        <v>5489</v>
      </c>
      <c r="D1205" s="87" t="s">
        <v>3889</v>
      </c>
      <c r="E1205" s="87" t="s">
        <v>3878</v>
      </c>
      <c r="F1205" s="87" t="s">
        <v>5490</v>
      </c>
      <c r="G1205" s="87" t="s">
        <v>5491</v>
      </c>
      <c r="H1205" s="80" t="s">
        <v>4299</v>
      </c>
      <c r="I1205" s="88">
        <v>44075</v>
      </c>
      <c r="J1205" s="88">
        <v>44621</v>
      </c>
      <c r="K1205" s="56"/>
      <c r="L1205" s="56"/>
      <c r="M1205" s="56"/>
      <c r="N1205" s="56"/>
      <c r="O1205" s="56"/>
      <c r="P1205" s="56"/>
      <c r="Q1205" s="56"/>
      <c r="R1205" s="56"/>
      <c r="S1205" s="56"/>
      <c r="T1205" s="56"/>
      <c r="U1205" s="56"/>
      <c r="V1205" s="56"/>
      <c r="W1205" s="56"/>
      <c r="X1205" s="56"/>
      <c r="Y1205" s="56"/>
    </row>
    <row r="1206" spans="1:25" ht="57.5">
      <c r="A1206" s="79">
        <v>908</v>
      </c>
      <c r="B1206" s="80">
        <v>1921</v>
      </c>
      <c r="C1206" s="80" t="s">
        <v>5492</v>
      </c>
      <c r="D1206" s="80" t="s">
        <v>3889</v>
      </c>
      <c r="E1206" s="80" t="s">
        <v>3</v>
      </c>
      <c r="F1206" s="80" t="s">
        <v>4766</v>
      </c>
      <c r="G1206" s="80" t="s">
        <v>5491</v>
      </c>
      <c r="H1206" s="80" t="s">
        <v>586</v>
      </c>
      <c r="I1206" s="81">
        <v>44291</v>
      </c>
      <c r="J1206" s="81">
        <v>44656</v>
      </c>
      <c r="K1206" s="56"/>
      <c r="L1206" s="56"/>
      <c r="M1206" s="56"/>
      <c r="N1206" s="56"/>
      <c r="O1206" s="56"/>
      <c r="P1206" s="56"/>
      <c r="Q1206" s="56"/>
      <c r="R1206" s="56"/>
      <c r="S1206" s="56"/>
      <c r="T1206" s="56"/>
      <c r="U1206" s="56"/>
      <c r="V1206" s="56"/>
      <c r="W1206" s="56"/>
      <c r="X1206" s="56"/>
      <c r="Y1206" s="56"/>
    </row>
    <row r="1207" spans="1:25" ht="46">
      <c r="A1207" s="79">
        <v>909</v>
      </c>
      <c r="B1207" s="80">
        <v>6218</v>
      </c>
      <c r="C1207" s="80" t="s">
        <v>5493</v>
      </c>
      <c r="D1207" s="80" t="s">
        <v>3889</v>
      </c>
      <c r="E1207" s="80" t="s">
        <v>3884</v>
      </c>
      <c r="F1207" s="80" t="s">
        <v>4434</v>
      </c>
      <c r="G1207" s="80" t="s">
        <v>5491</v>
      </c>
      <c r="H1207" s="80" t="s">
        <v>4435</v>
      </c>
      <c r="I1207" s="81">
        <v>44266</v>
      </c>
      <c r="J1207" s="81">
        <v>44450</v>
      </c>
      <c r="K1207" s="56"/>
      <c r="L1207" s="56"/>
      <c r="M1207" s="56"/>
      <c r="N1207" s="56"/>
      <c r="O1207" s="56"/>
      <c r="P1207" s="56"/>
      <c r="Q1207" s="56"/>
      <c r="R1207" s="56"/>
      <c r="S1207" s="56"/>
      <c r="T1207" s="56"/>
      <c r="U1207" s="56"/>
      <c r="V1207" s="56"/>
      <c r="W1207" s="56"/>
      <c r="X1207" s="56"/>
      <c r="Y1207" s="56"/>
    </row>
    <row r="1208" spans="1:25" ht="46">
      <c r="A1208" s="79">
        <v>910</v>
      </c>
      <c r="B1208" s="80">
        <v>71280</v>
      </c>
      <c r="C1208" s="80" t="s">
        <v>5494</v>
      </c>
      <c r="D1208" s="80" t="s">
        <v>3889</v>
      </c>
      <c r="E1208" s="80" t="s">
        <v>13</v>
      </c>
      <c r="F1208" s="80" t="s">
        <v>3959</v>
      </c>
      <c r="G1208" s="80" t="s">
        <v>5491</v>
      </c>
      <c r="H1208" s="80" t="s">
        <v>476</v>
      </c>
      <c r="I1208" s="81">
        <v>44228</v>
      </c>
      <c r="J1208" s="81">
        <v>44593</v>
      </c>
      <c r="K1208" s="56"/>
      <c r="L1208" s="56"/>
      <c r="M1208" s="56"/>
      <c r="N1208" s="56"/>
      <c r="O1208" s="56"/>
      <c r="P1208" s="56"/>
      <c r="Q1208" s="56"/>
      <c r="R1208" s="56"/>
      <c r="S1208" s="56"/>
      <c r="T1208" s="56"/>
      <c r="U1208" s="56"/>
      <c r="V1208" s="56"/>
      <c r="W1208" s="56"/>
      <c r="X1208" s="56"/>
      <c r="Y1208" s="56"/>
    </row>
    <row r="1209" spans="1:25" ht="46">
      <c r="A1209" s="79">
        <v>911</v>
      </c>
      <c r="B1209" s="80">
        <v>4408</v>
      </c>
      <c r="C1209" s="80" t="s">
        <v>5495</v>
      </c>
      <c r="D1209" s="80" t="s">
        <v>3889</v>
      </c>
      <c r="E1209" s="80" t="s">
        <v>11</v>
      </c>
      <c r="F1209" s="80" t="s">
        <v>5496</v>
      </c>
      <c r="G1209" s="80" t="s">
        <v>5491</v>
      </c>
      <c r="H1209" s="80" t="s">
        <v>124</v>
      </c>
      <c r="I1209" s="81">
        <v>44410</v>
      </c>
      <c r="J1209" s="81">
        <v>44775</v>
      </c>
      <c r="K1209" s="56"/>
      <c r="L1209" s="56"/>
      <c r="M1209" s="56"/>
      <c r="N1209" s="56"/>
      <c r="O1209" s="56"/>
      <c r="P1209" s="56"/>
      <c r="Q1209" s="56"/>
      <c r="R1209" s="56"/>
      <c r="S1209" s="56"/>
      <c r="T1209" s="56"/>
      <c r="U1209" s="56"/>
      <c r="V1209" s="56"/>
      <c r="W1209" s="56"/>
      <c r="X1209" s="56"/>
      <c r="Y1209" s="56"/>
    </row>
    <row r="1210" spans="1:25" ht="46">
      <c r="A1210" s="86">
        <v>912</v>
      </c>
      <c r="B1210" s="87">
        <v>71279</v>
      </c>
      <c r="C1210" s="87" t="s">
        <v>5497</v>
      </c>
      <c r="D1210" s="87" t="s">
        <v>3877</v>
      </c>
      <c r="E1210" s="87" t="s">
        <v>13</v>
      </c>
      <c r="F1210" s="87" t="s">
        <v>4228</v>
      </c>
      <c r="G1210" s="87" t="s">
        <v>5264</v>
      </c>
      <c r="H1210" s="80" t="s">
        <v>1149</v>
      </c>
      <c r="I1210" s="89">
        <v>44187</v>
      </c>
      <c r="J1210" s="89">
        <v>44917</v>
      </c>
      <c r="K1210" s="56"/>
      <c r="L1210" s="56"/>
      <c r="M1210" s="56"/>
      <c r="N1210" s="56"/>
      <c r="O1210" s="56"/>
      <c r="P1210" s="56"/>
      <c r="Q1210" s="56"/>
      <c r="R1210" s="56"/>
      <c r="S1210" s="56"/>
      <c r="T1210" s="56"/>
      <c r="U1210" s="56"/>
      <c r="V1210" s="56"/>
      <c r="W1210" s="56"/>
      <c r="X1210" s="56"/>
      <c r="Y1210" s="56"/>
    </row>
    <row r="1211" spans="1:25" ht="46">
      <c r="A1211" s="86">
        <v>912</v>
      </c>
      <c r="B1211" s="87">
        <v>71279</v>
      </c>
      <c r="C1211" s="87" t="s">
        <v>5497</v>
      </c>
      <c r="D1211" s="87" t="s">
        <v>3877</v>
      </c>
      <c r="E1211" s="87" t="s">
        <v>13</v>
      </c>
      <c r="F1211" s="87" t="s">
        <v>4228</v>
      </c>
      <c r="G1211" s="87" t="s">
        <v>5264</v>
      </c>
      <c r="H1211" s="80" t="s">
        <v>3933</v>
      </c>
      <c r="I1211" s="89">
        <v>44187</v>
      </c>
      <c r="J1211" s="89">
        <v>44917</v>
      </c>
      <c r="K1211" s="56"/>
      <c r="L1211" s="56"/>
      <c r="M1211" s="56"/>
      <c r="N1211" s="56"/>
      <c r="O1211" s="56"/>
      <c r="P1211" s="56"/>
      <c r="Q1211" s="56"/>
      <c r="R1211" s="56"/>
      <c r="S1211" s="56"/>
      <c r="T1211" s="56"/>
      <c r="U1211" s="56"/>
      <c r="V1211" s="56"/>
      <c r="W1211" s="56"/>
      <c r="X1211" s="56"/>
      <c r="Y1211" s="56"/>
    </row>
    <row r="1212" spans="1:25" ht="46">
      <c r="A1212" s="86">
        <v>912</v>
      </c>
      <c r="B1212" s="87">
        <v>71279</v>
      </c>
      <c r="C1212" s="87" t="s">
        <v>5497</v>
      </c>
      <c r="D1212" s="87" t="s">
        <v>3877</v>
      </c>
      <c r="E1212" s="87" t="s">
        <v>13</v>
      </c>
      <c r="F1212" s="87" t="s">
        <v>4228</v>
      </c>
      <c r="G1212" s="87" t="s">
        <v>5264</v>
      </c>
      <c r="H1212" s="80" t="s">
        <v>4443</v>
      </c>
      <c r="I1212" s="89">
        <v>44187</v>
      </c>
      <c r="J1212" s="89">
        <v>44917</v>
      </c>
      <c r="K1212" s="56"/>
      <c r="L1212" s="56"/>
      <c r="M1212" s="56"/>
      <c r="N1212" s="56"/>
      <c r="O1212" s="56"/>
      <c r="P1212" s="56"/>
      <c r="Q1212" s="56"/>
      <c r="R1212" s="56"/>
      <c r="S1212" s="56"/>
      <c r="T1212" s="56"/>
      <c r="U1212" s="56"/>
      <c r="V1212" s="56"/>
      <c r="W1212" s="56"/>
      <c r="X1212" s="56"/>
      <c r="Y1212" s="56"/>
    </row>
    <row r="1213" spans="1:25" ht="103.5">
      <c r="A1213" s="86">
        <v>913</v>
      </c>
      <c r="B1213" s="87">
        <v>71276</v>
      </c>
      <c r="C1213" s="87" t="s">
        <v>5498</v>
      </c>
      <c r="D1213" s="87" t="s">
        <v>3877</v>
      </c>
      <c r="E1213" s="87" t="s">
        <v>13</v>
      </c>
      <c r="F1213" s="87" t="s">
        <v>4758</v>
      </c>
      <c r="G1213" s="87" t="s">
        <v>5499</v>
      </c>
      <c r="H1213" s="80" t="s">
        <v>1173</v>
      </c>
      <c r="I1213" s="88">
        <v>44334</v>
      </c>
      <c r="J1213" s="88">
        <v>45429</v>
      </c>
      <c r="K1213" s="56"/>
      <c r="L1213" s="56"/>
      <c r="M1213" s="56"/>
      <c r="N1213" s="56"/>
      <c r="O1213" s="56"/>
      <c r="P1213" s="56"/>
      <c r="Q1213" s="56"/>
      <c r="R1213" s="56"/>
      <c r="S1213" s="56"/>
      <c r="T1213" s="56"/>
      <c r="U1213" s="56"/>
      <c r="V1213" s="56"/>
      <c r="W1213" s="56"/>
      <c r="X1213" s="56"/>
      <c r="Y1213" s="56"/>
    </row>
    <row r="1214" spans="1:25" ht="103.5">
      <c r="A1214" s="86">
        <v>913</v>
      </c>
      <c r="B1214" s="87">
        <v>71276</v>
      </c>
      <c r="C1214" s="87" t="s">
        <v>5498</v>
      </c>
      <c r="D1214" s="87" t="s">
        <v>3877</v>
      </c>
      <c r="E1214" s="87" t="s">
        <v>13</v>
      </c>
      <c r="F1214" s="87" t="s">
        <v>4758</v>
      </c>
      <c r="G1214" s="87" t="s">
        <v>5499</v>
      </c>
      <c r="H1214" s="80" t="s">
        <v>3950</v>
      </c>
      <c r="I1214" s="88">
        <v>44334</v>
      </c>
      <c r="J1214" s="88">
        <v>45429</v>
      </c>
      <c r="K1214" s="56"/>
      <c r="L1214" s="56"/>
      <c r="M1214" s="56"/>
      <c r="N1214" s="56"/>
      <c r="O1214" s="56"/>
      <c r="P1214" s="56"/>
      <c r="Q1214" s="56"/>
      <c r="R1214" s="56"/>
      <c r="S1214" s="56"/>
      <c r="T1214" s="56"/>
      <c r="U1214" s="56"/>
      <c r="V1214" s="56"/>
      <c r="W1214" s="56"/>
      <c r="X1214" s="56"/>
      <c r="Y1214" s="56"/>
    </row>
    <row r="1215" spans="1:25" ht="46">
      <c r="A1215" s="79">
        <v>914</v>
      </c>
      <c r="B1215" s="80">
        <v>71281</v>
      </c>
      <c r="C1215" s="80" t="s">
        <v>5500</v>
      </c>
      <c r="D1215" s="80" t="s">
        <v>3889</v>
      </c>
      <c r="E1215" s="80" t="s">
        <v>13</v>
      </c>
      <c r="F1215" s="80" t="s">
        <v>5202</v>
      </c>
      <c r="G1215" s="80" t="s">
        <v>5491</v>
      </c>
      <c r="H1215" s="80" t="s">
        <v>3901</v>
      </c>
      <c r="I1215" s="81">
        <v>44228</v>
      </c>
      <c r="J1215" s="81">
        <v>44593</v>
      </c>
      <c r="K1215" s="56"/>
      <c r="L1215" s="56"/>
      <c r="M1215" s="56"/>
      <c r="N1215" s="56"/>
      <c r="O1215" s="56"/>
      <c r="P1215" s="56"/>
      <c r="Q1215" s="56"/>
      <c r="R1215" s="56"/>
      <c r="S1215" s="56"/>
      <c r="T1215" s="56"/>
      <c r="U1215" s="56"/>
      <c r="V1215" s="56"/>
      <c r="W1215" s="56"/>
      <c r="X1215" s="56"/>
      <c r="Y1215" s="56"/>
    </row>
    <row r="1216" spans="1:25" ht="57.5">
      <c r="A1216" s="79">
        <v>915</v>
      </c>
      <c r="B1216" s="80">
        <v>21159</v>
      </c>
      <c r="C1216" s="80" t="s">
        <v>5501</v>
      </c>
      <c r="D1216" s="80" t="s">
        <v>3883</v>
      </c>
      <c r="E1216" s="80" t="s">
        <v>3878</v>
      </c>
      <c r="F1216" s="80" t="s">
        <v>4040</v>
      </c>
      <c r="G1216" s="80" t="s">
        <v>5502</v>
      </c>
      <c r="H1216" s="80" t="s">
        <v>2112</v>
      </c>
      <c r="I1216" s="81">
        <v>44361</v>
      </c>
      <c r="J1216" s="81">
        <v>44634</v>
      </c>
      <c r="K1216" s="56"/>
      <c r="L1216" s="56"/>
      <c r="M1216" s="56"/>
      <c r="N1216" s="56"/>
      <c r="O1216" s="56"/>
      <c r="P1216" s="56"/>
      <c r="Q1216" s="56"/>
      <c r="R1216" s="56"/>
      <c r="S1216" s="56"/>
      <c r="T1216" s="56"/>
      <c r="U1216" s="56"/>
      <c r="V1216" s="56"/>
      <c r="W1216" s="56"/>
      <c r="X1216" s="56"/>
      <c r="Y1216" s="56"/>
    </row>
    <row r="1217" spans="1:25" ht="46">
      <c r="A1217" s="79">
        <v>916</v>
      </c>
      <c r="B1217" s="80">
        <v>21162</v>
      </c>
      <c r="C1217" s="80" t="s">
        <v>5503</v>
      </c>
      <c r="D1217" s="80" t="s">
        <v>3877</v>
      </c>
      <c r="E1217" s="80" t="s">
        <v>3878</v>
      </c>
      <c r="F1217" s="80" t="s">
        <v>4723</v>
      </c>
      <c r="G1217" s="80" t="s">
        <v>5504</v>
      </c>
      <c r="H1217" s="80" t="s">
        <v>2053</v>
      </c>
      <c r="I1217" s="81">
        <v>44378</v>
      </c>
      <c r="J1217" s="82">
        <v>44926</v>
      </c>
      <c r="K1217" s="56"/>
      <c r="L1217" s="56"/>
      <c r="M1217" s="56"/>
      <c r="N1217" s="56"/>
      <c r="O1217" s="56"/>
      <c r="P1217" s="56"/>
      <c r="Q1217" s="56"/>
      <c r="R1217" s="56"/>
      <c r="S1217" s="56"/>
      <c r="T1217" s="56"/>
      <c r="U1217" s="56"/>
      <c r="V1217" s="56"/>
      <c r="W1217" s="56"/>
      <c r="X1217" s="56"/>
      <c r="Y1217" s="56"/>
    </row>
    <row r="1218" spans="1:25" ht="46">
      <c r="A1218" s="79">
        <v>917</v>
      </c>
      <c r="B1218" s="80">
        <v>71286</v>
      </c>
      <c r="C1218" s="80" t="s">
        <v>5505</v>
      </c>
      <c r="D1218" s="80" t="s">
        <v>3883</v>
      </c>
      <c r="E1218" s="80" t="s">
        <v>13</v>
      </c>
      <c r="F1218" s="80" t="s">
        <v>4011</v>
      </c>
      <c r="G1218" s="80" t="s">
        <v>5502</v>
      </c>
      <c r="H1218" s="80" t="s">
        <v>4067</v>
      </c>
      <c r="I1218" s="81">
        <v>44361</v>
      </c>
      <c r="J1218" s="81">
        <v>44634</v>
      </c>
      <c r="K1218" s="56"/>
      <c r="L1218" s="56"/>
      <c r="M1218" s="56"/>
      <c r="N1218" s="56"/>
      <c r="O1218" s="56"/>
      <c r="P1218" s="56"/>
      <c r="Q1218" s="56"/>
      <c r="R1218" s="56"/>
      <c r="S1218" s="56"/>
      <c r="T1218" s="56"/>
      <c r="U1218" s="56"/>
      <c r="V1218" s="56"/>
      <c r="W1218" s="56"/>
      <c r="X1218" s="56"/>
      <c r="Y1218" s="56"/>
    </row>
    <row r="1219" spans="1:25" ht="46">
      <c r="A1219" s="79">
        <v>918</v>
      </c>
      <c r="B1219" s="80">
        <v>4409</v>
      </c>
      <c r="C1219" s="80" t="s">
        <v>5506</v>
      </c>
      <c r="D1219" s="80" t="s">
        <v>3889</v>
      </c>
      <c r="E1219" s="80" t="s">
        <v>11</v>
      </c>
      <c r="F1219" s="80" t="s">
        <v>3941</v>
      </c>
      <c r="G1219" s="80" t="s">
        <v>5491</v>
      </c>
      <c r="H1219" s="80" t="s">
        <v>1277</v>
      </c>
      <c r="I1219" s="82">
        <v>44505</v>
      </c>
      <c r="J1219" s="81">
        <v>45051</v>
      </c>
      <c r="K1219" s="56"/>
      <c r="L1219" s="56"/>
      <c r="M1219" s="56"/>
      <c r="N1219" s="56"/>
      <c r="O1219" s="56"/>
      <c r="P1219" s="56"/>
      <c r="Q1219" s="56"/>
      <c r="R1219" s="56"/>
      <c r="S1219" s="56"/>
      <c r="T1219" s="56"/>
      <c r="U1219" s="56"/>
      <c r="V1219" s="56"/>
      <c r="W1219" s="56"/>
      <c r="X1219" s="56"/>
      <c r="Y1219" s="56"/>
    </row>
    <row r="1220" spans="1:25" ht="46">
      <c r="A1220" s="86">
        <v>919</v>
      </c>
      <c r="B1220" s="87">
        <v>21158</v>
      </c>
      <c r="C1220" s="87" t="s">
        <v>5507</v>
      </c>
      <c r="D1220" s="87" t="s">
        <v>3877</v>
      </c>
      <c r="E1220" s="87" t="s">
        <v>3878</v>
      </c>
      <c r="F1220" s="80" t="s">
        <v>4712</v>
      </c>
      <c r="G1220" s="87" t="s">
        <v>5190</v>
      </c>
      <c r="H1220" s="87" t="s">
        <v>179</v>
      </c>
      <c r="I1220" s="88">
        <v>44299</v>
      </c>
      <c r="J1220" s="89">
        <v>44561</v>
      </c>
      <c r="K1220" s="56"/>
      <c r="L1220" s="56"/>
      <c r="M1220" s="56"/>
      <c r="N1220" s="56"/>
      <c r="O1220" s="56"/>
      <c r="P1220" s="56"/>
      <c r="Q1220" s="56"/>
      <c r="R1220" s="56"/>
      <c r="S1220" s="56"/>
      <c r="T1220" s="56"/>
      <c r="U1220" s="56"/>
      <c r="V1220" s="56"/>
      <c r="W1220" s="56"/>
      <c r="X1220" s="56"/>
      <c r="Y1220" s="56"/>
    </row>
    <row r="1221" spans="1:25" ht="57.5">
      <c r="A1221" s="79">
        <v>920</v>
      </c>
      <c r="B1221" s="80">
        <v>6222</v>
      </c>
      <c r="C1221" s="80" t="s">
        <v>5508</v>
      </c>
      <c r="D1221" s="80" t="s">
        <v>3889</v>
      </c>
      <c r="E1221" s="80" t="s">
        <v>3884</v>
      </c>
      <c r="F1221" s="80" t="s">
        <v>5509</v>
      </c>
      <c r="G1221" s="80" t="s">
        <v>5491</v>
      </c>
      <c r="H1221" s="80" t="s">
        <v>2045</v>
      </c>
      <c r="I1221" s="81">
        <v>44270</v>
      </c>
      <c r="J1221" s="81">
        <v>44635</v>
      </c>
      <c r="K1221" s="56"/>
      <c r="L1221" s="56"/>
      <c r="M1221" s="56"/>
      <c r="N1221" s="56"/>
      <c r="O1221" s="56"/>
      <c r="P1221" s="56"/>
      <c r="Q1221" s="56"/>
      <c r="R1221" s="56"/>
      <c r="S1221" s="56"/>
      <c r="T1221" s="56"/>
      <c r="U1221" s="56"/>
      <c r="V1221" s="56"/>
      <c r="W1221" s="56"/>
      <c r="X1221" s="56"/>
      <c r="Y1221" s="56"/>
    </row>
    <row r="1222" spans="1:25" ht="57.5">
      <c r="A1222" s="79">
        <v>921</v>
      </c>
      <c r="B1222" s="80">
        <v>6223</v>
      </c>
      <c r="C1222" s="80" t="s">
        <v>5510</v>
      </c>
      <c r="D1222" s="80" t="s">
        <v>3889</v>
      </c>
      <c r="E1222" s="80" t="s">
        <v>3884</v>
      </c>
      <c r="F1222" s="80" t="s">
        <v>5185</v>
      </c>
      <c r="G1222" s="80" t="s">
        <v>5491</v>
      </c>
      <c r="H1222" s="80" t="s">
        <v>3887</v>
      </c>
      <c r="I1222" s="81">
        <v>44277</v>
      </c>
      <c r="J1222" s="81">
        <v>44642</v>
      </c>
      <c r="K1222" s="56"/>
      <c r="L1222" s="56"/>
      <c r="M1222" s="56"/>
      <c r="N1222" s="56"/>
      <c r="O1222" s="56"/>
      <c r="P1222" s="56"/>
      <c r="Q1222" s="56"/>
      <c r="R1222" s="56"/>
      <c r="S1222" s="56"/>
      <c r="T1222" s="56"/>
      <c r="U1222" s="56"/>
      <c r="V1222" s="56"/>
      <c r="W1222" s="56"/>
      <c r="X1222" s="56"/>
      <c r="Y1222" s="56"/>
    </row>
    <row r="1223" spans="1:25" ht="34.5">
      <c r="A1223" s="79">
        <v>922</v>
      </c>
      <c r="B1223" s="80">
        <v>6224</v>
      </c>
      <c r="C1223" s="80" t="s">
        <v>5511</v>
      </c>
      <c r="D1223" s="80" t="s">
        <v>3889</v>
      </c>
      <c r="E1223" s="80" t="s">
        <v>3884</v>
      </c>
      <c r="F1223" s="80" t="s">
        <v>4665</v>
      </c>
      <c r="G1223" s="80" t="s">
        <v>5491</v>
      </c>
      <c r="H1223" s="80" t="s">
        <v>2123</v>
      </c>
      <c r="I1223" s="81">
        <v>44301</v>
      </c>
      <c r="J1223" s="81">
        <v>44666</v>
      </c>
      <c r="K1223" s="56"/>
      <c r="L1223" s="56"/>
      <c r="M1223" s="56"/>
      <c r="N1223" s="56"/>
      <c r="O1223" s="56"/>
      <c r="P1223" s="56"/>
      <c r="Q1223" s="56"/>
      <c r="R1223" s="56"/>
      <c r="S1223" s="56"/>
      <c r="T1223" s="56"/>
      <c r="U1223" s="56"/>
      <c r="V1223" s="56"/>
      <c r="W1223" s="56"/>
      <c r="X1223" s="56"/>
      <c r="Y1223" s="56"/>
    </row>
    <row r="1224" spans="1:25" ht="92">
      <c r="A1224" s="79">
        <v>923</v>
      </c>
      <c r="B1224" s="80">
        <v>4407</v>
      </c>
      <c r="C1224" s="80" t="s">
        <v>5512</v>
      </c>
      <c r="D1224" s="80" t="s">
        <v>3877</v>
      </c>
      <c r="E1224" s="80" t="s">
        <v>11</v>
      </c>
      <c r="F1224" s="80" t="s">
        <v>3941</v>
      </c>
      <c r="G1224" s="80" t="s">
        <v>5513</v>
      </c>
      <c r="H1224" s="80" t="s">
        <v>1277</v>
      </c>
      <c r="I1224" s="81">
        <v>44249</v>
      </c>
      <c r="J1224" s="81">
        <v>44957</v>
      </c>
      <c r="K1224" s="56"/>
      <c r="L1224" s="56"/>
      <c r="M1224" s="56"/>
      <c r="N1224" s="56"/>
      <c r="O1224" s="56"/>
      <c r="P1224" s="56"/>
      <c r="Q1224" s="56"/>
      <c r="R1224" s="56"/>
      <c r="S1224" s="56"/>
      <c r="T1224" s="56"/>
      <c r="U1224" s="56"/>
      <c r="V1224" s="56"/>
      <c r="W1224" s="56"/>
      <c r="X1224" s="56"/>
      <c r="Y1224" s="56"/>
    </row>
    <row r="1225" spans="1:25" ht="46">
      <c r="A1225" s="79">
        <v>924</v>
      </c>
      <c r="B1225" s="80">
        <v>6221</v>
      </c>
      <c r="C1225" s="80" t="s">
        <v>5514</v>
      </c>
      <c r="D1225" s="80" t="s">
        <v>3889</v>
      </c>
      <c r="E1225" s="80" t="s">
        <v>3884</v>
      </c>
      <c r="F1225" s="80" t="s">
        <v>5515</v>
      </c>
      <c r="G1225" s="80" t="s">
        <v>5491</v>
      </c>
      <c r="H1225" s="80" t="s">
        <v>4435</v>
      </c>
      <c r="I1225" s="81">
        <v>44293</v>
      </c>
      <c r="J1225" s="81">
        <v>44658</v>
      </c>
      <c r="K1225" s="56"/>
      <c r="L1225" s="56"/>
      <c r="M1225" s="56"/>
      <c r="N1225" s="56"/>
      <c r="O1225" s="56"/>
      <c r="P1225" s="56"/>
      <c r="Q1225" s="56"/>
      <c r="R1225" s="56"/>
      <c r="S1225" s="56"/>
      <c r="T1225" s="56"/>
      <c r="U1225" s="56"/>
      <c r="V1225" s="56"/>
      <c r="W1225" s="56"/>
      <c r="X1225" s="56"/>
      <c r="Y1225" s="56"/>
    </row>
    <row r="1226" spans="1:25" ht="57.5">
      <c r="A1226" s="79">
        <v>925</v>
      </c>
      <c r="B1226" s="80">
        <v>6220</v>
      </c>
      <c r="C1226" s="80" t="s">
        <v>5516</v>
      </c>
      <c r="D1226" s="80" t="s">
        <v>3889</v>
      </c>
      <c r="E1226" s="80" t="s">
        <v>3884</v>
      </c>
      <c r="F1226" s="80" t="s">
        <v>4701</v>
      </c>
      <c r="G1226" s="80" t="s">
        <v>5491</v>
      </c>
      <c r="H1226" s="80" t="s">
        <v>3887</v>
      </c>
      <c r="I1226" s="81">
        <v>44277</v>
      </c>
      <c r="J1226" s="81">
        <v>44642</v>
      </c>
      <c r="K1226" s="56"/>
      <c r="L1226" s="56"/>
      <c r="M1226" s="56"/>
      <c r="N1226" s="56"/>
      <c r="O1226" s="56"/>
      <c r="P1226" s="56"/>
      <c r="Q1226" s="56"/>
      <c r="R1226" s="56"/>
      <c r="S1226" s="56"/>
      <c r="T1226" s="56"/>
      <c r="U1226" s="56"/>
      <c r="V1226" s="56"/>
      <c r="W1226" s="56"/>
      <c r="X1226" s="56"/>
      <c r="Y1226" s="56"/>
    </row>
    <row r="1227" spans="1:25" ht="69">
      <c r="A1227" s="79">
        <v>926</v>
      </c>
      <c r="B1227" s="80">
        <v>71285</v>
      </c>
      <c r="C1227" s="80" t="s">
        <v>5517</v>
      </c>
      <c r="D1227" s="80" t="s">
        <v>3877</v>
      </c>
      <c r="E1227" s="80" t="s">
        <v>13</v>
      </c>
      <c r="F1227" s="80" t="s">
        <v>3993</v>
      </c>
      <c r="G1227" s="80" t="s">
        <v>4506</v>
      </c>
      <c r="H1227" s="80" t="s">
        <v>5118</v>
      </c>
      <c r="I1227" s="81">
        <v>44347</v>
      </c>
      <c r="J1227" s="82">
        <v>44561</v>
      </c>
      <c r="K1227" s="56"/>
      <c r="L1227" s="56"/>
      <c r="M1227" s="56"/>
      <c r="N1227" s="56"/>
      <c r="O1227" s="56"/>
      <c r="P1227" s="56"/>
      <c r="Q1227" s="56"/>
      <c r="R1227" s="56"/>
      <c r="S1227" s="56"/>
      <c r="T1227" s="56"/>
      <c r="U1227" s="56"/>
      <c r="V1227" s="56"/>
      <c r="W1227" s="56"/>
      <c r="X1227" s="56"/>
      <c r="Y1227" s="56"/>
    </row>
    <row r="1228" spans="1:25" ht="57.5">
      <c r="A1228" s="79">
        <v>927</v>
      </c>
      <c r="B1228" s="80">
        <v>21149</v>
      </c>
      <c r="C1228" s="80" t="s">
        <v>5518</v>
      </c>
      <c r="D1228" s="80" t="s">
        <v>3877</v>
      </c>
      <c r="E1228" s="80" t="s">
        <v>3878</v>
      </c>
      <c r="F1228" s="80" t="s">
        <v>5519</v>
      </c>
      <c r="G1228" s="80" t="s">
        <v>5328</v>
      </c>
      <c r="H1228" s="80" t="s">
        <v>3978</v>
      </c>
      <c r="I1228" s="81">
        <v>44242</v>
      </c>
      <c r="J1228" s="81">
        <v>44362</v>
      </c>
      <c r="K1228" s="56"/>
      <c r="L1228" s="56"/>
      <c r="M1228" s="56"/>
      <c r="N1228" s="56"/>
      <c r="O1228" s="56"/>
      <c r="P1228" s="56"/>
      <c r="Q1228" s="56"/>
      <c r="R1228" s="56"/>
      <c r="S1228" s="56"/>
      <c r="T1228" s="56"/>
      <c r="U1228" s="56"/>
      <c r="V1228" s="56"/>
      <c r="W1228" s="56"/>
      <c r="X1228" s="56"/>
      <c r="Y1228" s="56"/>
    </row>
    <row r="1229" spans="1:25" ht="57.5">
      <c r="A1229" s="79">
        <v>928</v>
      </c>
      <c r="B1229" s="80">
        <v>21152</v>
      </c>
      <c r="C1229" s="80" t="s">
        <v>5520</v>
      </c>
      <c r="D1229" s="80" t="s">
        <v>3889</v>
      </c>
      <c r="E1229" s="80" t="s">
        <v>3878</v>
      </c>
      <c r="F1229" s="80" t="s">
        <v>4463</v>
      </c>
      <c r="G1229" s="80" t="s">
        <v>5491</v>
      </c>
      <c r="H1229" s="80" t="s">
        <v>406</v>
      </c>
      <c r="I1229" s="81">
        <v>44278</v>
      </c>
      <c r="J1229" s="81">
        <v>45192</v>
      </c>
      <c r="K1229" s="56"/>
      <c r="L1229" s="56"/>
      <c r="M1229" s="56"/>
      <c r="N1229" s="56"/>
      <c r="O1229" s="56"/>
      <c r="P1229" s="56"/>
      <c r="Q1229" s="56"/>
      <c r="R1229" s="56"/>
      <c r="S1229" s="56"/>
      <c r="T1229" s="56"/>
      <c r="U1229" s="56"/>
      <c r="V1229" s="56"/>
      <c r="W1229" s="56"/>
      <c r="X1229" s="56"/>
      <c r="Y1229" s="56"/>
    </row>
    <row r="1230" spans="1:25" ht="57.5">
      <c r="A1230" s="79">
        <v>929</v>
      </c>
      <c r="B1230" s="80">
        <v>8165</v>
      </c>
      <c r="C1230" s="80" t="s">
        <v>5521</v>
      </c>
      <c r="D1230" s="80" t="s">
        <v>3889</v>
      </c>
      <c r="E1230" s="80" t="s">
        <v>3916</v>
      </c>
      <c r="F1230" s="80" t="s">
        <v>4772</v>
      </c>
      <c r="G1230" s="80" t="s">
        <v>5491</v>
      </c>
      <c r="H1230" s="80" t="s">
        <v>4773</v>
      </c>
      <c r="I1230" s="81">
        <v>44384</v>
      </c>
      <c r="J1230" s="81">
        <v>44933</v>
      </c>
      <c r="K1230" s="56"/>
      <c r="L1230" s="56"/>
      <c r="M1230" s="56"/>
      <c r="N1230" s="56"/>
      <c r="O1230" s="56"/>
      <c r="P1230" s="56"/>
      <c r="Q1230" s="56"/>
      <c r="R1230" s="56"/>
      <c r="S1230" s="56"/>
      <c r="T1230" s="56"/>
      <c r="U1230" s="56"/>
      <c r="V1230" s="56"/>
      <c r="W1230" s="56"/>
      <c r="X1230" s="56"/>
      <c r="Y1230" s="56"/>
    </row>
    <row r="1231" spans="1:25" ht="80.5">
      <c r="A1231" s="79">
        <v>930</v>
      </c>
      <c r="B1231" s="80">
        <v>1922</v>
      </c>
      <c r="C1231" s="80" t="s">
        <v>5522</v>
      </c>
      <c r="D1231" s="80" t="s">
        <v>3877</v>
      </c>
      <c r="E1231" s="80" t="s">
        <v>3</v>
      </c>
      <c r="F1231" s="80" t="s">
        <v>3996</v>
      </c>
      <c r="G1231" s="80" t="s">
        <v>5523</v>
      </c>
      <c r="H1231" s="80" t="s">
        <v>557</v>
      </c>
      <c r="I1231" s="81">
        <v>44343</v>
      </c>
      <c r="J1231" s="82">
        <v>44527</v>
      </c>
      <c r="K1231" s="56"/>
      <c r="L1231" s="56"/>
      <c r="M1231" s="56"/>
      <c r="N1231" s="56"/>
      <c r="O1231" s="56"/>
      <c r="P1231" s="56"/>
      <c r="Q1231" s="56"/>
      <c r="R1231" s="56"/>
      <c r="S1231" s="56"/>
      <c r="T1231" s="56"/>
      <c r="U1231" s="56"/>
      <c r="V1231" s="56"/>
      <c r="W1231" s="56"/>
      <c r="X1231" s="56"/>
      <c r="Y1231" s="56"/>
    </row>
    <row r="1232" spans="1:25" ht="69">
      <c r="A1232" s="79">
        <v>931</v>
      </c>
      <c r="B1232" s="80">
        <v>21157</v>
      </c>
      <c r="C1232" s="80" t="s">
        <v>5524</v>
      </c>
      <c r="D1232" s="80" t="s">
        <v>3877</v>
      </c>
      <c r="E1232" s="80" t="s">
        <v>3878</v>
      </c>
      <c r="F1232" s="80"/>
      <c r="G1232" s="80" t="s">
        <v>5190</v>
      </c>
      <c r="H1232" s="80" t="s">
        <v>4119</v>
      </c>
      <c r="I1232" s="81">
        <v>44299</v>
      </c>
      <c r="J1232" s="82">
        <v>44561</v>
      </c>
      <c r="K1232" s="56"/>
      <c r="L1232" s="56"/>
      <c r="M1232" s="56"/>
      <c r="N1232" s="56"/>
      <c r="O1232" s="56"/>
      <c r="P1232" s="56"/>
      <c r="Q1232" s="56"/>
      <c r="R1232" s="56"/>
      <c r="S1232" s="56"/>
      <c r="T1232" s="56"/>
      <c r="U1232" s="56"/>
      <c r="V1232" s="56"/>
      <c r="W1232" s="56"/>
      <c r="X1232" s="56"/>
      <c r="Y1232" s="56"/>
    </row>
    <row r="1233" spans="1:25" ht="69">
      <c r="A1233" s="86">
        <v>932</v>
      </c>
      <c r="B1233" s="87">
        <v>1927</v>
      </c>
      <c r="C1233" s="87" t="s">
        <v>5525</v>
      </c>
      <c r="D1233" s="87" t="s">
        <v>3877</v>
      </c>
      <c r="E1233" s="87" t="s">
        <v>3</v>
      </c>
      <c r="F1233" s="87" t="s">
        <v>5526</v>
      </c>
      <c r="G1233" s="87" t="s">
        <v>5527</v>
      </c>
      <c r="H1233" s="80" t="s">
        <v>5118</v>
      </c>
      <c r="I1233" s="89">
        <v>44530</v>
      </c>
      <c r="J1233" s="89">
        <v>45260</v>
      </c>
      <c r="K1233" s="56"/>
      <c r="L1233" s="56"/>
      <c r="M1233" s="56"/>
      <c r="N1233" s="56"/>
      <c r="O1233" s="56"/>
      <c r="P1233" s="56"/>
      <c r="Q1233" s="56"/>
      <c r="R1233" s="56"/>
      <c r="S1233" s="56"/>
      <c r="T1233" s="56"/>
      <c r="U1233" s="56"/>
      <c r="V1233" s="56"/>
      <c r="W1233" s="56"/>
      <c r="X1233" s="56"/>
      <c r="Y1233" s="56"/>
    </row>
    <row r="1234" spans="1:25" ht="69">
      <c r="A1234" s="86">
        <v>932</v>
      </c>
      <c r="B1234" s="87">
        <v>1927</v>
      </c>
      <c r="C1234" s="87" t="s">
        <v>5525</v>
      </c>
      <c r="D1234" s="87" t="s">
        <v>3877</v>
      </c>
      <c r="E1234" s="87" t="s">
        <v>3</v>
      </c>
      <c r="F1234" s="87" t="s">
        <v>5526</v>
      </c>
      <c r="G1234" s="87" t="s">
        <v>5527</v>
      </c>
      <c r="H1234" s="80" t="s">
        <v>674</v>
      </c>
      <c r="I1234" s="89">
        <v>44530</v>
      </c>
      <c r="J1234" s="89">
        <v>45260</v>
      </c>
      <c r="K1234" s="56"/>
      <c r="L1234" s="56"/>
      <c r="M1234" s="56"/>
      <c r="N1234" s="56"/>
      <c r="O1234" s="56"/>
      <c r="P1234" s="56"/>
      <c r="Q1234" s="56"/>
      <c r="R1234" s="56"/>
      <c r="S1234" s="56"/>
      <c r="T1234" s="56"/>
      <c r="U1234" s="56"/>
      <c r="V1234" s="56"/>
      <c r="W1234" s="56"/>
      <c r="X1234" s="56"/>
      <c r="Y1234" s="56"/>
    </row>
    <row r="1235" spans="1:25" ht="46">
      <c r="A1235" s="79">
        <v>933</v>
      </c>
      <c r="B1235" s="80">
        <v>71288</v>
      </c>
      <c r="C1235" s="80" t="s">
        <v>5528</v>
      </c>
      <c r="D1235" s="80" t="s">
        <v>3877</v>
      </c>
      <c r="E1235" s="80" t="s">
        <v>13</v>
      </c>
      <c r="F1235" s="80" t="s">
        <v>3900</v>
      </c>
      <c r="G1235" s="80" t="s">
        <v>4693</v>
      </c>
      <c r="H1235" s="80" t="s">
        <v>4541</v>
      </c>
      <c r="I1235" s="81">
        <v>44362</v>
      </c>
      <c r="J1235" s="82">
        <v>44561</v>
      </c>
      <c r="K1235" s="56"/>
      <c r="L1235" s="56"/>
      <c r="M1235" s="56"/>
      <c r="N1235" s="56"/>
      <c r="O1235" s="56"/>
      <c r="P1235" s="56"/>
      <c r="Q1235" s="56"/>
      <c r="R1235" s="56"/>
      <c r="S1235" s="56"/>
      <c r="T1235" s="56"/>
      <c r="U1235" s="56"/>
      <c r="V1235" s="56"/>
      <c r="W1235" s="56"/>
      <c r="X1235" s="56"/>
      <c r="Y1235" s="56"/>
    </row>
    <row r="1236" spans="1:25" ht="69">
      <c r="A1236" s="86">
        <v>934</v>
      </c>
      <c r="B1236" s="87">
        <v>21160</v>
      </c>
      <c r="C1236" s="87" t="s">
        <v>5529</v>
      </c>
      <c r="D1236" s="87" t="s">
        <v>3877</v>
      </c>
      <c r="E1236" s="87" t="s">
        <v>3878</v>
      </c>
      <c r="F1236" s="87" t="s">
        <v>3935</v>
      </c>
      <c r="G1236" s="87" t="s">
        <v>5530</v>
      </c>
      <c r="H1236" s="80" t="s">
        <v>184</v>
      </c>
      <c r="I1236" s="88">
        <v>44378</v>
      </c>
      <c r="J1236" s="88">
        <v>44742</v>
      </c>
      <c r="K1236" s="56"/>
      <c r="L1236" s="56"/>
      <c r="M1236" s="56"/>
      <c r="N1236" s="56"/>
      <c r="O1236" s="56"/>
      <c r="P1236" s="56"/>
      <c r="Q1236" s="56"/>
      <c r="R1236" s="56"/>
      <c r="S1236" s="56"/>
      <c r="T1236" s="56"/>
      <c r="U1236" s="56"/>
      <c r="V1236" s="56"/>
      <c r="W1236" s="56"/>
      <c r="X1236" s="56"/>
      <c r="Y1236" s="56"/>
    </row>
    <row r="1237" spans="1:25" ht="69">
      <c r="A1237" s="86">
        <v>934</v>
      </c>
      <c r="B1237" s="87">
        <v>21160</v>
      </c>
      <c r="C1237" s="87" t="s">
        <v>5529</v>
      </c>
      <c r="D1237" s="87" t="s">
        <v>3877</v>
      </c>
      <c r="E1237" s="87" t="s">
        <v>3878</v>
      </c>
      <c r="F1237" s="87" t="s">
        <v>3935</v>
      </c>
      <c r="G1237" s="87" t="s">
        <v>5530</v>
      </c>
      <c r="H1237" s="80" t="s">
        <v>2013</v>
      </c>
      <c r="I1237" s="88">
        <v>44378</v>
      </c>
      <c r="J1237" s="88">
        <v>44742</v>
      </c>
      <c r="K1237" s="56"/>
      <c r="L1237" s="56"/>
      <c r="M1237" s="56"/>
      <c r="N1237" s="56"/>
      <c r="O1237" s="56"/>
      <c r="P1237" s="56"/>
      <c r="Q1237" s="56"/>
      <c r="R1237" s="56"/>
      <c r="S1237" s="56"/>
      <c r="T1237" s="56"/>
      <c r="U1237" s="56"/>
      <c r="V1237" s="56"/>
      <c r="W1237" s="56"/>
      <c r="X1237" s="56"/>
      <c r="Y1237" s="56"/>
    </row>
    <row r="1238" spans="1:25" ht="80.5">
      <c r="A1238" s="86">
        <v>935</v>
      </c>
      <c r="B1238" s="87">
        <v>71297</v>
      </c>
      <c r="C1238" s="87" t="s">
        <v>5531</v>
      </c>
      <c r="D1238" s="87" t="s">
        <v>3877</v>
      </c>
      <c r="E1238" s="87" t="s">
        <v>13</v>
      </c>
      <c r="F1238" s="87" t="s">
        <v>3989</v>
      </c>
      <c r="G1238" s="87" t="s">
        <v>5527</v>
      </c>
      <c r="H1238" s="80" t="s">
        <v>5118</v>
      </c>
      <c r="I1238" s="89">
        <v>44526</v>
      </c>
      <c r="J1238" s="89">
        <v>45622</v>
      </c>
      <c r="K1238" s="56"/>
      <c r="L1238" s="56"/>
      <c r="M1238" s="56"/>
      <c r="N1238" s="56"/>
      <c r="O1238" s="56"/>
      <c r="P1238" s="56"/>
      <c r="Q1238" s="56"/>
      <c r="R1238" s="56"/>
      <c r="S1238" s="56"/>
      <c r="T1238" s="56"/>
      <c r="U1238" s="56"/>
      <c r="V1238" s="56"/>
      <c r="W1238" s="56"/>
      <c r="X1238" s="56"/>
      <c r="Y1238" s="56"/>
    </row>
    <row r="1239" spans="1:25" ht="80.5">
      <c r="A1239" s="86">
        <v>935</v>
      </c>
      <c r="B1239" s="87">
        <v>71297</v>
      </c>
      <c r="C1239" s="87" t="s">
        <v>5531</v>
      </c>
      <c r="D1239" s="87" t="s">
        <v>3877</v>
      </c>
      <c r="E1239" s="87" t="s">
        <v>13</v>
      </c>
      <c r="F1239" s="87" t="s">
        <v>3989</v>
      </c>
      <c r="G1239" s="87" t="s">
        <v>5527</v>
      </c>
      <c r="H1239" s="80" t="s">
        <v>665</v>
      </c>
      <c r="I1239" s="89">
        <v>44526</v>
      </c>
      <c r="J1239" s="89">
        <v>45622</v>
      </c>
      <c r="K1239" s="56"/>
      <c r="L1239" s="56"/>
      <c r="M1239" s="56"/>
      <c r="N1239" s="56"/>
      <c r="O1239" s="56"/>
      <c r="P1239" s="56"/>
      <c r="Q1239" s="56"/>
      <c r="R1239" s="56"/>
      <c r="S1239" s="56"/>
      <c r="T1239" s="56"/>
      <c r="U1239" s="56"/>
      <c r="V1239" s="56"/>
      <c r="W1239" s="56"/>
      <c r="X1239" s="56"/>
      <c r="Y1239" s="56"/>
    </row>
    <row r="1240" spans="1:25" ht="46">
      <c r="A1240" s="86">
        <v>936</v>
      </c>
      <c r="B1240" s="87">
        <v>21166</v>
      </c>
      <c r="C1240" s="87" t="s">
        <v>5532</v>
      </c>
      <c r="D1240" s="87" t="s">
        <v>3877</v>
      </c>
      <c r="E1240" s="87" t="s">
        <v>3878</v>
      </c>
      <c r="F1240" s="87" t="s">
        <v>5533</v>
      </c>
      <c r="G1240" s="87" t="s">
        <v>5534</v>
      </c>
      <c r="H1240" s="80" t="s">
        <v>182</v>
      </c>
      <c r="I1240" s="88">
        <v>44468</v>
      </c>
      <c r="J1240" s="89">
        <v>44561</v>
      </c>
      <c r="K1240" s="56"/>
      <c r="L1240" s="56"/>
      <c r="M1240" s="56"/>
      <c r="N1240" s="56"/>
      <c r="O1240" s="56"/>
      <c r="P1240" s="56"/>
      <c r="Q1240" s="56"/>
      <c r="R1240" s="56"/>
      <c r="S1240" s="56"/>
      <c r="T1240" s="56"/>
      <c r="U1240" s="56"/>
      <c r="V1240" s="56"/>
      <c r="W1240" s="56"/>
      <c r="X1240" s="56"/>
      <c r="Y1240" s="56"/>
    </row>
    <row r="1241" spans="1:25" ht="34.5">
      <c r="A1241" s="86">
        <v>936</v>
      </c>
      <c r="B1241" s="87">
        <v>21166</v>
      </c>
      <c r="C1241" s="87" t="s">
        <v>5532</v>
      </c>
      <c r="D1241" s="87" t="s">
        <v>3877</v>
      </c>
      <c r="E1241" s="87" t="s">
        <v>3878</v>
      </c>
      <c r="F1241" s="87" t="s">
        <v>5533</v>
      </c>
      <c r="G1241" s="87" t="s">
        <v>5534</v>
      </c>
      <c r="H1241" s="80" t="s">
        <v>3914</v>
      </c>
      <c r="I1241" s="88">
        <v>44468</v>
      </c>
      <c r="J1241" s="89">
        <v>44561</v>
      </c>
      <c r="K1241" s="56"/>
      <c r="L1241" s="56"/>
      <c r="M1241" s="56"/>
      <c r="N1241" s="56"/>
      <c r="O1241" s="56"/>
      <c r="P1241" s="56"/>
      <c r="Q1241" s="56"/>
      <c r="R1241" s="56"/>
      <c r="S1241" s="56"/>
      <c r="T1241" s="56"/>
      <c r="U1241" s="56"/>
      <c r="V1241" s="56"/>
      <c r="W1241" s="56"/>
      <c r="X1241" s="56"/>
      <c r="Y1241" s="56"/>
    </row>
    <row r="1242" spans="1:25" ht="34.5">
      <c r="A1242" s="86">
        <v>936</v>
      </c>
      <c r="B1242" s="87">
        <v>21166</v>
      </c>
      <c r="C1242" s="87" t="s">
        <v>5532</v>
      </c>
      <c r="D1242" s="87" t="s">
        <v>3877</v>
      </c>
      <c r="E1242" s="87" t="s">
        <v>3878</v>
      </c>
      <c r="F1242" s="87" t="s">
        <v>5533</v>
      </c>
      <c r="G1242" s="87" t="s">
        <v>5534</v>
      </c>
      <c r="H1242" s="80" t="s">
        <v>348</v>
      </c>
      <c r="I1242" s="88">
        <v>44468</v>
      </c>
      <c r="J1242" s="89">
        <v>44561</v>
      </c>
      <c r="K1242" s="56"/>
      <c r="L1242" s="56"/>
      <c r="M1242" s="56"/>
      <c r="N1242" s="56"/>
      <c r="O1242" s="56"/>
      <c r="P1242" s="56"/>
      <c r="Q1242" s="56"/>
      <c r="R1242" s="56"/>
      <c r="S1242" s="56"/>
      <c r="T1242" s="56"/>
      <c r="U1242" s="56"/>
      <c r="V1242" s="56"/>
      <c r="W1242" s="56"/>
      <c r="X1242" s="56"/>
      <c r="Y1242" s="56"/>
    </row>
    <row r="1243" spans="1:25" ht="46">
      <c r="A1243" s="79">
        <v>937</v>
      </c>
      <c r="B1243" s="80">
        <v>8166</v>
      </c>
      <c r="C1243" s="80" t="s">
        <v>5535</v>
      </c>
      <c r="D1243" s="80" t="s">
        <v>3889</v>
      </c>
      <c r="E1243" s="80" t="s">
        <v>3916</v>
      </c>
      <c r="F1243" s="80" t="s">
        <v>4251</v>
      </c>
      <c r="G1243" s="80" t="s">
        <v>5491</v>
      </c>
      <c r="H1243" s="80" t="s">
        <v>343</v>
      </c>
      <c r="I1243" s="81">
        <v>44460</v>
      </c>
      <c r="J1243" s="81">
        <v>45006</v>
      </c>
      <c r="K1243" s="56"/>
      <c r="L1243" s="56"/>
      <c r="M1243" s="56"/>
      <c r="N1243" s="56"/>
      <c r="O1243" s="56"/>
      <c r="P1243" s="56"/>
      <c r="Q1243" s="56"/>
      <c r="R1243" s="56"/>
      <c r="S1243" s="56"/>
      <c r="T1243" s="56"/>
      <c r="U1243" s="56"/>
      <c r="V1243" s="56"/>
      <c r="W1243" s="56"/>
      <c r="X1243" s="56"/>
      <c r="Y1243" s="56"/>
    </row>
    <row r="1244" spans="1:25" ht="103.5">
      <c r="A1244" s="79">
        <v>938</v>
      </c>
      <c r="B1244" s="80">
        <v>1925</v>
      </c>
      <c r="C1244" s="80" t="s">
        <v>5536</v>
      </c>
      <c r="D1244" s="80" t="s">
        <v>3877</v>
      </c>
      <c r="E1244" s="80" t="s">
        <v>3</v>
      </c>
      <c r="F1244" s="80" t="s">
        <v>5410</v>
      </c>
      <c r="G1244" s="80" t="s">
        <v>5537</v>
      </c>
      <c r="H1244" s="80" t="s">
        <v>1267</v>
      </c>
      <c r="I1244" s="81">
        <v>44377</v>
      </c>
      <c r="J1244" s="81">
        <v>44741</v>
      </c>
      <c r="K1244" s="56"/>
      <c r="L1244" s="56"/>
      <c r="M1244" s="56"/>
      <c r="N1244" s="56"/>
      <c r="O1244" s="56"/>
      <c r="P1244" s="56"/>
      <c r="Q1244" s="56"/>
      <c r="R1244" s="56"/>
      <c r="S1244" s="56"/>
      <c r="T1244" s="56"/>
      <c r="U1244" s="56"/>
      <c r="V1244" s="56"/>
      <c r="W1244" s="56"/>
      <c r="X1244" s="56"/>
      <c r="Y1244" s="56"/>
    </row>
    <row r="1245" spans="1:25" ht="103.5">
      <c r="A1245" s="79">
        <v>938</v>
      </c>
      <c r="B1245" s="80">
        <v>1925</v>
      </c>
      <c r="C1245" s="80" t="s">
        <v>5536</v>
      </c>
      <c r="D1245" s="80" t="s">
        <v>3877</v>
      </c>
      <c r="E1245" s="80" t="s">
        <v>3</v>
      </c>
      <c r="F1245" s="80" t="s">
        <v>5410</v>
      </c>
      <c r="G1245" s="80" t="s">
        <v>5537</v>
      </c>
      <c r="H1245" s="80" t="s">
        <v>110</v>
      </c>
      <c r="I1245" s="81">
        <v>44377</v>
      </c>
      <c r="J1245" s="81">
        <v>44741</v>
      </c>
      <c r="K1245" s="56"/>
      <c r="L1245" s="56"/>
      <c r="M1245" s="56"/>
      <c r="N1245" s="56"/>
      <c r="O1245" s="56"/>
      <c r="P1245" s="56"/>
      <c r="Q1245" s="56"/>
      <c r="R1245" s="56"/>
      <c r="S1245" s="56"/>
      <c r="T1245" s="56"/>
      <c r="U1245" s="56"/>
      <c r="V1245" s="56"/>
      <c r="W1245" s="56"/>
      <c r="X1245" s="56"/>
      <c r="Y1245" s="56"/>
    </row>
    <row r="1246" spans="1:25" ht="103.5">
      <c r="A1246" s="79">
        <v>938</v>
      </c>
      <c r="B1246" s="80">
        <v>1925</v>
      </c>
      <c r="C1246" s="80" t="s">
        <v>5536</v>
      </c>
      <c r="D1246" s="80" t="s">
        <v>3877</v>
      </c>
      <c r="E1246" s="80" t="s">
        <v>3</v>
      </c>
      <c r="F1246" s="80" t="s">
        <v>5410</v>
      </c>
      <c r="G1246" s="80" t="s">
        <v>5537</v>
      </c>
      <c r="H1246" s="80" t="s">
        <v>1150</v>
      </c>
      <c r="I1246" s="81">
        <v>44377</v>
      </c>
      <c r="J1246" s="81">
        <v>44741</v>
      </c>
      <c r="K1246" s="56"/>
      <c r="L1246" s="56"/>
      <c r="M1246" s="56"/>
      <c r="N1246" s="56"/>
      <c r="O1246" s="56"/>
      <c r="P1246" s="56"/>
      <c r="Q1246" s="56"/>
      <c r="R1246" s="56"/>
      <c r="S1246" s="56"/>
      <c r="T1246" s="56"/>
      <c r="U1246" s="56"/>
      <c r="V1246" s="56"/>
      <c r="W1246" s="56"/>
      <c r="X1246" s="56"/>
      <c r="Y1246" s="56"/>
    </row>
    <row r="1247" spans="1:25" ht="103.5">
      <c r="A1247" s="79">
        <v>938</v>
      </c>
      <c r="B1247" s="80">
        <v>1925</v>
      </c>
      <c r="C1247" s="80" t="s">
        <v>5536</v>
      </c>
      <c r="D1247" s="80" t="s">
        <v>3877</v>
      </c>
      <c r="E1247" s="80" t="s">
        <v>3</v>
      </c>
      <c r="F1247" s="80" t="s">
        <v>5410</v>
      </c>
      <c r="G1247" s="80" t="s">
        <v>5537</v>
      </c>
      <c r="H1247" s="80" t="s">
        <v>1279</v>
      </c>
      <c r="I1247" s="81">
        <v>44377</v>
      </c>
      <c r="J1247" s="81">
        <v>44741</v>
      </c>
      <c r="K1247" s="56"/>
      <c r="L1247" s="56"/>
      <c r="M1247" s="56"/>
      <c r="N1247" s="56"/>
      <c r="O1247" s="56"/>
      <c r="P1247" s="56"/>
      <c r="Q1247" s="56"/>
      <c r="R1247" s="56"/>
      <c r="S1247" s="56"/>
      <c r="T1247" s="56"/>
      <c r="U1247" s="56"/>
      <c r="V1247" s="56"/>
      <c r="W1247" s="56"/>
      <c r="X1247" s="56"/>
      <c r="Y1247" s="56"/>
    </row>
    <row r="1248" spans="1:25" ht="103.5">
      <c r="A1248" s="79">
        <v>938</v>
      </c>
      <c r="B1248" s="80">
        <v>1925</v>
      </c>
      <c r="C1248" s="80" t="s">
        <v>5536</v>
      </c>
      <c r="D1248" s="80" t="s">
        <v>3877</v>
      </c>
      <c r="E1248" s="80" t="s">
        <v>3</v>
      </c>
      <c r="F1248" s="80" t="s">
        <v>5410</v>
      </c>
      <c r="G1248" s="80" t="s">
        <v>5537</v>
      </c>
      <c r="H1248" s="80" t="s">
        <v>5538</v>
      </c>
      <c r="I1248" s="81">
        <v>44377</v>
      </c>
      <c r="J1248" s="81">
        <v>44741</v>
      </c>
      <c r="K1248" s="56"/>
      <c r="L1248" s="56"/>
      <c r="M1248" s="56"/>
      <c r="N1248" s="56"/>
      <c r="O1248" s="56"/>
      <c r="P1248" s="56"/>
      <c r="Q1248" s="56"/>
      <c r="R1248" s="56"/>
      <c r="S1248" s="56"/>
      <c r="T1248" s="56"/>
      <c r="U1248" s="56"/>
      <c r="V1248" s="56"/>
      <c r="W1248" s="56"/>
      <c r="X1248" s="56"/>
      <c r="Y1248" s="56"/>
    </row>
    <row r="1249" spans="1:25" ht="34.5">
      <c r="A1249" s="79">
        <v>939</v>
      </c>
      <c r="B1249" s="80">
        <v>6225</v>
      </c>
      <c r="C1249" s="80" t="s">
        <v>5539</v>
      </c>
      <c r="D1249" s="80" t="s">
        <v>3889</v>
      </c>
      <c r="E1249" s="80" t="s">
        <v>3884</v>
      </c>
      <c r="F1249" s="80" t="s">
        <v>4973</v>
      </c>
      <c r="G1249" s="80" t="s">
        <v>5491</v>
      </c>
      <c r="H1249" s="80" t="s">
        <v>394</v>
      </c>
      <c r="I1249" s="81">
        <v>44434</v>
      </c>
      <c r="J1249" s="81">
        <v>44799</v>
      </c>
      <c r="K1249" s="56"/>
      <c r="L1249" s="56"/>
      <c r="M1249" s="56"/>
      <c r="N1249" s="56"/>
      <c r="O1249" s="56"/>
      <c r="P1249" s="56"/>
      <c r="Q1249" s="56"/>
      <c r="R1249" s="56"/>
      <c r="S1249" s="56"/>
      <c r="T1249" s="56"/>
      <c r="U1249" s="56"/>
      <c r="V1249" s="56"/>
      <c r="W1249" s="56"/>
      <c r="X1249" s="56"/>
      <c r="Y1249" s="56"/>
    </row>
    <row r="1250" spans="1:25" ht="69">
      <c r="A1250" s="79">
        <v>940</v>
      </c>
      <c r="B1250" s="80">
        <v>21171</v>
      </c>
      <c r="C1250" s="80" t="s">
        <v>5540</v>
      </c>
      <c r="D1250" s="80" t="s">
        <v>3877</v>
      </c>
      <c r="E1250" s="80" t="s">
        <v>3878</v>
      </c>
      <c r="F1250" s="80" t="s">
        <v>4659</v>
      </c>
      <c r="G1250" s="80" t="s">
        <v>5530</v>
      </c>
      <c r="H1250" s="80" t="s">
        <v>1775</v>
      </c>
      <c r="I1250" s="81">
        <v>44468</v>
      </c>
      <c r="J1250" s="82">
        <v>44894</v>
      </c>
      <c r="K1250" s="56"/>
      <c r="L1250" s="56"/>
      <c r="M1250" s="56"/>
      <c r="N1250" s="56"/>
      <c r="O1250" s="56"/>
      <c r="P1250" s="56"/>
      <c r="Q1250" s="56"/>
      <c r="R1250" s="56"/>
      <c r="S1250" s="56"/>
      <c r="T1250" s="56"/>
      <c r="U1250" s="56"/>
      <c r="V1250" s="56"/>
      <c r="W1250" s="56"/>
      <c r="X1250" s="56"/>
      <c r="Y1250" s="56"/>
    </row>
    <row r="1251" spans="1:25" ht="69">
      <c r="A1251" s="79">
        <v>940</v>
      </c>
      <c r="B1251" s="80">
        <v>21171</v>
      </c>
      <c r="C1251" s="80" t="s">
        <v>5540</v>
      </c>
      <c r="D1251" s="80" t="s">
        <v>3877</v>
      </c>
      <c r="E1251" s="80" t="s">
        <v>3878</v>
      </c>
      <c r="F1251" s="80" t="s">
        <v>4659</v>
      </c>
      <c r="G1251" s="80" t="s">
        <v>5530</v>
      </c>
      <c r="H1251" s="80" t="s">
        <v>2053</v>
      </c>
      <c r="I1251" s="81">
        <v>44468</v>
      </c>
      <c r="J1251" s="82">
        <v>44894</v>
      </c>
      <c r="K1251" s="56"/>
      <c r="L1251" s="56"/>
      <c r="M1251" s="56"/>
      <c r="N1251" s="56"/>
      <c r="O1251" s="56"/>
      <c r="P1251" s="56"/>
      <c r="Q1251" s="56"/>
      <c r="R1251" s="56"/>
      <c r="S1251" s="56"/>
      <c r="T1251" s="56"/>
      <c r="U1251" s="56"/>
      <c r="V1251" s="56"/>
      <c r="W1251" s="56"/>
      <c r="X1251" s="56"/>
      <c r="Y1251" s="56"/>
    </row>
    <row r="1252" spans="1:25" ht="69">
      <c r="A1252" s="79">
        <v>940</v>
      </c>
      <c r="B1252" s="80">
        <v>21171</v>
      </c>
      <c r="C1252" s="80" t="s">
        <v>5540</v>
      </c>
      <c r="D1252" s="80" t="s">
        <v>3877</v>
      </c>
      <c r="E1252" s="80" t="s">
        <v>3878</v>
      </c>
      <c r="F1252" s="80" t="s">
        <v>4659</v>
      </c>
      <c r="G1252" s="80" t="s">
        <v>5530</v>
      </c>
      <c r="H1252" s="80" t="s">
        <v>163</v>
      </c>
      <c r="I1252" s="81">
        <v>44468</v>
      </c>
      <c r="J1252" s="82">
        <v>44894</v>
      </c>
      <c r="K1252" s="56"/>
      <c r="L1252" s="56"/>
      <c r="M1252" s="56"/>
      <c r="N1252" s="56"/>
      <c r="O1252" s="56"/>
      <c r="P1252" s="56"/>
      <c r="Q1252" s="56"/>
      <c r="R1252" s="56"/>
      <c r="S1252" s="56"/>
      <c r="T1252" s="56"/>
      <c r="U1252" s="56"/>
      <c r="V1252" s="56"/>
      <c r="W1252" s="56"/>
      <c r="X1252" s="56"/>
      <c r="Y1252" s="56"/>
    </row>
    <row r="1253" spans="1:25" ht="57.5">
      <c r="A1253" s="79">
        <v>941</v>
      </c>
      <c r="B1253" s="80">
        <v>71293</v>
      </c>
      <c r="C1253" s="80" t="s">
        <v>5541</v>
      </c>
      <c r="D1253" s="80" t="s">
        <v>3877</v>
      </c>
      <c r="E1253" s="80" t="s">
        <v>13</v>
      </c>
      <c r="F1253" s="80" t="s">
        <v>4002</v>
      </c>
      <c r="G1253" s="80" t="s">
        <v>5530</v>
      </c>
      <c r="H1253" s="80" t="s">
        <v>3929</v>
      </c>
      <c r="I1253" s="82">
        <v>44473</v>
      </c>
      <c r="J1253" s="82">
        <v>44899</v>
      </c>
      <c r="K1253" s="56"/>
      <c r="L1253" s="56"/>
      <c r="M1253" s="56"/>
      <c r="N1253" s="56"/>
      <c r="O1253" s="56"/>
      <c r="P1253" s="56"/>
      <c r="Q1253" s="56"/>
      <c r="R1253" s="56"/>
      <c r="S1253" s="56"/>
      <c r="T1253" s="56"/>
      <c r="U1253" s="56"/>
      <c r="V1253" s="56"/>
      <c r="W1253" s="56"/>
      <c r="X1253" s="56"/>
      <c r="Y1253" s="56"/>
    </row>
    <row r="1254" spans="1:25" ht="46">
      <c r="A1254" s="79">
        <v>942</v>
      </c>
      <c r="B1254" s="80">
        <v>71299</v>
      </c>
      <c r="C1254" s="80" t="s">
        <v>5542</v>
      </c>
      <c r="D1254" s="80" t="s">
        <v>3889</v>
      </c>
      <c r="E1254" s="80" t="s">
        <v>13</v>
      </c>
      <c r="F1254" s="80" t="s">
        <v>3900</v>
      </c>
      <c r="G1254" s="80" t="s">
        <v>5491</v>
      </c>
      <c r="H1254" s="80" t="s">
        <v>4541</v>
      </c>
      <c r="I1254" s="82">
        <v>44508</v>
      </c>
      <c r="J1254" s="82">
        <v>44873</v>
      </c>
      <c r="K1254" s="56"/>
      <c r="L1254" s="56"/>
      <c r="M1254" s="56"/>
      <c r="N1254" s="56"/>
      <c r="O1254" s="56"/>
      <c r="P1254" s="56"/>
      <c r="Q1254" s="56"/>
      <c r="R1254" s="56"/>
      <c r="S1254" s="56"/>
      <c r="T1254" s="56"/>
      <c r="U1254" s="56"/>
      <c r="V1254" s="56"/>
      <c r="W1254" s="56"/>
      <c r="X1254" s="56"/>
      <c r="Y1254" s="56"/>
    </row>
    <row r="1255" spans="1:25" ht="34.5">
      <c r="A1255" s="79">
        <v>943</v>
      </c>
      <c r="B1255" s="80">
        <v>4410</v>
      </c>
      <c r="C1255" s="80" t="s">
        <v>5543</v>
      </c>
      <c r="D1255" s="80" t="s">
        <v>3889</v>
      </c>
      <c r="E1255" s="80" t="s">
        <v>11</v>
      </c>
      <c r="F1255" s="80" t="s">
        <v>5544</v>
      </c>
      <c r="G1255" s="80" t="s">
        <v>5491</v>
      </c>
      <c r="H1255" s="80" t="s">
        <v>2047</v>
      </c>
      <c r="I1255" s="82">
        <v>44522</v>
      </c>
      <c r="J1255" s="81">
        <v>45068</v>
      </c>
      <c r="K1255" s="56"/>
      <c r="L1255" s="56"/>
      <c r="M1255" s="56"/>
      <c r="N1255" s="56"/>
      <c r="O1255" s="56"/>
      <c r="P1255" s="56"/>
      <c r="Q1255" s="56"/>
      <c r="R1255" s="56"/>
      <c r="S1255" s="56"/>
      <c r="T1255" s="56"/>
      <c r="U1255" s="56"/>
      <c r="V1255" s="56"/>
      <c r="W1255" s="56"/>
      <c r="X1255" s="56"/>
      <c r="Y1255" s="56"/>
    </row>
    <row r="1256" spans="1:25" ht="46">
      <c r="A1256" s="79">
        <v>944</v>
      </c>
      <c r="B1256" s="80">
        <v>71296</v>
      </c>
      <c r="C1256" s="80" t="s">
        <v>5545</v>
      </c>
      <c r="D1256" s="80" t="s">
        <v>3889</v>
      </c>
      <c r="E1256" s="80" t="s">
        <v>13</v>
      </c>
      <c r="F1256" s="80" t="s">
        <v>5546</v>
      </c>
      <c r="G1256" s="80" t="s">
        <v>5491</v>
      </c>
      <c r="H1256" s="80" t="s">
        <v>1176</v>
      </c>
      <c r="I1256" s="82">
        <v>44508</v>
      </c>
      <c r="J1256" s="82">
        <v>44873</v>
      </c>
      <c r="K1256" s="56"/>
      <c r="L1256" s="56"/>
      <c r="M1256" s="56"/>
      <c r="N1256" s="56"/>
      <c r="O1256" s="56"/>
      <c r="P1256" s="56"/>
      <c r="Q1256" s="56"/>
      <c r="R1256" s="56"/>
      <c r="S1256" s="56"/>
      <c r="T1256" s="56"/>
      <c r="U1256" s="56"/>
      <c r="V1256" s="56"/>
      <c r="W1256" s="56"/>
      <c r="X1256" s="56"/>
      <c r="Y1256" s="56"/>
    </row>
    <row r="1257" spans="1:25" ht="57.5">
      <c r="A1257" s="79">
        <v>945</v>
      </c>
      <c r="B1257" s="80">
        <v>71294</v>
      </c>
      <c r="C1257" s="80" t="s">
        <v>5547</v>
      </c>
      <c r="D1257" s="80" t="s">
        <v>3877</v>
      </c>
      <c r="E1257" s="80" t="s">
        <v>13</v>
      </c>
      <c r="F1257" s="80" t="s">
        <v>4917</v>
      </c>
      <c r="G1257" s="80" t="s">
        <v>5530</v>
      </c>
      <c r="H1257" s="80" t="s">
        <v>458</v>
      </c>
      <c r="I1257" s="81">
        <v>44459</v>
      </c>
      <c r="J1257" s="82">
        <v>44885</v>
      </c>
      <c r="K1257" s="56"/>
      <c r="L1257" s="56"/>
      <c r="M1257" s="56"/>
      <c r="N1257" s="56"/>
      <c r="O1257" s="56"/>
      <c r="P1257" s="56"/>
      <c r="Q1257" s="56"/>
      <c r="R1257" s="56"/>
      <c r="S1257" s="56"/>
      <c r="T1257" s="56"/>
      <c r="U1257" s="56"/>
      <c r="V1257" s="56"/>
      <c r="W1257" s="56"/>
      <c r="X1257" s="56"/>
      <c r="Y1257" s="56"/>
    </row>
    <row r="1258" spans="1:25" ht="57.5">
      <c r="A1258" s="79">
        <v>946</v>
      </c>
      <c r="B1258" s="80">
        <v>71295</v>
      </c>
      <c r="C1258" s="80" t="s">
        <v>5548</v>
      </c>
      <c r="D1258" s="80" t="s">
        <v>3877</v>
      </c>
      <c r="E1258" s="80" t="s">
        <v>13</v>
      </c>
      <c r="F1258" s="80" t="s">
        <v>4653</v>
      </c>
      <c r="G1258" s="80" t="s">
        <v>5530</v>
      </c>
      <c r="H1258" s="80" t="s">
        <v>463</v>
      </c>
      <c r="I1258" s="81">
        <v>44445</v>
      </c>
      <c r="J1258" s="82">
        <v>44871</v>
      </c>
      <c r="K1258" s="56"/>
      <c r="L1258" s="56"/>
      <c r="M1258" s="56"/>
      <c r="N1258" s="56"/>
      <c r="O1258" s="56"/>
      <c r="P1258" s="56"/>
      <c r="Q1258" s="56"/>
      <c r="R1258" s="56"/>
      <c r="S1258" s="56"/>
      <c r="T1258" s="56"/>
      <c r="U1258" s="56"/>
      <c r="V1258" s="56"/>
      <c r="W1258" s="56"/>
      <c r="X1258" s="56"/>
      <c r="Y1258" s="56"/>
    </row>
    <row r="1259" spans="1:25" ht="46">
      <c r="A1259" s="79">
        <v>947</v>
      </c>
      <c r="B1259" s="80">
        <v>4413</v>
      </c>
      <c r="C1259" s="80" t="s">
        <v>5549</v>
      </c>
      <c r="D1259" s="80" t="s">
        <v>3889</v>
      </c>
      <c r="E1259" s="80" t="s">
        <v>11</v>
      </c>
      <c r="F1259" s="80" t="s">
        <v>4886</v>
      </c>
      <c r="G1259" s="80" t="s">
        <v>5491</v>
      </c>
      <c r="H1259" s="80" t="s">
        <v>4887</v>
      </c>
      <c r="I1259" s="82">
        <v>44511</v>
      </c>
      <c r="J1259" s="82">
        <v>44876</v>
      </c>
      <c r="K1259" s="56"/>
      <c r="L1259" s="56"/>
      <c r="M1259" s="56"/>
      <c r="N1259" s="56"/>
      <c r="O1259" s="56"/>
      <c r="P1259" s="56"/>
      <c r="Q1259" s="56"/>
      <c r="R1259" s="56"/>
      <c r="S1259" s="56"/>
      <c r="T1259" s="56"/>
      <c r="U1259" s="56"/>
      <c r="V1259" s="56"/>
      <c r="W1259" s="56"/>
      <c r="X1259" s="56"/>
      <c r="Y1259" s="56"/>
    </row>
    <row r="1260" spans="1:25" ht="46">
      <c r="A1260" s="79">
        <v>948</v>
      </c>
      <c r="B1260" s="80">
        <v>6226</v>
      </c>
      <c r="C1260" s="80" t="s">
        <v>5550</v>
      </c>
      <c r="D1260" s="80" t="s">
        <v>3877</v>
      </c>
      <c r="E1260" s="80" t="s">
        <v>3884</v>
      </c>
      <c r="F1260" s="80" t="s">
        <v>4329</v>
      </c>
      <c r="G1260" s="80" t="s">
        <v>5551</v>
      </c>
      <c r="H1260" s="80" t="s">
        <v>394</v>
      </c>
      <c r="I1260" s="82">
        <v>44484</v>
      </c>
      <c r="J1260" s="81">
        <v>44788</v>
      </c>
      <c r="K1260" s="56"/>
      <c r="L1260" s="56"/>
      <c r="M1260" s="56"/>
      <c r="N1260" s="56"/>
      <c r="O1260" s="56"/>
      <c r="P1260" s="56"/>
      <c r="Q1260" s="56"/>
      <c r="R1260" s="56"/>
      <c r="S1260" s="56"/>
      <c r="T1260" s="56"/>
      <c r="U1260" s="56"/>
      <c r="V1260" s="56"/>
      <c r="W1260" s="56"/>
      <c r="X1260" s="56"/>
      <c r="Y1260" s="56"/>
    </row>
  </sheetData>
  <autoFilter ref="A1:J1260" xr:uid="{00000000-0009-0000-0000-000013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W47"/>
  <sheetViews>
    <sheetView showGridLines="0" workbookViewId="0"/>
  </sheetViews>
  <sheetFormatPr baseColWidth="10" defaultColWidth="12.6328125" defaultRowHeight="15.75" customHeight="1"/>
  <cols>
    <col min="1" max="1" width="20.453125" customWidth="1"/>
    <col min="7" max="7" width="21.08984375" customWidth="1"/>
    <col min="8" max="8" width="14.08984375" customWidth="1"/>
    <col min="12" max="12" width="20.6328125" customWidth="1"/>
  </cols>
  <sheetData>
    <row r="1" spans="1:23" ht="15.75" customHeight="1">
      <c r="A1" s="145" t="s">
        <v>5552</v>
      </c>
      <c r="B1" s="146" t="s">
        <v>712</v>
      </c>
      <c r="K1" s="125" t="s">
        <v>5553</v>
      </c>
      <c r="L1" s="125" t="s">
        <v>5552</v>
      </c>
      <c r="M1" s="125" t="s">
        <v>42</v>
      </c>
      <c r="N1" s="125" t="s">
        <v>1229</v>
      </c>
      <c r="O1" s="141" t="s">
        <v>6358</v>
      </c>
      <c r="S1" s="125" t="s">
        <v>5552</v>
      </c>
      <c r="T1" s="125" t="s">
        <v>5553</v>
      </c>
      <c r="U1" s="125" t="s">
        <v>42</v>
      </c>
      <c r="V1" s="125" t="s">
        <v>1229</v>
      </c>
      <c r="W1" s="141" t="s">
        <v>6358</v>
      </c>
    </row>
    <row r="2" spans="1:23" ht="15.75" customHeight="1">
      <c r="K2" s="124" t="s">
        <v>712</v>
      </c>
      <c r="L2" s="124" t="s">
        <v>712</v>
      </c>
      <c r="M2" s="126"/>
      <c r="N2" s="126"/>
      <c r="O2" s="142">
        <v>176</v>
      </c>
      <c r="S2" s="124" t="s">
        <v>712</v>
      </c>
      <c r="T2" s="124" t="s">
        <v>712</v>
      </c>
      <c r="U2" s="124" t="s">
        <v>5556</v>
      </c>
      <c r="V2" s="124" t="s">
        <v>792</v>
      </c>
      <c r="W2" s="142">
        <v>20</v>
      </c>
    </row>
    <row r="3" spans="1:23" ht="15.75" customHeight="1">
      <c r="A3" s="125" t="s">
        <v>6357</v>
      </c>
      <c r="B3" s="125" t="s">
        <v>1229</v>
      </c>
      <c r="C3" s="126"/>
      <c r="D3" s="126"/>
      <c r="E3" s="126"/>
      <c r="F3" s="126"/>
      <c r="G3" s="126"/>
      <c r="H3" s="127"/>
      <c r="K3" s="147"/>
      <c r="L3" s="124" t="s">
        <v>713</v>
      </c>
      <c r="M3" s="124" t="s">
        <v>72</v>
      </c>
      <c r="N3" s="124" t="s">
        <v>792</v>
      </c>
      <c r="O3" s="142">
        <v>1</v>
      </c>
      <c r="S3" s="147"/>
      <c r="T3" s="147"/>
      <c r="U3" s="147"/>
      <c r="V3" s="133" t="s">
        <v>4</v>
      </c>
      <c r="W3" s="143">
        <v>8</v>
      </c>
    </row>
    <row r="4" spans="1:23" ht="15.75" customHeight="1">
      <c r="A4" s="125" t="s">
        <v>42</v>
      </c>
      <c r="B4" s="124" t="s">
        <v>792</v>
      </c>
      <c r="C4" s="128" t="s">
        <v>4</v>
      </c>
      <c r="D4" s="128" t="s">
        <v>5</v>
      </c>
      <c r="E4" s="128" t="s">
        <v>6</v>
      </c>
      <c r="F4" s="128" t="s">
        <v>7</v>
      </c>
      <c r="G4" s="128" t="s">
        <v>72</v>
      </c>
      <c r="H4" s="141" t="s">
        <v>6356</v>
      </c>
      <c r="K4" s="147"/>
      <c r="L4" s="147"/>
      <c r="M4" s="147"/>
      <c r="N4" s="133" t="s">
        <v>5</v>
      </c>
      <c r="O4" s="143">
        <v>2</v>
      </c>
      <c r="S4" s="147"/>
      <c r="T4" s="147"/>
      <c r="U4" s="147"/>
      <c r="V4" s="133" t="s">
        <v>6</v>
      </c>
      <c r="W4" s="143">
        <v>1</v>
      </c>
    </row>
    <row r="5" spans="1:23" ht="15.75" customHeight="1">
      <c r="A5" s="124" t="s">
        <v>5556</v>
      </c>
      <c r="B5" s="130">
        <v>20</v>
      </c>
      <c r="C5" s="131">
        <v>8</v>
      </c>
      <c r="D5" s="131"/>
      <c r="E5" s="131">
        <v>1</v>
      </c>
      <c r="F5" s="131"/>
      <c r="G5" s="131"/>
      <c r="H5" s="142">
        <v>29</v>
      </c>
      <c r="K5" s="147"/>
      <c r="L5" s="147"/>
      <c r="M5" s="147"/>
      <c r="N5" s="133" t="s">
        <v>6</v>
      </c>
      <c r="O5" s="143">
        <v>2</v>
      </c>
      <c r="S5" s="147"/>
      <c r="T5" s="147"/>
      <c r="U5" s="124" t="s">
        <v>4</v>
      </c>
      <c r="V5" s="124" t="s">
        <v>792</v>
      </c>
      <c r="W5" s="142">
        <v>10</v>
      </c>
    </row>
    <row r="6" spans="1:23" ht="15.75" customHeight="1">
      <c r="A6" s="133" t="s">
        <v>4</v>
      </c>
      <c r="B6" s="134">
        <v>10</v>
      </c>
      <c r="C6" s="135">
        <v>30</v>
      </c>
      <c r="D6" s="135">
        <v>5</v>
      </c>
      <c r="E6" s="135">
        <v>2</v>
      </c>
      <c r="F6" s="135">
        <v>1</v>
      </c>
      <c r="G6" s="135">
        <v>1</v>
      </c>
      <c r="H6" s="143">
        <v>49</v>
      </c>
      <c r="K6" s="147"/>
      <c r="L6" s="147"/>
      <c r="M6" s="147"/>
      <c r="N6" s="133" t="s">
        <v>7</v>
      </c>
      <c r="O6" s="143">
        <v>3</v>
      </c>
      <c r="S6" s="147"/>
      <c r="T6" s="147"/>
      <c r="U6" s="147"/>
      <c r="V6" s="133" t="s">
        <v>4</v>
      </c>
      <c r="W6" s="143">
        <v>30</v>
      </c>
    </row>
    <row r="7" spans="1:23" ht="15.75" customHeight="1">
      <c r="A7" s="133" t="s">
        <v>5</v>
      </c>
      <c r="B7" s="134">
        <v>1</v>
      </c>
      <c r="C7" s="135">
        <v>8</v>
      </c>
      <c r="D7" s="135">
        <v>12</v>
      </c>
      <c r="E7" s="135">
        <v>7</v>
      </c>
      <c r="F7" s="135">
        <v>1</v>
      </c>
      <c r="G7" s="135">
        <v>1</v>
      </c>
      <c r="H7" s="143">
        <v>30</v>
      </c>
      <c r="K7" s="147"/>
      <c r="L7" s="124" t="s">
        <v>5555</v>
      </c>
      <c r="M7" s="124" t="s">
        <v>72</v>
      </c>
      <c r="N7" s="124" t="s">
        <v>5</v>
      </c>
      <c r="O7" s="142">
        <v>1</v>
      </c>
      <c r="S7" s="147"/>
      <c r="T7" s="147"/>
      <c r="U7" s="147"/>
      <c r="V7" s="133" t="s">
        <v>5</v>
      </c>
      <c r="W7" s="143">
        <v>5</v>
      </c>
    </row>
    <row r="8" spans="1:23" ht="15.75" customHeight="1">
      <c r="A8" s="133" t="s">
        <v>6</v>
      </c>
      <c r="B8" s="134">
        <v>4</v>
      </c>
      <c r="C8" s="135">
        <v>4</v>
      </c>
      <c r="D8" s="135">
        <v>13</v>
      </c>
      <c r="E8" s="135">
        <v>38</v>
      </c>
      <c r="F8" s="135">
        <v>1</v>
      </c>
      <c r="G8" s="135">
        <v>11</v>
      </c>
      <c r="H8" s="143">
        <v>71</v>
      </c>
      <c r="K8" s="147"/>
      <c r="L8" s="147"/>
      <c r="M8" s="147"/>
      <c r="N8" s="133" t="s">
        <v>6</v>
      </c>
      <c r="O8" s="143">
        <v>2</v>
      </c>
      <c r="S8" s="147"/>
      <c r="T8" s="147"/>
      <c r="U8" s="147"/>
      <c r="V8" s="133" t="s">
        <v>6</v>
      </c>
      <c r="W8" s="143">
        <v>2</v>
      </c>
    </row>
    <row r="9" spans="1:23" ht="15.75" customHeight="1">
      <c r="A9" s="133" t="s">
        <v>7</v>
      </c>
      <c r="B9" s="134"/>
      <c r="C9" s="135"/>
      <c r="D9" s="135"/>
      <c r="E9" s="135">
        <v>2</v>
      </c>
      <c r="F9" s="135"/>
      <c r="G9" s="135"/>
      <c r="H9" s="143">
        <v>2</v>
      </c>
      <c r="K9" s="147"/>
      <c r="L9" s="147"/>
      <c r="M9" s="147"/>
      <c r="N9" s="133" t="s">
        <v>72</v>
      </c>
      <c r="O9" s="143">
        <v>2</v>
      </c>
      <c r="S9" s="147"/>
      <c r="T9" s="147"/>
      <c r="U9" s="147"/>
      <c r="V9" s="133" t="s">
        <v>7</v>
      </c>
      <c r="W9" s="143">
        <v>1</v>
      </c>
    </row>
    <row r="10" spans="1:23" ht="15.75" customHeight="1">
      <c r="A10" s="133" t="s">
        <v>72</v>
      </c>
      <c r="B10" s="134"/>
      <c r="C10" s="135">
        <v>1</v>
      </c>
      <c r="D10" s="135">
        <v>2</v>
      </c>
      <c r="E10" s="135">
        <v>3</v>
      </c>
      <c r="F10" s="135">
        <v>1</v>
      </c>
      <c r="G10" s="135">
        <v>4</v>
      </c>
      <c r="H10" s="143">
        <v>11</v>
      </c>
      <c r="K10" s="147"/>
      <c r="L10" s="124" t="s">
        <v>130</v>
      </c>
      <c r="M10" s="124" t="s">
        <v>72</v>
      </c>
      <c r="N10" s="124" t="s">
        <v>6</v>
      </c>
      <c r="O10" s="142">
        <v>4</v>
      </c>
      <c r="S10" s="147"/>
      <c r="T10" s="147"/>
      <c r="U10" s="124" t="s">
        <v>5</v>
      </c>
      <c r="V10" s="124" t="s">
        <v>792</v>
      </c>
      <c r="W10" s="142">
        <v>1</v>
      </c>
    </row>
    <row r="11" spans="1:23" ht="15.75" customHeight="1">
      <c r="A11" s="137" t="s">
        <v>6356</v>
      </c>
      <c r="B11" s="138">
        <v>35</v>
      </c>
      <c r="C11" s="139">
        <v>51</v>
      </c>
      <c r="D11" s="139">
        <v>32</v>
      </c>
      <c r="E11" s="139">
        <v>53</v>
      </c>
      <c r="F11" s="139">
        <v>4</v>
      </c>
      <c r="G11" s="139">
        <v>17</v>
      </c>
      <c r="H11" s="144">
        <v>192</v>
      </c>
      <c r="K11" s="148"/>
      <c r="L11" s="148"/>
      <c r="M11" s="148"/>
      <c r="N11" s="149" t="s">
        <v>7</v>
      </c>
      <c r="O11" s="150">
        <v>3</v>
      </c>
      <c r="S11" s="147"/>
      <c r="T11" s="147"/>
      <c r="U11" s="147"/>
      <c r="V11" s="133" t="s">
        <v>4</v>
      </c>
      <c r="W11" s="143">
        <v>8</v>
      </c>
    </row>
    <row r="12" spans="1:23">
      <c r="C12" s="120" t="s">
        <v>5560</v>
      </c>
      <c r="D12" s="119"/>
      <c r="E12" s="119"/>
      <c r="F12" s="119"/>
      <c r="G12" s="119"/>
      <c r="H12" s="119"/>
      <c r="N12" s="91"/>
      <c r="S12" s="147"/>
      <c r="T12" s="147"/>
      <c r="U12" s="147"/>
      <c r="V12" s="133" t="s">
        <v>5</v>
      </c>
      <c r="W12" s="143">
        <v>12</v>
      </c>
    </row>
    <row r="13" spans="1:23">
      <c r="A13" s="121" t="s">
        <v>5561</v>
      </c>
      <c r="B13" s="118"/>
      <c r="C13" s="92" t="s">
        <v>792</v>
      </c>
      <c r="D13" s="92" t="s">
        <v>4</v>
      </c>
      <c r="E13" s="92" t="s">
        <v>5</v>
      </c>
      <c r="F13" s="92" t="s">
        <v>6</v>
      </c>
      <c r="G13" s="92" t="s">
        <v>7</v>
      </c>
      <c r="H13" s="92" t="s">
        <v>72</v>
      </c>
      <c r="I13" s="4" t="s">
        <v>5562</v>
      </c>
      <c r="N13" s="91"/>
      <c r="S13" s="147"/>
      <c r="T13" s="147"/>
      <c r="U13" s="147"/>
      <c r="V13" s="133" t="s">
        <v>6</v>
      </c>
      <c r="W13" s="143">
        <v>7</v>
      </c>
    </row>
    <row r="14" spans="1:23" ht="15.75" customHeight="1">
      <c r="A14" s="93" t="s">
        <v>5563</v>
      </c>
      <c r="B14" s="93">
        <v>29</v>
      </c>
      <c r="C14" s="94">
        <v>20</v>
      </c>
      <c r="D14" s="94">
        <v>8</v>
      </c>
      <c r="E14" s="94">
        <v>0</v>
      </c>
      <c r="F14" s="94">
        <v>1</v>
      </c>
      <c r="G14" s="94">
        <v>0</v>
      </c>
      <c r="H14" s="93">
        <v>0</v>
      </c>
      <c r="I14" s="4">
        <f t="shared" ref="I14:I20" si="0">SUM(C14:H14)</f>
        <v>29</v>
      </c>
      <c r="N14" s="91"/>
      <c r="S14" s="147"/>
      <c r="T14" s="147"/>
      <c r="U14" s="147"/>
      <c r="V14" s="133" t="s">
        <v>7</v>
      </c>
      <c r="W14" s="143">
        <v>1</v>
      </c>
    </row>
    <row r="15" spans="1:23" ht="15.75" customHeight="1">
      <c r="A15" s="93" t="s">
        <v>4</v>
      </c>
      <c r="B15" s="93">
        <v>49</v>
      </c>
      <c r="C15" s="94">
        <v>10</v>
      </c>
      <c r="D15" s="94">
        <v>30</v>
      </c>
      <c r="E15" s="94">
        <v>5</v>
      </c>
      <c r="F15" s="94">
        <v>2</v>
      </c>
      <c r="G15" s="94">
        <v>1</v>
      </c>
      <c r="H15" s="93">
        <v>1</v>
      </c>
      <c r="I15" s="4">
        <f t="shared" si="0"/>
        <v>49</v>
      </c>
      <c r="N15" s="91"/>
      <c r="S15" s="147"/>
      <c r="T15" s="147"/>
      <c r="U15" s="147"/>
      <c r="V15" s="133" t="s">
        <v>72</v>
      </c>
      <c r="W15" s="143">
        <v>1</v>
      </c>
    </row>
    <row r="16" spans="1:23" ht="15.75" customHeight="1">
      <c r="A16" s="93" t="s">
        <v>5</v>
      </c>
      <c r="B16" s="93">
        <v>30</v>
      </c>
      <c r="C16" s="94">
        <v>1</v>
      </c>
      <c r="D16" s="94">
        <v>8</v>
      </c>
      <c r="E16" s="94">
        <v>12</v>
      </c>
      <c r="F16" s="94">
        <v>7</v>
      </c>
      <c r="G16" s="94">
        <v>1</v>
      </c>
      <c r="H16" s="93">
        <v>1</v>
      </c>
      <c r="I16" s="4">
        <f t="shared" si="0"/>
        <v>30</v>
      </c>
      <c r="N16" s="91"/>
      <c r="S16" s="147"/>
      <c r="T16" s="147"/>
      <c r="U16" s="124" t="s">
        <v>6</v>
      </c>
      <c r="V16" s="124" t="s">
        <v>792</v>
      </c>
      <c r="W16" s="142">
        <v>4</v>
      </c>
    </row>
    <row r="17" spans="1:23" ht="15.75" customHeight="1">
      <c r="A17" s="93" t="s">
        <v>6</v>
      </c>
      <c r="B17" s="93">
        <v>71</v>
      </c>
      <c r="C17" s="94">
        <v>4</v>
      </c>
      <c r="D17" s="94">
        <v>4</v>
      </c>
      <c r="E17" s="94">
        <v>13</v>
      </c>
      <c r="F17" s="94">
        <v>38</v>
      </c>
      <c r="G17" s="94">
        <v>1</v>
      </c>
      <c r="H17" s="93">
        <v>11</v>
      </c>
      <c r="I17" s="4">
        <f t="shared" si="0"/>
        <v>71</v>
      </c>
      <c r="S17" s="147"/>
      <c r="T17" s="147"/>
      <c r="U17" s="147"/>
      <c r="V17" s="133" t="s">
        <v>4</v>
      </c>
      <c r="W17" s="143">
        <v>4</v>
      </c>
    </row>
    <row r="18" spans="1:23" ht="12.5">
      <c r="A18" s="93" t="s">
        <v>2122</v>
      </c>
      <c r="B18" s="93">
        <v>2</v>
      </c>
      <c r="C18" s="94">
        <v>0</v>
      </c>
      <c r="D18" s="94">
        <v>0</v>
      </c>
      <c r="E18" s="94">
        <v>0</v>
      </c>
      <c r="F18" s="94">
        <v>2</v>
      </c>
      <c r="G18" s="94">
        <v>0</v>
      </c>
      <c r="H18" s="93">
        <v>0</v>
      </c>
      <c r="I18" s="4">
        <f t="shared" si="0"/>
        <v>2</v>
      </c>
      <c r="S18" s="147"/>
      <c r="T18" s="147"/>
      <c r="U18" s="147"/>
      <c r="V18" s="133" t="s">
        <v>5</v>
      </c>
      <c r="W18" s="143">
        <v>13</v>
      </c>
    </row>
    <row r="19" spans="1:23" ht="12.5">
      <c r="A19" s="95" t="s">
        <v>5564</v>
      </c>
      <c r="B19" s="93">
        <v>11</v>
      </c>
      <c r="C19" s="94">
        <v>0</v>
      </c>
      <c r="D19" s="94">
        <v>1</v>
      </c>
      <c r="E19" s="94">
        <v>2</v>
      </c>
      <c r="F19" s="94">
        <v>3</v>
      </c>
      <c r="G19" s="94">
        <v>1</v>
      </c>
      <c r="H19" s="93">
        <v>4</v>
      </c>
      <c r="I19" s="4">
        <f t="shared" si="0"/>
        <v>11</v>
      </c>
      <c r="J19" s="4">
        <f>SUM(I14:I19)</f>
        <v>192</v>
      </c>
      <c r="K19" s="4">
        <f>SUM(C21:H21)</f>
        <v>196</v>
      </c>
      <c r="S19" s="147"/>
      <c r="T19" s="147"/>
      <c r="U19" s="147"/>
      <c r="V19" s="133" t="s">
        <v>6</v>
      </c>
      <c r="W19" s="143">
        <v>38</v>
      </c>
    </row>
    <row r="20" spans="1:23" ht="13">
      <c r="A20" s="122" t="s">
        <v>5565</v>
      </c>
      <c r="B20" s="118"/>
      <c r="C20" s="96">
        <v>1</v>
      </c>
      <c r="D20" s="96">
        <v>0</v>
      </c>
      <c r="E20" s="96">
        <v>3</v>
      </c>
      <c r="F20" s="96">
        <v>8</v>
      </c>
      <c r="G20" s="96">
        <v>6</v>
      </c>
      <c r="H20" s="97">
        <v>2</v>
      </c>
      <c r="I20" s="4">
        <f t="shared" si="0"/>
        <v>20</v>
      </c>
      <c r="J20" s="4">
        <f>SUM(B14:B18)</f>
        <v>181</v>
      </c>
      <c r="K20" s="4">
        <f>SUM(C21:G21)</f>
        <v>193</v>
      </c>
      <c r="S20" s="147"/>
      <c r="T20" s="147"/>
      <c r="U20" s="147"/>
      <c r="V20" s="133" t="s">
        <v>7</v>
      </c>
      <c r="W20" s="143">
        <v>1</v>
      </c>
    </row>
    <row r="21" spans="1:23" ht="13">
      <c r="A21" s="123" t="s">
        <v>5566</v>
      </c>
      <c r="B21" s="118"/>
      <c r="C21" s="97">
        <f t="shared" ref="C21:G21" si="1">SUM(C14:C20)</f>
        <v>36</v>
      </c>
      <c r="D21" s="97">
        <f t="shared" si="1"/>
        <v>51</v>
      </c>
      <c r="E21" s="97">
        <f t="shared" si="1"/>
        <v>35</v>
      </c>
      <c r="F21" s="97">
        <f t="shared" si="1"/>
        <v>61</v>
      </c>
      <c r="G21" s="97">
        <f t="shared" si="1"/>
        <v>10</v>
      </c>
      <c r="H21" s="97">
        <f>1+H20</f>
        <v>3</v>
      </c>
      <c r="S21" s="147"/>
      <c r="T21" s="147"/>
      <c r="U21" s="124" t="s">
        <v>7</v>
      </c>
      <c r="V21" s="124" t="s">
        <v>6</v>
      </c>
      <c r="W21" s="142">
        <v>2</v>
      </c>
    </row>
    <row r="22" spans="1:23" ht="12.5">
      <c r="S22" s="147"/>
      <c r="T22" s="147"/>
      <c r="U22" s="124" t="s">
        <v>72</v>
      </c>
      <c r="V22" s="124" t="s">
        <v>4</v>
      </c>
      <c r="W22" s="142">
        <v>1</v>
      </c>
    </row>
    <row r="23" spans="1:23" ht="12.5">
      <c r="H23" s="4" t="s">
        <v>5567</v>
      </c>
      <c r="S23" s="147"/>
      <c r="T23" s="147"/>
      <c r="U23" s="147"/>
      <c r="V23" s="133" t="s">
        <v>5</v>
      </c>
      <c r="W23" s="143">
        <v>2</v>
      </c>
    </row>
    <row r="24" spans="1:23" ht="12.5">
      <c r="H24" s="4" t="s">
        <v>5568</v>
      </c>
      <c r="S24" s="147"/>
      <c r="T24" s="147"/>
      <c r="U24" s="147"/>
      <c r="V24" s="133" t="s">
        <v>6</v>
      </c>
      <c r="W24" s="143">
        <v>3</v>
      </c>
    </row>
    <row r="25" spans="1:23" ht="12.5">
      <c r="H25" s="4" t="s">
        <v>5569</v>
      </c>
      <c r="S25" s="147"/>
      <c r="T25" s="147"/>
      <c r="U25" s="147"/>
      <c r="V25" s="133" t="s">
        <v>7</v>
      </c>
      <c r="W25" s="143">
        <v>1</v>
      </c>
    </row>
    <row r="26" spans="1:23" ht="12.5">
      <c r="S26" s="147"/>
      <c r="T26" s="124" t="s">
        <v>713</v>
      </c>
      <c r="U26" s="126"/>
      <c r="V26" s="126"/>
      <c r="W26" s="142">
        <v>12</v>
      </c>
    </row>
    <row r="27" spans="1:23" ht="12.5">
      <c r="S27" s="147"/>
      <c r="T27" s="124" t="s">
        <v>715</v>
      </c>
      <c r="U27" s="126"/>
      <c r="V27" s="126"/>
      <c r="W27" s="142">
        <v>2</v>
      </c>
    </row>
    <row r="28" spans="1:23" ht="12.5">
      <c r="S28" s="147"/>
      <c r="T28" s="124" t="s">
        <v>775</v>
      </c>
      <c r="U28" s="126"/>
      <c r="V28" s="126"/>
      <c r="W28" s="142">
        <v>2</v>
      </c>
    </row>
    <row r="29" spans="1:23" ht="12.5">
      <c r="S29" s="124" t="s">
        <v>713</v>
      </c>
      <c r="T29" s="124" t="s">
        <v>712</v>
      </c>
      <c r="U29" s="124" t="s">
        <v>72</v>
      </c>
      <c r="V29" s="124" t="s">
        <v>792</v>
      </c>
      <c r="W29" s="142">
        <v>1</v>
      </c>
    </row>
    <row r="30" spans="1:23" ht="12.5">
      <c r="S30" s="147"/>
      <c r="T30" s="147"/>
      <c r="U30" s="147"/>
      <c r="V30" s="133" t="s">
        <v>5</v>
      </c>
      <c r="W30" s="143">
        <v>2</v>
      </c>
    </row>
    <row r="31" spans="1:23" ht="12.5">
      <c r="S31" s="147"/>
      <c r="T31" s="147"/>
      <c r="U31" s="147"/>
      <c r="V31" s="133" t="s">
        <v>6</v>
      </c>
      <c r="W31" s="143">
        <v>2</v>
      </c>
    </row>
    <row r="32" spans="1:23" ht="12.5">
      <c r="S32" s="147"/>
      <c r="T32" s="147"/>
      <c r="U32" s="147"/>
      <c r="V32" s="133" t="s">
        <v>7</v>
      </c>
      <c r="W32" s="143">
        <v>3</v>
      </c>
    </row>
    <row r="33" spans="19:23" ht="12.5">
      <c r="S33" s="147"/>
      <c r="T33" s="124" t="s">
        <v>713</v>
      </c>
      <c r="U33" s="126"/>
      <c r="V33" s="126"/>
      <c r="W33" s="142">
        <v>2</v>
      </c>
    </row>
    <row r="34" spans="19:23" ht="12.5">
      <c r="S34" s="147"/>
      <c r="T34" s="124" t="s">
        <v>715</v>
      </c>
      <c r="U34" s="126"/>
      <c r="V34" s="126"/>
      <c r="W34" s="142">
        <v>5</v>
      </c>
    </row>
    <row r="35" spans="19:23" ht="12.5">
      <c r="S35" s="147"/>
      <c r="T35" s="124" t="s">
        <v>775</v>
      </c>
      <c r="U35" s="126"/>
      <c r="V35" s="126"/>
      <c r="W35" s="142">
        <v>5</v>
      </c>
    </row>
    <row r="36" spans="19:23" ht="12.5">
      <c r="S36" s="124" t="s">
        <v>5558</v>
      </c>
      <c r="T36" s="124" t="s">
        <v>775</v>
      </c>
      <c r="U36" s="126"/>
      <c r="V36" s="126"/>
      <c r="W36" s="142">
        <v>2</v>
      </c>
    </row>
    <row r="37" spans="19:23" ht="12.5">
      <c r="S37" s="124" t="s">
        <v>5555</v>
      </c>
      <c r="T37" s="124" t="s">
        <v>712</v>
      </c>
      <c r="U37" s="124" t="s">
        <v>72</v>
      </c>
      <c r="V37" s="124" t="s">
        <v>5</v>
      </c>
      <c r="W37" s="142">
        <v>1</v>
      </c>
    </row>
    <row r="38" spans="19:23" ht="12.5">
      <c r="S38" s="147"/>
      <c r="T38" s="147"/>
      <c r="U38" s="147"/>
      <c r="V38" s="133" t="s">
        <v>6</v>
      </c>
      <c r="W38" s="143">
        <v>2</v>
      </c>
    </row>
    <row r="39" spans="19:23" ht="12.5">
      <c r="S39" s="147"/>
      <c r="T39" s="147"/>
      <c r="U39" s="147"/>
      <c r="V39" s="133" t="s">
        <v>72</v>
      </c>
      <c r="W39" s="143">
        <v>2</v>
      </c>
    </row>
    <row r="40" spans="19:23" ht="12.5">
      <c r="S40" s="147"/>
      <c r="T40" s="124" t="s">
        <v>713</v>
      </c>
      <c r="U40" s="126"/>
      <c r="V40" s="126"/>
      <c r="W40" s="142">
        <v>2</v>
      </c>
    </row>
    <row r="41" spans="19:23" ht="12.5">
      <c r="S41" s="147"/>
      <c r="T41" s="124" t="s">
        <v>715</v>
      </c>
      <c r="U41" s="126"/>
      <c r="V41" s="126"/>
      <c r="W41" s="142">
        <v>14</v>
      </c>
    </row>
    <row r="42" spans="19:23" ht="12.5">
      <c r="S42" s="147"/>
      <c r="T42" s="124" t="s">
        <v>775</v>
      </c>
      <c r="U42" s="126"/>
      <c r="V42" s="126"/>
      <c r="W42" s="142">
        <v>5</v>
      </c>
    </row>
    <row r="43" spans="19:23" ht="12.5">
      <c r="S43" s="124" t="s">
        <v>130</v>
      </c>
      <c r="T43" s="124" t="s">
        <v>712</v>
      </c>
      <c r="U43" s="124" t="s">
        <v>72</v>
      </c>
      <c r="V43" s="124" t="s">
        <v>6</v>
      </c>
      <c r="W43" s="142">
        <v>4</v>
      </c>
    </row>
    <row r="44" spans="19:23" ht="12.5">
      <c r="S44" s="147"/>
      <c r="T44" s="147"/>
      <c r="U44" s="147"/>
      <c r="V44" s="133" t="s">
        <v>7</v>
      </c>
      <c r="W44" s="143">
        <v>3</v>
      </c>
    </row>
    <row r="45" spans="19:23" ht="12.5">
      <c r="S45" s="147"/>
      <c r="T45" s="124" t="s">
        <v>713</v>
      </c>
      <c r="U45" s="126"/>
      <c r="V45" s="126"/>
      <c r="W45" s="142">
        <v>1</v>
      </c>
    </row>
    <row r="46" spans="19:23" ht="12.5">
      <c r="S46" s="147"/>
      <c r="T46" s="124" t="s">
        <v>715</v>
      </c>
      <c r="U46" s="126"/>
      <c r="V46" s="126"/>
      <c r="W46" s="142">
        <v>1</v>
      </c>
    </row>
    <row r="47" spans="19:23" ht="12.5">
      <c r="S47" s="148"/>
      <c r="T47" s="137" t="s">
        <v>775</v>
      </c>
      <c r="U47" s="151"/>
      <c r="V47" s="151"/>
      <c r="W47" s="144">
        <v>2</v>
      </c>
    </row>
  </sheetData>
  <mergeCells count="4">
    <mergeCell ref="C12:H12"/>
    <mergeCell ref="A13:B13"/>
    <mergeCell ref="A20:B20"/>
    <mergeCell ref="A21:B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M12"/>
  <sheetViews>
    <sheetView showGridLines="0" workbookViewId="0"/>
  </sheetViews>
  <sheetFormatPr baseColWidth="10" defaultColWidth="12.6328125" defaultRowHeight="15.75" customHeight="1"/>
  <cols>
    <col min="1" max="1" width="27.7265625" customWidth="1"/>
    <col min="6" max="6" width="18.453125" customWidth="1"/>
  </cols>
  <sheetData>
    <row r="1" spans="1:13" ht="15.75" customHeight="1">
      <c r="A1" s="4" t="e">
        <v>#REF!</v>
      </c>
      <c r="E1" s="4" t="s">
        <v>5559</v>
      </c>
      <c r="F1" s="4" t="s">
        <v>5557</v>
      </c>
      <c r="G1" s="4" t="s">
        <v>5571</v>
      </c>
      <c r="H1" s="4" t="s">
        <v>5572</v>
      </c>
      <c r="I1" s="4" t="s">
        <v>5574</v>
      </c>
      <c r="K1" s="4" t="s">
        <v>5557</v>
      </c>
      <c r="L1" s="4" t="s">
        <v>5571</v>
      </c>
      <c r="M1" s="4" t="s">
        <v>5572</v>
      </c>
    </row>
    <row r="2" spans="1:13" ht="15.75" customHeight="1">
      <c r="E2" s="4">
        <f t="shared" ref="E2:E11" si="0">SUM(B2:D2)</f>
        <v>0</v>
      </c>
      <c r="F2" s="90" t="e">
        <f t="shared" ref="F2:F11" si="1">B2/SUM($B$2:$B$11)</f>
        <v>#DIV/0!</v>
      </c>
      <c r="G2" s="90" t="e">
        <f t="shared" ref="G2:G11" si="2">C2/SUM($C$2:$C$11)</f>
        <v>#DIV/0!</v>
      </c>
      <c r="H2" s="90" t="e">
        <f t="shared" ref="H2:H11" si="3">D2/SUM($D$2:$D$11)</f>
        <v>#DIV/0!</v>
      </c>
      <c r="I2" s="4">
        <v>26</v>
      </c>
      <c r="K2" s="90" t="e">
        <f t="shared" ref="K2:M2" si="4">B2/$E2</f>
        <v>#DIV/0!</v>
      </c>
      <c r="L2" s="90" t="e">
        <f t="shared" si="4"/>
        <v>#DIV/0!</v>
      </c>
      <c r="M2" s="90" t="e">
        <f t="shared" si="4"/>
        <v>#DIV/0!</v>
      </c>
    </row>
    <row r="3" spans="1:13" ht="15.75" customHeight="1">
      <c r="E3" s="4">
        <f t="shared" si="0"/>
        <v>0</v>
      </c>
      <c r="F3" s="90" t="e">
        <f t="shared" si="1"/>
        <v>#DIV/0!</v>
      </c>
      <c r="G3" s="90" t="e">
        <f t="shared" si="2"/>
        <v>#DIV/0!</v>
      </c>
      <c r="H3" s="90" t="e">
        <f t="shared" si="3"/>
        <v>#DIV/0!</v>
      </c>
      <c r="I3" s="4">
        <v>15</v>
      </c>
      <c r="K3" s="90" t="e">
        <f t="shared" ref="K3:M3" si="5">B3/$E3</f>
        <v>#DIV/0!</v>
      </c>
      <c r="L3" s="90" t="e">
        <f t="shared" si="5"/>
        <v>#DIV/0!</v>
      </c>
      <c r="M3" s="90" t="e">
        <f t="shared" si="5"/>
        <v>#DIV/0!</v>
      </c>
    </row>
    <row r="4" spans="1:13" ht="15.75" customHeight="1">
      <c r="E4" s="4">
        <f t="shared" si="0"/>
        <v>0</v>
      </c>
      <c r="F4" s="90" t="e">
        <f t="shared" si="1"/>
        <v>#DIV/0!</v>
      </c>
      <c r="G4" s="90" t="e">
        <f t="shared" si="2"/>
        <v>#DIV/0!</v>
      </c>
      <c r="H4" s="90" t="e">
        <f t="shared" si="3"/>
        <v>#DIV/0!</v>
      </c>
      <c r="I4" s="4">
        <v>47</v>
      </c>
      <c r="K4" s="90" t="e">
        <f t="shared" ref="K4:M4" si="6">B4/$E4</f>
        <v>#DIV/0!</v>
      </c>
      <c r="L4" s="90" t="e">
        <f t="shared" si="6"/>
        <v>#DIV/0!</v>
      </c>
      <c r="M4" s="90" t="e">
        <f t="shared" si="6"/>
        <v>#DIV/0!</v>
      </c>
    </row>
    <row r="5" spans="1:13" ht="15.75" customHeight="1">
      <c r="E5" s="4">
        <f t="shared" si="0"/>
        <v>0</v>
      </c>
      <c r="F5" s="90" t="e">
        <f t="shared" si="1"/>
        <v>#DIV/0!</v>
      </c>
      <c r="G5" s="90" t="e">
        <f t="shared" si="2"/>
        <v>#DIV/0!</v>
      </c>
      <c r="H5" s="90" t="e">
        <f t="shared" si="3"/>
        <v>#DIV/0!</v>
      </c>
      <c r="I5" s="4">
        <v>8</v>
      </c>
      <c r="K5" s="90" t="e">
        <f t="shared" ref="K5:M5" si="7">B5/$E5</f>
        <v>#DIV/0!</v>
      </c>
      <c r="L5" s="90" t="e">
        <f t="shared" si="7"/>
        <v>#DIV/0!</v>
      </c>
      <c r="M5" s="90" t="e">
        <f t="shared" si="7"/>
        <v>#DIV/0!</v>
      </c>
    </row>
    <row r="6" spans="1:13" ht="15.75" customHeight="1">
      <c r="E6" s="4">
        <f t="shared" si="0"/>
        <v>0</v>
      </c>
      <c r="F6" s="90" t="e">
        <f t="shared" si="1"/>
        <v>#DIV/0!</v>
      </c>
      <c r="G6" s="90" t="e">
        <f t="shared" si="2"/>
        <v>#DIV/0!</v>
      </c>
      <c r="H6" s="90" t="e">
        <f t="shared" si="3"/>
        <v>#DIV/0!</v>
      </c>
      <c r="I6" s="4">
        <v>11</v>
      </c>
      <c r="K6" s="90" t="e">
        <f t="shared" ref="K6:M6" si="8">B6/$E6</f>
        <v>#DIV/0!</v>
      </c>
      <c r="L6" s="90" t="e">
        <f t="shared" si="8"/>
        <v>#DIV/0!</v>
      </c>
      <c r="M6" s="90" t="e">
        <f t="shared" si="8"/>
        <v>#DIV/0!</v>
      </c>
    </row>
    <row r="7" spans="1:13" ht="15.75" customHeight="1">
      <c r="E7" s="4">
        <f t="shared" si="0"/>
        <v>0</v>
      </c>
      <c r="F7" s="90" t="e">
        <f t="shared" si="1"/>
        <v>#DIV/0!</v>
      </c>
      <c r="G7" s="90" t="e">
        <f t="shared" si="2"/>
        <v>#DIV/0!</v>
      </c>
      <c r="H7" s="90" t="e">
        <f t="shared" si="3"/>
        <v>#DIV/0!</v>
      </c>
      <c r="I7" s="4">
        <v>32</v>
      </c>
      <c r="K7" s="90" t="e">
        <f t="shared" ref="K7:M7" si="9">B7/$E7</f>
        <v>#DIV/0!</v>
      </c>
      <c r="L7" s="90" t="e">
        <f t="shared" si="9"/>
        <v>#DIV/0!</v>
      </c>
      <c r="M7" s="90" t="e">
        <f t="shared" si="9"/>
        <v>#DIV/0!</v>
      </c>
    </row>
    <row r="8" spans="1:13" ht="15.75" customHeight="1">
      <c r="E8" s="4">
        <f t="shared" si="0"/>
        <v>0</v>
      </c>
      <c r="F8" s="90" t="e">
        <f t="shared" si="1"/>
        <v>#DIV/0!</v>
      </c>
      <c r="G8" s="90" t="e">
        <f t="shared" si="2"/>
        <v>#DIV/0!</v>
      </c>
      <c r="H8" s="90" t="e">
        <f t="shared" si="3"/>
        <v>#DIV/0!</v>
      </c>
      <c r="I8" s="4">
        <v>48</v>
      </c>
      <c r="K8" s="90" t="e">
        <f t="shared" ref="K8:M8" si="10">B8/$E8</f>
        <v>#DIV/0!</v>
      </c>
      <c r="L8" s="90" t="e">
        <f t="shared" si="10"/>
        <v>#DIV/0!</v>
      </c>
      <c r="M8" s="90" t="e">
        <f t="shared" si="10"/>
        <v>#DIV/0!</v>
      </c>
    </row>
    <row r="9" spans="1:13" ht="15.75" customHeight="1">
      <c r="E9" s="4">
        <f t="shared" si="0"/>
        <v>0</v>
      </c>
      <c r="F9" s="90" t="e">
        <f t="shared" si="1"/>
        <v>#DIV/0!</v>
      </c>
      <c r="G9" s="90" t="e">
        <f t="shared" si="2"/>
        <v>#DIV/0!</v>
      </c>
      <c r="H9" s="90" t="e">
        <f t="shared" si="3"/>
        <v>#DIV/0!</v>
      </c>
      <c r="I9" s="4">
        <v>8</v>
      </c>
      <c r="K9" s="90" t="e">
        <f t="shared" ref="K9:M9" si="11">B9/$E9</f>
        <v>#DIV/0!</v>
      </c>
      <c r="L9" s="90" t="e">
        <f t="shared" si="11"/>
        <v>#DIV/0!</v>
      </c>
      <c r="M9" s="90" t="e">
        <f t="shared" si="11"/>
        <v>#DIV/0!</v>
      </c>
    </row>
    <row r="10" spans="1:13" ht="15.75" customHeight="1">
      <c r="E10" s="4">
        <f t="shared" si="0"/>
        <v>0</v>
      </c>
      <c r="F10" s="90" t="e">
        <f t="shared" si="1"/>
        <v>#DIV/0!</v>
      </c>
      <c r="G10" s="90" t="e">
        <f t="shared" si="2"/>
        <v>#DIV/0!</v>
      </c>
      <c r="H10" s="90" t="e">
        <f t="shared" si="3"/>
        <v>#DIV/0!</v>
      </c>
      <c r="I10" s="4">
        <v>6</v>
      </c>
      <c r="K10" s="90" t="e">
        <f t="shared" ref="K10:M10" si="12">B10/$E10</f>
        <v>#DIV/0!</v>
      </c>
      <c r="L10" s="90" t="e">
        <f t="shared" si="12"/>
        <v>#DIV/0!</v>
      </c>
      <c r="M10" s="90" t="e">
        <f t="shared" si="12"/>
        <v>#DIV/0!</v>
      </c>
    </row>
    <row r="11" spans="1:13" ht="15.75" customHeight="1">
      <c r="E11" s="4">
        <f t="shared" si="0"/>
        <v>0</v>
      </c>
      <c r="F11" s="90" t="e">
        <f t="shared" si="1"/>
        <v>#DIV/0!</v>
      </c>
      <c r="G11" s="90" t="e">
        <f t="shared" si="2"/>
        <v>#DIV/0!</v>
      </c>
      <c r="H11" s="90" t="e">
        <f t="shared" si="3"/>
        <v>#DIV/0!</v>
      </c>
      <c r="I11" s="4">
        <v>52</v>
      </c>
      <c r="K11" s="90" t="e">
        <f t="shared" ref="K11:M11" si="13">B11/$E11</f>
        <v>#DIV/0!</v>
      </c>
      <c r="L11" s="90" t="e">
        <f t="shared" si="13"/>
        <v>#DIV/0!</v>
      </c>
      <c r="M11" s="90" t="e">
        <f t="shared" si="13"/>
        <v>#DIV/0!</v>
      </c>
    </row>
    <row r="12" spans="1:13" ht="15.75" customHeight="1">
      <c r="A12" s="4" t="s">
        <v>5570</v>
      </c>
      <c r="B12" s="4">
        <f t="shared" ref="B12:I12" si="14">SUM(B2:B11)</f>
        <v>0</v>
      </c>
      <c r="C12" s="4">
        <f t="shared" si="14"/>
        <v>0</v>
      </c>
      <c r="D12" s="4">
        <f t="shared" si="14"/>
        <v>0</v>
      </c>
      <c r="E12" s="4">
        <f t="shared" si="14"/>
        <v>0</v>
      </c>
      <c r="F12" s="4" t="e">
        <f t="shared" si="14"/>
        <v>#DIV/0!</v>
      </c>
      <c r="G12" s="4" t="e">
        <f t="shared" si="14"/>
        <v>#DIV/0!</v>
      </c>
      <c r="H12" s="4" t="e">
        <f t="shared" si="14"/>
        <v>#DIV/0!</v>
      </c>
      <c r="I12" s="4">
        <f t="shared" si="14"/>
        <v>253</v>
      </c>
      <c r="K12" s="90" t="e">
        <f>B12/E12</f>
        <v>#DIV/0!</v>
      </c>
      <c r="L12" s="90" t="e">
        <f>C12/E12</f>
        <v>#DIV/0!</v>
      </c>
      <c r="M12" s="90" t="e">
        <f>D12/E12</f>
        <v>#DIV/0!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filterMode="1">
    <outlinePr summaryBelow="0" summaryRight="0"/>
  </sheetPr>
  <dimension ref="A1:Z1104"/>
  <sheetViews>
    <sheetView showGridLines="0" workbookViewId="0">
      <pane ySplit="1" topLeftCell="A2" activePane="bottomLeft" state="frozen"/>
      <selection pane="bottomLeft" activeCell="B3" sqref="B3"/>
    </sheetView>
  </sheetViews>
  <sheetFormatPr baseColWidth="10" defaultColWidth="12.6328125" defaultRowHeight="15.75" customHeight="1"/>
  <cols>
    <col min="1" max="1" width="13.7265625" customWidth="1"/>
    <col min="2" max="3" width="22.6328125" customWidth="1"/>
    <col min="4" max="4" width="13.7265625" customWidth="1"/>
    <col min="5" max="5" width="24.7265625" customWidth="1"/>
    <col min="6" max="6" width="13.453125" customWidth="1"/>
    <col min="7" max="7" width="14.08984375" customWidth="1"/>
    <col min="8" max="8" width="14.26953125" customWidth="1"/>
    <col min="9" max="9" width="13.6328125" customWidth="1"/>
    <col min="10" max="10" width="13.90625" customWidth="1"/>
  </cols>
  <sheetData>
    <row r="1" spans="1:26" ht="56">
      <c r="A1" s="5" t="s">
        <v>1147</v>
      </c>
      <c r="B1" s="5" t="s">
        <v>1226</v>
      </c>
      <c r="C1" s="5"/>
      <c r="D1" s="5" t="s">
        <v>1227</v>
      </c>
      <c r="E1" s="5" t="s">
        <v>1228</v>
      </c>
      <c r="F1" s="5" t="s">
        <v>39</v>
      </c>
      <c r="G1" s="5" t="s">
        <v>40</v>
      </c>
      <c r="H1" s="5" t="s">
        <v>41</v>
      </c>
      <c r="I1" s="5" t="s">
        <v>42</v>
      </c>
      <c r="J1" s="5" t="s">
        <v>1229</v>
      </c>
      <c r="K1" s="12"/>
      <c r="L1" s="12"/>
      <c r="M1" s="12"/>
      <c r="N1" s="12"/>
      <c r="O1" s="12"/>
      <c r="P1" s="12"/>
      <c r="Q1" s="12"/>
      <c r="R1" s="12"/>
      <c r="S1" s="12"/>
      <c r="T1" s="12"/>
      <c r="U1" s="12"/>
      <c r="V1" s="12"/>
      <c r="W1" s="12"/>
      <c r="X1" s="12"/>
      <c r="Y1" s="12"/>
      <c r="Z1" s="12"/>
    </row>
    <row r="2" spans="1:26" ht="70" hidden="1">
      <c r="A2" s="9">
        <v>6389229</v>
      </c>
      <c r="B2" s="9" t="s">
        <v>5575</v>
      </c>
      <c r="C2" s="9" t="s">
        <v>24</v>
      </c>
      <c r="D2" s="9" t="s">
        <v>726</v>
      </c>
      <c r="E2" s="9" t="s">
        <v>727</v>
      </c>
      <c r="F2" s="9" t="s">
        <v>1230</v>
      </c>
      <c r="G2" s="9" t="s">
        <v>1230</v>
      </c>
      <c r="H2" s="9" t="s">
        <v>1230</v>
      </c>
      <c r="I2" s="9" t="s">
        <v>1230</v>
      </c>
      <c r="J2" s="9" t="s">
        <v>1230</v>
      </c>
      <c r="K2" s="12"/>
      <c r="L2" s="12"/>
      <c r="M2" s="12"/>
      <c r="N2" s="12"/>
      <c r="O2" s="12"/>
      <c r="P2" s="12"/>
      <c r="Q2" s="12"/>
      <c r="R2" s="12"/>
      <c r="S2" s="12"/>
      <c r="T2" s="12"/>
      <c r="U2" s="12"/>
      <c r="V2" s="12"/>
      <c r="W2" s="12"/>
      <c r="X2" s="12"/>
      <c r="Y2" s="12"/>
      <c r="Z2" s="12"/>
    </row>
    <row r="3" spans="1:26" ht="28" hidden="1">
      <c r="A3" s="9">
        <v>16661313</v>
      </c>
      <c r="B3" s="9" t="s">
        <v>5576</v>
      </c>
      <c r="C3" s="9" t="s">
        <v>24</v>
      </c>
      <c r="D3" s="9"/>
      <c r="E3" s="9"/>
      <c r="F3" s="9" t="s">
        <v>1230</v>
      </c>
      <c r="G3" s="9" t="s">
        <v>1230</v>
      </c>
      <c r="H3" s="9" t="s">
        <v>1230</v>
      </c>
      <c r="I3" s="9" t="s">
        <v>1230</v>
      </c>
      <c r="J3" s="9" t="s">
        <v>1230</v>
      </c>
      <c r="K3" s="12"/>
      <c r="L3" s="12"/>
      <c r="M3" s="12"/>
      <c r="N3" s="12"/>
      <c r="O3" s="12"/>
      <c r="P3" s="12"/>
      <c r="Q3" s="12"/>
      <c r="R3" s="12"/>
      <c r="S3" s="12"/>
      <c r="T3" s="12"/>
      <c r="U3" s="12"/>
      <c r="V3" s="12"/>
      <c r="W3" s="12"/>
      <c r="X3" s="12"/>
      <c r="Y3" s="12"/>
      <c r="Z3" s="12"/>
    </row>
    <row r="4" spans="1:26" ht="28" hidden="1">
      <c r="A4" s="9">
        <v>79628179</v>
      </c>
      <c r="B4" s="9" t="s">
        <v>5577</v>
      </c>
      <c r="C4" s="9" t="s">
        <v>24</v>
      </c>
      <c r="D4" s="9" t="s">
        <v>744</v>
      </c>
      <c r="E4" s="9" t="s">
        <v>290</v>
      </c>
      <c r="F4" s="9" t="s">
        <v>1230</v>
      </c>
      <c r="G4" s="9" t="s">
        <v>1230</v>
      </c>
      <c r="H4" s="9" t="s">
        <v>1230</v>
      </c>
      <c r="I4" s="9" t="s">
        <v>1230</v>
      </c>
      <c r="J4" s="9" t="s">
        <v>1230</v>
      </c>
      <c r="K4" s="12"/>
      <c r="L4" s="12"/>
      <c r="M4" s="12"/>
      <c r="N4" s="12"/>
      <c r="O4" s="12"/>
      <c r="P4" s="12"/>
      <c r="Q4" s="12"/>
      <c r="R4" s="12"/>
      <c r="S4" s="12"/>
      <c r="T4" s="12"/>
      <c r="U4" s="12"/>
      <c r="V4" s="12"/>
      <c r="W4" s="12"/>
      <c r="X4" s="12"/>
      <c r="Y4" s="12"/>
      <c r="Z4" s="12"/>
    </row>
    <row r="5" spans="1:26" ht="56">
      <c r="A5" s="9">
        <v>30335674</v>
      </c>
      <c r="B5" s="9" t="s">
        <v>2189</v>
      </c>
      <c r="C5" s="9" t="s">
        <v>24</v>
      </c>
      <c r="D5" s="9" t="s">
        <v>298</v>
      </c>
      <c r="E5" s="9" t="s">
        <v>299</v>
      </c>
      <c r="F5" s="9" t="s">
        <v>1230</v>
      </c>
      <c r="G5" s="9" t="s">
        <v>1230</v>
      </c>
      <c r="H5" s="9" t="s">
        <v>1230</v>
      </c>
      <c r="I5" s="9" t="s">
        <v>1230</v>
      </c>
      <c r="J5" s="9" t="e">
        <f>VLOOKUP(A5,#REF!,10,FALSE)</f>
        <v>#REF!</v>
      </c>
      <c r="K5" s="12"/>
      <c r="L5" s="12"/>
      <c r="M5" s="12"/>
      <c r="N5" s="12"/>
      <c r="O5" s="12"/>
      <c r="P5" s="12"/>
      <c r="Q5" s="12"/>
      <c r="R5" s="12"/>
      <c r="S5" s="12"/>
      <c r="T5" s="12"/>
      <c r="U5" s="12"/>
      <c r="V5" s="12"/>
      <c r="W5" s="12"/>
      <c r="X5" s="12"/>
      <c r="Y5" s="12"/>
      <c r="Z5" s="12"/>
    </row>
    <row r="6" spans="1:26" ht="56" hidden="1">
      <c r="A6" s="9">
        <v>27081026</v>
      </c>
      <c r="B6" s="9" t="s">
        <v>2186</v>
      </c>
      <c r="C6" s="9" t="s">
        <v>24</v>
      </c>
      <c r="D6" s="9" t="s">
        <v>235</v>
      </c>
      <c r="E6" s="9" t="s">
        <v>236</v>
      </c>
      <c r="F6" s="9" t="s">
        <v>1230</v>
      </c>
      <c r="G6" s="9" t="s">
        <v>1230</v>
      </c>
      <c r="H6" s="9" t="s">
        <v>1230</v>
      </c>
      <c r="I6" s="9" t="s">
        <v>1230</v>
      </c>
      <c r="J6" s="9" t="s">
        <v>1230</v>
      </c>
      <c r="K6" s="12"/>
      <c r="L6" s="12"/>
      <c r="M6" s="12"/>
      <c r="N6" s="12"/>
      <c r="O6" s="12"/>
      <c r="P6" s="12"/>
      <c r="Q6" s="12"/>
      <c r="R6" s="12"/>
      <c r="S6" s="12"/>
      <c r="T6" s="12"/>
      <c r="U6" s="12"/>
      <c r="V6" s="12"/>
      <c r="W6" s="12"/>
      <c r="X6" s="12"/>
      <c r="Y6" s="12"/>
      <c r="Z6" s="12"/>
    </row>
    <row r="7" spans="1:26" ht="28" hidden="1">
      <c r="A7" s="9">
        <v>179766</v>
      </c>
      <c r="B7" s="9" t="s">
        <v>5578</v>
      </c>
      <c r="C7" s="9" t="s">
        <v>24</v>
      </c>
      <c r="D7" s="9"/>
      <c r="E7" s="9"/>
      <c r="F7" s="9" t="s">
        <v>1230</v>
      </c>
      <c r="G7" s="9" t="s">
        <v>1230</v>
      </c>
      <c r="H7" s="9" t="s">
        <v>1230</v>
      </c>
      <c r="I7" s="9" t="s">
        <v>1230</v>
      </c>
      <c r="J7" s="9" t="s">
        <v>1230</v>
      </c>
      <c r="K7" s="12"/>
      <c r="L7" s="12"/>
      <c r="M7" s="12"/>
      <c r="N7" s="12"/>
      <c r="O7" s="12"/>
      <c r="P7" s="12"/>
      <c r="Q7" s="12"/>
      <c r="R7" s="12"/>
      <c r="S7" s="12"/>
      <c r="T7" s="12"/>
      <c r="U7" s="12"/>
      <c r="V7" s="12"/>
      <c r="W7" s="12"/>
      <c r="X7" s="12"/>
      <c r="Y7" s="12"/>
      <c r="Z7" s="12"/>
    </row>
    <row r="8" spans="1:26" ht="28" hidden="1">
      <c r="A8" s="9">
        <v>31269000</v>
      </c>
      <c r="B8" s="9" t="s">
        <v>2175</v>
      </c>
      <c r="C8" s="9" t="s">
        <v>24</v>
      </c>
      <c r="D8" s="9" t="s">
        <v>335</v>
      </c>
      <c r="E8" s="9" t="s">
        <v>1261</v>
      </c>
      <c r="F8" s="9" t="s">
        <v>1230</v>
      </c>
      <c r="G8" s="9" t="s">
        <v>1230</v>
      </c>
      <c r="H8" s="9" t="s">
        <v>1230</v>
      </c>
      <c r="I8" s="9" t="s">
        <v>1230</v>
      </c>
      <c r="J8" s="9" t="s">
        <v>1230</v>
      </c>
      <c r="K8" s="12"/>
      <c r="L8" s="12"/>
      <c r="M8" s="12"/>
      <c r="N8" s="12"/>
      <c r="O8" s="12"/>
      <c r="P8" s="12"/>
      <c r="Q8" s="12"/>
      <c r="R8" s="12"/>
      <c r="S8" s="12"/>
      <c r="T8" s="12"/>
      <c r="U8" s="12"/>
      <c r="V8" s="12"/>
      <c r="W8" s="12"/>
      <c r="X8" s="12"/>
      <c r="Y8" s="12"/>
      <c r="Z8" s="12"/>
    </row>
    <row r="9" spans="1:26" ht="28" hidden="1">
      <c r="A9" s="9">
        <v>29108814</v>
      </c>
      <c r="B9" s="9" t="s">
        <v>5579</v>
      </c>
      <c r="C9" s="9" t="s">
        <v>24</v>
      </c>
      <c r="D9" s="9" t="s">
        <v>744</v>
      </c>
      <c r="E9" s="9" t="s">
        <v>290</v>
      </c>
      <c r="F9" s="9" t="s">
        <v>1230</v>
      </c>
      <c r="G9" s="9" t="s">
        <v>1230</v>
      </c>
      <c r="H9" s="9" t="s">
        <v>1230</v>
      </c>
      <c r="I9" s="9" t="s">
        <v>1230</v>
      </c>
      <c r="J9" s="9" t="s">
        <v>1230</v>
      </c>
      <c r="K9" s="12"/>
      <c r="L9" s="12"/>
      <c r="M9" s="12"/>
      <c r="N9" s="12"/>
      <c r="O9" s="12"/>
      <c r="P9" s="12"/>
      <c r="Q9" s="12"/>
      <c r="R9" s="12"/>
      <c r="S9" s="12"/>
      <c r="T9" s="12"/>
      <c r="U9" s="12"/>
      <c r="V9" s="12"/>
      <c r="W9" s="12"/>
      <c r="X9" s="12"/>
      <c r="Y9" s="12"/>
      <c r="Z9" s="12"/>
    </row>
    <row r="10" spans="1:26" ht="28" hidden="1">
      <c r="A10" s="9">
        <v>31218902</v>
      </c>
      <c r="B10" s="9" t="s">
        <v>2187</v>
      </c>
      <c r="C10" s="9" t="s">
        <v>24</v>
      </c>
      <c r="D10" s="9"/>
      <c r="E10" s="9"/>
      <c r="F10" s="9" t="s">
        <v>1230</v>
      </c>
      <c r="G10" s="9" t="s">
        <v>1230</v>
      </c>
      <c r="H10" s="9" t="s">
        <v>1230</v>
      </c>
      <c r="I10" s="9" t="s">
        <v>1230</v>
      </c>
      <c r="J10" s="9" t="s">
        <v>1230</v>
      </c>
      <c r="K10" s="12"/>
      <c r="L10" s="12"/>
      <c r="M10" s="12"/>
      <c r="N10" s="12"/>
      <c r="O10" s="12"/>
      <c r="P10" s="12"/>
      <c r="Q10" s="12"/>
      <c r="R10" s="12"/>
      <c r="S10" s="12"/>
      <c r="T10" s="12"/>
      <c r="U10" s="12"/>
      <c r="V10" s="12"/>
      <c r="W10" s="12"/>
      <c r="X10" s="12"/>
      <c r="Y10" s="12"/>
      <c r="Z10" s="12"/>
    </row>
    <row r="11" spans="1:26" ht="28" hidden="1">
      <c r="A11" s="9">
        <v>255163</v>
      </c>
      <c r="B11" s="9" t="s">
        <v>5580</v>
      </c>
      <c r="C11" s="9" t="s">
        <v>24</v>
      </c>
      <c r="D11" s="9" t="s">
        <v>735</v>
      </c>
      <c r="E11" s="9" t="s">
        <v>278</v>
      </c>
      <c r="F11" s="9" t="s">
        <v>1230</v>
      </c>
      <c r="G11" s="9" t="s">
        <v>1230</v>
      </c>
      <c r="H11" s="9" t="s">
        <v>1230</v>
      </c>
      <c r="I11" s="9" t="s">
        <v>1230</v>
      </c>
      <c r="J11" s="9" t="s">
        <v>1230</v>
      </c>
      <c r="K11" s="12"/>
      <c r="L11" s="12"/>
      <c r="M11" s="12"/>
      <c r="N11" s="12"/>
      <c r="O11" s="12"/>
      <c r="P11" s="12"/>
      <c r="Q11" s="12"/>
      <c r="R11" s="12"/>
      <c r="S11" s="12"/>
      <c r="T11" s="12"/>
      <c r="U11" s="12"/>
      <c r="V11" s="12"/>
      <c r="W11" s="12"/>
      <c r="X11" s="12"/>
      <c r="Y11" s="12"/>
      <c r="Z11" s="12"/>
    </row>
    <row r="12" spans="1:26" ht="56" hidden="1">
      <c r="A12" s="9">
        <v>16656867</v>
      </c>
      <c r="B12" s="9" t="s">
        <v>2222</v>
      </c>
      <c r="C12" s="9" t="s">
        <v>24</v>
      </c>
      <c r="D12" s="9" t="s">
        <v>756</v>
      </c>
      <c r="E12" s="9" t="s">
        <v>304</v>
      </c>
      <c r="F12" s="9" t="s">
        <v>1230</v>
      </c>
      <c r="G12" s="9" t="s">
        <v>1230</v>
      </c>
      <c r="H12" s="9" t="s">
        <v>1230</v>
      </c>
      <c r="I12" s="9" t="s">
        <v>1230</v>
      </c>
      <c r="J12" s="9" t="s">
        <v>1230</v>
      </c>
      <c r="K12" s="12"/>
      <c r="L12" s="12"/>
      <c r="M12" s="12"/>
      <c r="N12" s="12"/>
      <c r="O12" s="12"/>
      <c r="P12" s="12"/>
      <c r="Q12" s="12"/>
      <c r="R12" s="12"/>
      <c r="S12" s="12"/>
      <c r="T12" s="12"/>
      <c r="U12" s="12"/>
      <c r="V12" s="12"/>
      <c r="W12" s="12"/>
      <c r="X12" s="12"/>
      <c r="Y12" s="12"/>
      <c r="Z12" s="12"/>
    </row>
    <row r="13" spans="1:26" ht="42">
      <c r="A13" s="9">
        <v>91494775</v>
      </c>
      <c r="B13" s="9" t="s">
        <v>5581</v>
      </c>
      <c r="C13" s="9" t="s">
        <v>24</v>
      </c>
      <c r="D13" s="9" t="s">
        <v>249</v>
      </c>
      <c r="E13" s="9" t="s">
        <v>250</v>
      </c>
      <c r="F13" s="9" t="s">
        <v>1230</v>
      </c>
      <c r="G13" s="9" t="s">
        <v>1230</v>
      </c>
      <c r="H13" s="9" t="s">
        <v>22</v>
      </c>
      <c r="I13" s="9" t="s">
        <v>1230</v>
      </c>
      <c r="J13" s="9" t="e">
        <f>VLOOKUP(A13,#REF!,10,FALSE)</f>
        <v>#REF!</v>
      </c>
      <c r="K13" s="12"/>
      <c r="L13" s="12"/>
      <c r="M13" s="12"/>
      <c r="N13" s="12"/>
      <c r="O13" s="12"/>
      <c r="P13" s="12"/>
      <c r="Q13" s="12"/>
      <c r="R13" s="12"/>
      <c r="S13" s="12"/>
      <c r="T13" s="12"/>
      <c r="U13" s="12"/>
      <c r="V13" s="12"/>
      <c r="W13" s="12"/>
      <c r="X13" s="12"/>
      <c r="Y13" s="12"/>
      <c r="Z13" s="12"/>
    </row>
    <row r="14" spans="1:26" ht="84">
      <c r="A14" s="9">
        <v>19188358</v>
      </c>
      <c r="B14" s="9" t="s">
        <v>5582</v>
      </c>
      <c r="C14" s="9" t="s">
        <v>24</v>
      </c>
      <c r="D14" s="9" t="s">
        <v>731</v>
      </c>
      <c r="E14" s="9" t="s">
        <v>1264</v>
      </c>
      <c r="F14" s="9" t="s">
        <v>22</v>
      </c>
      <c r="G14" s="9" t="s">
        <v>22</v>
      </c>
      <c r="H14" s="9" t="s">
        <v>22</v>
      </c>
      <c r="I14" s="9" t="s">
        <v>1230</v>
      </c>
      <c r="J14" s="9" t="e">
        <f>VLOOKUP(A14,#REF!,10,FALSE)</f>
        <v>#REF!</v>
      </c>
      <c r="K14" s="12"/>
      <c r="L14" s="12"/>
      <c r="M14" s="12"/>
      <c r="N14" s="12"/>
      <c r="O14" s="12"/>
      <c r="P14" s="12"/>
      <c r="Q14" s="12"/>
      <c r="R14" s="12"/>
      <c r="S14" s="12"/>
      <c r="T14" s="12"/>
      <c r="U14" s="12"/>
      <c r="V14" s="12"/>
      <c r="W14" s="12"/>
      <c r="X14" s="12"/>
      <c r="Y14" s="12"/>
      <c r="Z14" s="12"/>
    </row>
    <row r="15" spans="1:26" ht="28" hidden="1">
      <c r="A15" s="9">
        <v>14441309</v>
      </c>
      <c r="B15" s="9" t="s">
        <v>2223</v>
      </c>
      <c r="C15" s="9" t="s">
        <v>24</v>
      </c>
      <c r="D15" s="9"/>
      <c r="E15" s="9"/>
      <c r="F15" s="9" t="s">
        <v>1230</v>
      </c>
      <c r="G15" s="9" t="s">
        <v>1230</v>
      </c>
      <c r="H15" s="9" t="s">
        <v>1230</v>
      </c>
      <c r="I15" s="9" t="s">
        <v>1230</v>
      </c>
      <c r="J15" s="9" t="s">
        <v>1230</v>
      </c>
      <c r="K15" s="12"/>
      <c r="L15" s="12"/>
      <c r="M15" s="12"/>
      <c r="N15" s="12"/>
      <c r="O15" s="12"/>
      <c r="P15" s="12"/>
      <c r="Q15" s="12"/>
      <c r="R15" s="12"/>
      <c r="S15" s="12"/>
      <c r="T15" s="12"/>
      <c r="U15" s="12"/>
      <c r="V15" s="12"/>
      <c r="W15" s="12"/>
      <c r="X15" s="12"/>
      <c r="Y15" s="12"/>
      <c r="Z15" s="12"/>
    </row>
    <row r="16" spans="1:26" ht="28" hidden="1">
      <c r="A16" s="9">
        <v>14986481</v>
      </c>
      <c r="B16" s="9" t="s">
        <v>5583</v>
      </c>
      <c r="C16" s="9" t="s">
        <v>24</v>
      </c>
      <c r="D16" s="9" t="s">
        <v>764</v>
      </c>
      <c r="E16" s="9" t="s">
        <v>313</v>
      </c>
      <c r="F16" s="9" t="s">
        <v>1230</v>
      </c>
      <c r="G16" s="9" t="s">
        <v>1230</v>
      </c>
      <c r="H16" s="9" t="s">
        <v>1230</v>
      </c>
      <c r="I16" s="9" t="s">
        <v>1230</v>
      </c>
      <c r="J16" s="9" t="s">
        <v>1230</v>
      </c>
      <c r="K16" s="12"/>
      <c r="L16" s="12"/>
      <c r="M16" s="12"/>
      <c r="N16" s="12"/>
      <c r="O16" s="12"/>
      <c r="P16" s="12"/>
      <c r="Q16" s="12"/>
      <c r="R16" s="12"/>
      <c r="S16" s="12"/>
      <c r="T16" s="12"/>
      <c r="U16" s="12"/>
      <c r="V16" s="12"/>
      <c r="W16" s="12"/>
      <c r="X16" s="12"/>
      <c r="Y16" s="12"/>
      <c r="Z16" s="12"/>
    </row>
    <row r="17" spans="1:26" ht="56" hidden="1">
      <c r="A17" s="9">
        <v>16643508</v>
      </c>
      <c r="B17" s="9" t="s">
        <v>5584</v>
      </c>
      <c r="C17" s="9" t="s">
        <v>24</v>
      </c>
      <c r="D17" s="9" t="s">
        <v>756</v>
      </c>
      <c r="E17" s="9" t="s">
        <v>304</v>
      </c>
      <c r="F17" s="9" t="s">
        <v>1230</v>
      </c>
      <c r="G17" s="9" t="s">
        <v>1230</v>
      </c>
      <c r="H17" s="9" t="s">
        <v>1230</v>
      </c>
      <c r="I17" s="9" t="s">
        <v>1230</v>
      </c>
      <c r="J17" s="9" t="s">
        <v>1230</v>
      </c>
      <c r="K17" s="12"/>
      <c r="L17" s="12"/>
      <c r="M17" s="12"/>
      <c r="N17" s="12"/>
      <c r="O17" s="12"/>
      <c r="P17" s="12"/>
      <c r="Q17" s="12"/>
      <c r="R17" s="12"/>
      <c r="S17" s="12"/>
      <c r="T17" s="12"/>
      <c r="U17" s="12"/>
      <c r="V17" s="12"/>
      <c r="W17" s="12"/>
      <c r="X17" s="12"/>
      <c r="Y17" s="12"/>
      <c r="Z17" s="12"/>
    </row>
    <row r="18" spans="1:26" ht="28" hidden="1">
      <c r="A18" s="9">
        <v>16798674</v>
      </c>
      <c r="B18" s="9" t="s">
        <v>5585</v>
      </c>
      <c r="C18" s="9" t="s">
        <v>24</v>
      </c>
      <c r="D18" s="9" t="s">
        <v>744</v>
      </c>
      <c r="E18" s="9" t="s">
        <v>290</v>
      </c>
      <c r="F18" s="9" t="s">
        <v>1230</v>
      </c>
      <c r="G18" s="9" t="s">
        <v>1230</v>
      </c>
      <c r="H18" s="9" t="s">
        <v>1230</v>
      </c>
      <c r="I18" s="9" t="s">
        <v>1230</v>
      </c>
      <c r="J18" s="9" t="s">
        <v>1230</v>
      </c>
      <c r="K18" s="12"/>
      <c r="L18" s="12"/>
      <c r="M18" s="12"/>
      <c r="N18" s="12"/>
      <c r="O18" s="12"/>
      <c r="P18" s="12"/>
      <c r="Q18" s="12"/>
      <c r="R18" s="12"/>
      <c r="S18" s="12"/>
      <c r="T18" s="12"/>
      <c r="U18" s="12"/>
      <c r="V18" s="12"/>
      <c r="W18" s="12"/>
      <c r="X18" s="12"/>
      <c r="Y18" s="12"/>
      <c r="Z18" s="12"/>
    </row>
    <row r="19" spans="1:26" ht="42">
      <c r="A19" s="9">
        <v>14987868</v>
      </c>
      <c r="B19" s="9" t="s">
        <v>5586</v>
      </c>
      <c r="C19" s="9" t="s">
        <v>24</v>
      </c>
      <c r="D19" s="9" t="s">
        <v>300</v>
      </c>
      <c r="E19" s="9" t="s">
        <v>301</v>
      </c>
      <c r="F19" s="9" t="s">
        <v>22</v>
      </c>
      <c r="G19" s="9" t="s">
        <v>22</v>
      </c>
      <c r="H19" s="9" t="s">
        <v>21</v>
      </c>
      <c r="I19" s="9" t="s">
        <v>22</v>
      </c>
      <c r="J19" s="9" t="e">
        <f>VLOOKUP(A19,#REF!,10,FALSE)</f>
        <v>#REF!</v>
      </c>
      <c r="K19" s="12"/>
      <c r="L19" s="12"/>
      <c r="M19" s="12"/>
      <c r="N19" s="12"/>
      <c r="O19" s="12"/>
      <c r="P19" s="12"/>
      <c r="Q19" s="12"/>
      <c r="R19" s="12"/>
      <c r="S19" s="12"/>
      <c r="T19" s="12"/>
      <c r="U19" s="12"/>
      <c r="V19" s="12"/>
      <c r="W19" s="12"/>
      <c r="X19" s="12"/>
      <c r="Y19" s="12"/>
      <c r="Z19" s="12"/>
    </row>
    <row r="20" spans="1:26" ht="56">
      <c r="A20" s="9">
        <v>66807251</v>
      </c>
      <c r="B20" s="9" t="s">
        <v>5587</v>
      </c>
      <c r="C20" s="9" t="s">
        <v>24</v>
      </c>
      <c r="D20" s="9" t="s">
        <v>756</v>
      </c>
      <c r="E20" s="9" t="s">
        <v>304</v>
      </c>
      <c r="F20" s="9" t="s">
        <v>1230</v>
      </c>
      <c r="G20" s="9" t="s">
        <v>1230</v>
      </c>
      <c r="H20" s="9" t="s">
        <v>1230</v>
      </c>
      <c r="I20" s="9" t="s">
        <v>22</v>
      </c>
      <c r="J20" s="9" t="e">
        <f>VLOOKUP(A20,#REF!,10,FALSE)</f>
        <v>#REF!</v>
      </c>
      <c r="K20" s="12"/>
      <c r="L20" s="12"/>
      <c r="M20" s="12"/>
      <c r="N20" s="12"/>
      <c r="O20" s="12"/>
      <c r="P20" s="12"/>
      <c r="Q20" s="12"/>
      <c r="R20" s="12"/>
      <c r="S20" s="12"/>
      <c r="T20" s="12"/>
      <c r="U20" s="12"/>
      <c r="V20" s="12"/>
      <c r="W20" s="12"/>
      <c r="X20" s="12"/>
      <c r="Y20" s="12"/>
      <c r="Z20" s="12"/>
    </row>
    <row r="21" spans="1:26" ht="42">
      <c r="A21" s="9">
        <v>31924764</v>
      </c>
      <c r="B21" s="9" t="s">
        <v>5588</v>
      </c>
      <c r="C21" s="9" t="s">
        <v>24</v>
      </c>
      <c r="D21" s="9" t="s">
        <v>742</v>
      </c>
      <c r="E21" s="9" t="s">
        <v>286</v>
      </c>
      <c r="F21" s="9" t="s">
        <v>21</v>
      </c>
      <c r="G21" s="9" t="s">
        <v>21</v>
      </c>
      <c r="H21" s="9" t="s">
        <v>21</v>
      </c>
      <c r="I21" s="9" t="s">
        <v>22</v>
      </c>
      <c r="J21" s="9" t="e">
        <f>VLOOKUP(A21,#REF!,10,FALSE)</f>
        <v>#REF!</v>
      </c>
      <c r="K21" s="12"/>
      <c r="L21" s="12"/>
      <c r="M21" s="12"/>
      <c r="N21" s="12"/>
      <c r="O21" s="12"/>
      <c r="P21" s="12"/>
      <c r="Q21" s="12"/>
      <c r="R21" s="12"/>
      <c r="S21" s="12"/>
      <c r="T21" s="12"/>
      <c r="U21" s="12"/>
      <c r="V21" s="12"/>
      <c r="W21" s="12"/>
      <c r="X21" s="12"/>
      <c r="Y21" s="12"/>
      <c r="Z21" s="12"/>
    </row>
    <row r="22" spans="1:26" ht="14" hidden="1">
      <c r="A22" s="9">
        <v>14973379</v>
      </c>
      <c r="B22" s="9" t="s">
        <v>5589</v>
      </c>
      <c r="C22" s="9" t="s">
        <v>24</v>
      </c>
      <c r="D22" s="9"/>
      <c r="E22" s="9"/>
      <c r="F22" s="9" t="s">
        <v>1230</v>
      </c>
      <c r="G22" s="9" t="s">
        <v>1230</v>
      </c>
      <c r="H22" s="9" t="s">
        <v>1230</v>
      </c>
      <c r="I22" s="9" t="s">
        <v>1230</v>
      </c>
      <c r="J22" s="9" t="s">
        <v>1230</v>
      </c>
      <c r="K22" s="12"/>
      <c r="L22" s="12"/>
      <c r="M22" s="12"/>
      <c r="N22" s="12"/>
      <c r="O22" s="12"/>
      <c r="P22" s="12"/>
      <c r="Q22" s="12"/>
      <c r="R22" s="12"/>
      <c r="S22" s="12"/>
      <c r="T22" s="12"/>
      <c r="U22" s="12"/>
      <c r="V22" s="12"/>
      <c r="W22" s="12"/>
      <c r="X22" s="12"/>
      <c r="Y22" s="12"/>
      <c r="Z22" s="12"/>
    </row>
    <row r="23" spans="1:26" ht="28" hidden="1">
      <c r="A23" s="9">
        <v>16602298</v>
      </c>
      <c r="B23" s="9" t="s">
        <v>2185</v>
      </c>
      <c r="C23" s="9" t="s">
        <v>24</v>
      </c>
      <c r="D23" s="9"/>
      <c r="E23" s="9"/>
      <c r="F23" s="9" t="s">
        <v>1230</v>
      </c>
      <c r="G23" s="9" t="s">
        <v>1230</v>
      </c>
      <c r="H23" s="9" t="s">
        <v>1230</v>
      </c>
      <c r="I23" s="9" t="s">
        <v>1230</v>
      </c>
      <c r="J23" s="9" t="s">
        <v>1230</v>
      </c>
      <c r="K23" s="12"/>
      <c r="L23" s="12"/>
      <c r="M23" s="12"/>
      <c r="N23" s="12"/>
      <c r="O23" s="12"/>
      <c r="P23" s="12"/>
      <c r="Q23" s="12"/>
      <c r="R23" s="12"/>
      <c r="S23" s="12"/>
      <c r="T23" s="12"/>
      <c r="U23" s="12"/>
      <c r="V23" s="12"/>
      <c r="W23" s="12"/>
      <c r="X23" s="12"/>
      <c r="Y23" s="12"/>
      <c r="Z23" s="12"/>
    </row>
    <row r="24" spans="1:26" ht="28">
      <c r="A24" s="9">
        <v>94405221</v>
      </c>
      <c r="B24" s="9" t="s">
        <v>5590</v>
      </c>
      <c r="C24" s="9" t="s">
        <v>24</v>
      </c>
      <c r="D24" s="9" t="s">
        <v>744</v>
      </c>
      <c r="E24" s="9" t="s">
        <v>290</v>
      </c>
      <c r="F24" s="9" t="s">
        <v>1230</v>
      </c>
      <c r="G24" s="9" t="s">
        <v>1230</v>
      </c>
      <c r="H24" s="9" t="s">
        <v>1230</v>
      </c>
      <c r="I24" s="9" t="s">
        <v>1230</v>
      </c>
      <c r="J24" s="9" t="e">
        <f>VLOOKUP(A24,#REF!,10,FALSE)</f>
        <v>#REF!</v>
      </c>
      <c r="K24" s="12"/>
      <c r="L24" s="12"/>
      <c r="M24" s="12"/>
      <c r="N24" s="12"/>
      <c r="O24" s="12"/>
      <c r="P24" s="12"/>
      <c r="Q24" s="12"/>
      <c r="R24" s="12"/>
      <c r="S24" s="12"/>
      <c r="T24" s="12"/>
      <c r="U24" s="12"/>
      <c r="V24" s="12"/>
      <c r="W24" s="12"/>
      <c r="X24" s="12"/>
      <c r="Y24" s="12"/>
      <c r="Z24" s="12"/>
    </row>
    <row r="25" spans="1:26" ht="28" hidden="1">
      <c r="A25" s="9">
        <v>16636965</v>
      </c>
      <c r="B25" s="9" t="s">
        <v>5591</v>
      </c>
      <c r="C25" s="9" t="s">
        <v>24</v>
      </c>
      <c r="D25" s="9"/>
      <c r="E25" s="9"/>
      <c r="F25" s="9" t="s">
        <v>1230</v>
      </c>
      <c r="G25" s="9" t="s">
        <v>1230</v>
      </c>
      <c r="H25" s="9" t="s">
        <v>1230</v>
      </c>
      <c r="I25" s="9" t="s">
        <v>1230</v>
      </c>
      <c r="J25" s="9" t="s">
        <v>1230</v>
      </c>
      <c r="K25" s="12"/>
      <c r="L25" s="12"/>
      <c r="M25" s="12"/>
      <c r="N25" s="12"/>
      <c r="O25" s="12"/>
      <c r="P25" s="12"/>
      <c r="Q25" s="12"/>
      <c r="R25" s="12"/>
      <c r="S25" s="12"/>
      <c r="T25" s="12"/>
      <c r="U25" s="12"/>
      <c r="V25" s="12"/>
      <c r="W25" s="12"/>
      <c r="X25" s="12"/>
      <c r="Y25" s="12"/>
      <c r="Z25" s="12"/>
    </row>
    <row r="26" spans="1:26" ht="28" hidden="1">
      <c r="A26" s="9">
        <v>1069723479</v>
      </c>
      <c r="B26" s="9" t="s">
        <v>2183</v>
      </c>
      <c r="C26" s="9" t="s">
        <v>24</v>
      </c>
      <c r="D26" s="9" t="s">
        <v>744</v>
      </c>
      <c r="E26" s="9" t="s">
        <v>290</v>
      </c>
      <c r="F26" s="9" t="s">
        <v>1230</v>
      </c>
      <c r="G26" s="9" t="s">
        <v>1230</v>
      </c>
      <c r="H26" s="9" t="s">
        <v>1230</v>
      </c>
      <c r="I26" s="9" t="s">
        <v>1230</v>
      </c>
      <c r="J26" s="9" t="s">
        <v>1230</v>
      </c>
      <c r="K26" s="12"/>
      <c r="L26" s="12"/>
      <c r="M26" s="12"/>
      <c r="N26" s="12"/>
      <c r="O26" s="12"/>
      <c r="P26" s="12"/>
      <c r="Q26" s="12"/>
      <c r="R26" s="12"/>
      <c r="S26" s="12"/>
      <c r="T26" s="12"/>
      <c r="U26" s="12"/>
      <c r="V26" s="12"/>
      <c r="W26" s="12"/>
      <c r="X26" s="12"/>
      <c r="Y26" s="12"/>
      <c r="Z26" s="12"/>
    </row>
    <row r="27" spans="1:26" ht="28" hidden="1">
      <c r="A27" s="9">
        <v>94060579</v>
      </c>
      <c r="B27" s="9" t="s">
        <v>2240</v>
      </c>
      <c r="C27" s="9" t="s">
        <v>24</v>
      </c>
      <c r="D27" s="9"/>
      <c r="E27" s="9"/>
      <c r="F27" s="9" t="s">
        <v>1230</v>
      </c>
      <c r="G27" s="9" t="s">
        <v>1230</v>
      </c>
      <c r="H27" s="9" t="s">
        <v>1230</v>
      </c>
      <c r="I27" s="9" t="s">
        <v>1230</v>
      </c>
      <c r="J27" s="9" t="s">
        <v>1230</v>
      </c>
      <c r="K27" s="12"/>
      <c r="L27" s="12"/>
      <c r="M27" s="12"/>
      <c r="N27" s="12"/>
      <c r="O27" s="12"/>
      <c r="P27" s="12"/>
      <c r="Q27" s="12"/>
      <c r="R27" s="12"/>
      <c r="S27" s="12"/>
      <c r="T27" s="12"/>
      <c r="U27" s="12"/>
      <c r="V27" s="12"/>
      <c r="W27" s="12"/>
      <c r="X27" s="12"/>
      <c r="Y27" s="12"/>
      <c r="Z27" s="12"/>
    </row>
    <row r="28" spans="1:26" ht="28" hidden="1">
      <c r="A28" s="9">
        <v>67026585</v>
      </c>
      <c r="B28" s="9" t="s">
        <v>2155</v>
      </c>
      <c r="C28" s="9" t="s">
        <v>24</v>
      </c>
      <c r="D28" s="9"/>
      <c r="E28" s="9"/>
      <c r="F28" s="9" t="s">
        <v>1230</v>
      </c>
      <c r="G28" s="9" t="s">
        <v>1230</v>
      </c>
      <c r="H28" s="9" t="s">
        <v>1230</v>
      </c>
      <c r="I28" s="9" t="s">
        <v>1230</v>
      </c>
      <c r="J28" s="9" t="s">
        <v>1230</v>
      </c>
      <c r="K28" s="12"/>
      <c r="L28" s="12"/>
      <c r="M28" s="12"/>
      <c r="N28" s="12"/>
      <c r="O28" s="12"/>
      <c r="P28" s="12"/>
      <c r="Q28" s="12"/>
      <c r="R28" s="12"/>
      <c r="S28" s="12"/>
      <c r="T28" s="12"/>
      <c r="U28" s="12"/>
      <c r="V28" s="12"/>
      <c r="W28" s="12"/>
      <c r="X28" s="12"/>
      <c r="Y28" s="12"/>
      <c r="Z28" s="12"/>
    </row>
    <row r="29" spans="1:26" ht="42" hidden="1">
      <c r="A29" s="9">
        <v>16664031</v>
      </c>
      <c r="B29" s="9" t="s">
        <v>5592</v>
      </c>
      <c r="C29" s="9" t="s">
        <v>24</v>
      </c>
      <c r="D29" s="9" t="s">
        <v>333</v>
      </c>
      <c r="E29" s="9" t="s">
        <v>1259</v>
      </c>
      <c r="F29" s="9" t="s">
        <v>1230</v>
      </c>
      <c r="G29" s="9" t="s">
        <v>1230</v>
      </c>
      <c r="H29" s="9" t="s">
        <v>1230</v>
      </c>
      <c r="I29" s="9" t="s">
        <v>1230</v>
      </c>
      <c r="J29" s="9" t="s">
        <v>1230</v>
      </c>
      <c r="K29" s="12"/>
      <c r="L29" s="12"/>
      <c r="M29" s="12"/>
      <c r="N29" s="12"/>
      <c r="O29" s="12"/>
      <c r="P29" s="12"/>
      <c r="Q29" s="12"/>
      <c r="R29" s="12"/>
      <c r="S29" s="12"/>
      <c r="T29" s="12"/>
      <c r="U29" s="12"/>
      <c r="V29" s="12"/>
      <c r="W29" s="12"/>
      <c r="X29" s="12"/>
      <c r="Y29" s="12"/>
      <c r="Z29" s="12"/>
    </row>
    <row r="30" spans="1:26" ht="42" hidden="1">
      <c r="A30" s="9">
        <v>66845059</v>
      </c>
      <c r="B30" s="9" t="s">
        <v>2169</v>
      </c>
      <c r="C30" s="9" t="s">
        <v>24</v>
      </c>
      <c r="D30" s="9" t="s">
        <v>333</v>
      </c>
      <c r="E30" s="9" t="s">
        <v>1259</v>
      </c>
      <c r="F30" s="9" t="s">
        <v>1230</v>
      </c>
      <c r="G30" s="9" t="s">
        <v>1230</v>
      </c>
      <c r="H30" s="9" t="s">
        <v>1230</v>
      </c>
      <c r="I30" s="9" t="s">
        <v>1230</v>
      </c>
      <c r="J30" s="9" t="s">
        <v>1230</v>
      </c>
      <c r="K30" s="12"/>
      <c r="L30" s="12"/>
      <c r="M30" s="12"/>
      <c r="N30" s="12"/>
      <c r="O30" s="12"/>
      <c r="P30" s="12"/>
      <c r="Q30" s="12"/>
      <c r="R30" s="12"/>
      <c r="S30" s="12"/>
      <c r="T30" s="12"/>
      <c r="U30" s="12"/>
      <c r="V30" s="12"/>
      <c r="W30" s="12"/>
      <c r="X30" s="12"/>
      <c r="Y30" s="12"/>
      <c r="Z30" s="12"/>
    </row>
    <row r="31" spans="1:26" ht="42" hidden="1">
      <c r="A31" s="9">
        <v>14999744</v>
      </c>
      <c r="B31" s="9" t="s">
        <v>5593</v>
      </c>
      <c r="C31" s="9" t="s">
        <v>24</v>
      </c>
      <c r="D31" s="9" t="s">
        <v>300</v>
      </c>
      <c r="E31" s="9" t="s">
        <v>301</v>
      </c>
      <c r="F31" s="9" t="s">
        <v>1230</v>
      </c>
      <c r="G31" s="9" t="s">
        <v>1230</v>
      </c>
      <c r="H31" s="9" t="s">
        <v>1230</v>
      </c>
      <c r="I31" s="9" t="s">
        <v>1230</v>
      </c>
      <c r="J31" s="9" t="s">
        <v>1230</v>
      </c>
      <c r="K31" s="12"/>
      <c r="L31" s="12"/>
      <c r="M31" s="12"/>
      <c r="N31" s="12"/>
      <c r="O31" s="12"/>
      <c r="P31" s="12"/>
      <c r="Q31" s="12"/>
      <c r="R31" s="12"/>
      <c r="S31" s="12"/>
      <c r="T31" s="12"/>
      <c r="U31" s="12"/>
      <c r="V31" s="12"/>
      <c r="W31" s="12"/>
      <c r="X31" s="12"/>
      <c r="Y31" s="12"/>
      <c r="Z31" s="12"/>
    </row>
    <row r="32" spans="1:26" ht="28" hidden="1">
      <c r="A32" s="9">
        <v>16662057</v>
      </c>
      <c r="B32" s="9" t="s">
        <v>5594</v>
      </c>
      <c r="C32" s="9" t="s">
        <v>24</v>
      </c>
      <c r="D32" s="9"/>
      <c r="E32" s="9"/>
      <c r="F32" s="9" t="s">
        <v>1230</v>
      </c>
      <c r="G32" s="9" t="s">
        <v>1230</v>
      </c>
      <c r="H32" s="9" t="s">
        <v>1230</v>
      </c>
      <c r="I32" s="9" t="s">
        <v>1230</v>
      </c>
      <c r="J32" s="9" t="s">
        <v>1230</v>
      </c>
      <c r="K32" s="12"/>
      <c r="L32" s="12"/>
      <c r="M32" s="12"/>
      <c r="N32" s="12"/>
      <c r="O32" s="12"/>
      <c r="P32" s="12"/>
      <c r="Q32" s="12"/>
      <c r="R32" s="12"/>
      <c r="S32" s="12"/>
      <c r="T32" s="12"/>
      <c r="U32" s="12"/>
      <c r="V32" s="12"/>
      <c r="W32" s="12"/>
      <c r="X32" s="12"/>
      <c r="Y32" s="12"/>
      <c r="Z32" s="12"/>
    </row>
    <row r="33" spans="1:26" ht="28" hidden="1">
      <c r="A33" s="9">
        <v>75082260</v>
      </c>
      <c r="B33" s="9" t="s">
        <v>2172</v>
      </c>
      <c r="C33" s="9" t="s">
        <v>24</v>
      </c>
      <c r="D33" s="9" t="s">
        <v>744</v>
      </c>
      <c r="E33" s="9" t="s">
        <v>290</v>
      </c>
      <c r="F33" s="9" t="s">
        <v>1230</v>
      </c>
      <c r="G33" s="9" t="s">
        <v>1230</v>
      </c>
      <c r="H33" s="9" t="s">
        <v>1230</v>
      </c>
      <c r="I33" s="9" t="s">
        <v>1230</v>
      </c>
      <c r="J33" s="9" t="s">
        <v>1230</v>
      </c>
      <c r="K33" s="12"/>
      <c r="L33" s="12"/>
      <c r="M33" s="12"/>
      <c r="N33" s="12"/>
      <c r="O33" s="12"/>
      <c r="P33" s="12"/>
      <c r="Q33" s="12"/>
      <c r="R33" s="12"/>
      <c r="S33" s="12"/>
      <c r="T33" s="12"/>
      <c r="U33" s="12"/>
      <c r="V33" s="12"/>
      <c r="W33" s="12"/>
      <c r="X33" s="12"/>
      <c r="Y33" s="12"/>
      <c r="Z33" s="12"/>
    </row>
    <row r="34" spans="1:26" ht="28" hidden="1">
      <c r="A34" s="9">
        <v>19242391</v>
      </c>
      <c r="B34" s="9" t="s">
        <v>5595</v>
      </c>
      <c r="C34" s="9" t="s">
        <v>24</v>
      </c>
      <c r="D34" s="9"/>
      <c r="E34" s="9"/>
      <c r="F34" s="9" t="s">
        <v>1230</v>
      </c>
      <c r="G34" s="9" t="s">
        <v>1230</v>
      </c>
      <c r="H34" s="9" t="s">
        <v>1230</v>
      </c>
      <c r="I34" s="9" t="s">
        <v>1230</v>
      </c>
      <c r="J34" s="9" t="s">
        <v>1230</v>
      </c>
      <c r="K34" s="12"/>
      <c r="L34" s="12"/>
      <c r="M34" s="12"/>
      <c r="N34" s="12"/>
      <c r="O34" s="12"/>
      <c r="P34" s="12"/>
      <c r="Q34" s="12"/>
      <c r="R34" s="12"/>
      <c r="S34" s="12"/>
      <c r="T34" s="12"/>
      <c r="U34" s="12"/>
      <c r="V34" s="12"/>
      <c r="W34" s="12"/>
      <c r="X34" s="12"/>
      <c r="Y34" s="12"/>
      <c r="Z34" s="12"/>
    </row>
    <row r="35" spans="1:26" ht="42" hidden="1">
      <c r="A35" s="9">
        <v>16203206</v>
      </c>
      <c r="B35" s="9" t="s">
        <v>5596</v>
      </c>
      <c r="C35" s="9" t="s">
        <v>24</v>
      </c>
      <c r="D35" s="9" t="s">
        <v>1257</v>
      </c>
      <c r="E35" s="9" t="s">
        <v>293</v>
      </c>
      <c r="F35" s="9" t="s">
        <v>1230</v>
      </c>
      <c r="G35" s="9" t="s">
        <v>1230</v>
      </c>
      <c r="H35" s="9" t="s">
        <v>1230</v>
      </c>
      <c r="I35" s="9" t="s">
        <v>1230</v>
      </c>
      <c r="J35" s="9" t="s">
        <v>1230</v>
      </c>
      <c r="K35" s="12"/>
      <c r="L35" s="12"/>
      <c r="M35" s="12"/>
      <c r="N35" s="12"/>
      <c r="O35" s="12"/>
      <c r="P35" s="12"/>
      <c r="Q35" s="12"/>
      <c r="R35" s="12"/>
      <c r="S35" s="12"/>
      <c r="T35" s="12"/>
      <c r="U35" s="12"/>
      <c r="V35" s="12"/>
      <c r="W35" s="12"/>
      <c r="X35" s="12"/>
      <c r="Y35" s="12"/>
      <c r="Z35" s="12"/>
    </row>
    <row r="36" spans="1:26" ht="56" hidden="1">
      <c r="A36" s="9">
        <v>16449189</v>
      </c>
      <c r="B36" s="9" t="s">
        <v>5597</v>
      </c>
      <c r="C36" s="9" t="s">
        <v>24</v>
      </c>
      <c r="D36" s="9" t="s">
        <v>298</v>
      </c>
      <c r="E36" s="9" t="s">
        <v>299</v>
      </c>
      <c r="F36" s="9" t="s">
        <v>1230</v>
      </c>
      <c r="G36" s="9" t="s">
        <v>1230</v>
      </c>
      <c r="H36" s="9" t="s">
        <v>1230</v>
      </c>
      <c r="I36" s="9" t="s">
        <v>1230</v>
      </c>
      <c r="J36" s="9" t="s">
        <v>1230</v>
      </c>
      <c r="K36" s="12"/>
      <c r="L36" s="12"/>
      <c r="M36" s="12"/>
      <c r="N36" s="12"/>
      <c r="O36" s="12"/>
      <c r="P36" s="12"/>
      <c r="Q36" s="12"/>
      <c r="R36" s="12"/>
      <c r="S36" s="12"/>
      <c r="T36" s="12"/>
      <c r="U36" s="12"/>
      <c r="V36" s="12"/>
      <c r="W36" s="12"/>
      <c r="X36" s="12"/>
      <c r="Y36" s="12"/>
      <c r="Z36" s="12"/>
    </row>
    <row r="37" spans="1:26" ht="28" hidden="1">
      <c r="A37" s="9">
        <v>66928188</v>
      </c>
      <c r="B37" s="9" t="s">
        <v>2233</v>
      </c>
      <c r="C37" s="9" t="s">
        <v>24</v>
      </c>
      <c r="D37" s="9"/>
      <c r="E37" s="9"/>
      <c r="F37" s="9" t="s">
        <v>1230</v>
      </c>
      <c r="G37" s="9" t="s">
        <v>1230</v>
      </c>
      <c r="H37" s="9" t="s">
        <v>1230</v>
      </c>
      <c r="I37" s="9" t="s">
        <v>1230</v>
      </c>
      <c r="J37" s="9" t="s">
        <v>1230</v>
      </c>
      <c r="K37" s="12"/>
      <c r="L37" s="12"/>
      <c r="M37" s="12"/>
      <c r="N37" s="12"/>
      <c r="O37" s="12"/>
      <c r="P37" s="12"/>
      <c r="Q37" s="12"/>
      <c r="R37" s="12"/>
      <c r="S37" s="12"/>
      <c r="T37" s="12"/>
      <c r="U37" s="12"/>
      <c r="V37" s="12"/>
      <c r="W37" s="12"/>
      <c r="X37" s="12"/>
      <c r="Y37" s="12"/>
      <c r="Z37" s="12"/>
    </row>
    <row r="38" spans="1:26" ht="28" hidden="1">
      <c r="A38" s="9">
        <v>94417306</v>
      </c>
      <c r="B38" s="9" t="s">
        <v>5598</v>
      </c>
      <c r="C38" s="9" t="s">
        <v>24</v>
      </c>
      <c r="D38" s="9" t="s">
        <v>751</v>
      </c>
      <c r="E38" s="9" t="s">
        <v>1258</v>
      </c>
      <c r="F38" s="9" t="s">
        <v>1230</v>
      </c>
      <c r="G38" s="9" t="s">
        <v>1230</v>
      </c>
      <c r="H38" s="9" t="s">
        <v>1230</v>
      </c>
      <c r="I38" s="9" t="s">
        <v>1230</v>
      </c>
      <c r="J38" s="9" t="s">
        <v>1230</v>
      </c>
      <c r="K38" s="12"/>
      <c r="L38" s="12"/>
      <c r="M38" s="12"/>
      <c r="N38" s="12"/>
      <c r="O38" s="12"/>
      <c r="P38" s="12"/>
      <c r="Q38" s="12"/>
      <c r="R38" s="12"/>
      <c r="S38" s="12"/>
      <c r="T38" s="12"/>
      <c r="U38" s="12"/>
      <c r="V38" s="12"/>
      <c r="W38" s="12"/>
      <c r="X38" s="12"/>
      <c r="Y38" s="12"/>
      <c r="Z38" s="12"/>
    </row>
    <row r="39" spans="1:26" ht="56" hidden="1">
      <c r="A39" s="9">
        <v>34525154</v>
      </c>
      <c r="B39" s="9" t="s">
        <v>5599</v>
      </c>
      <c r="C39" s="9" t="s">
        <v>24</v>
      </c>
      <c r="D39" s="9" t="s">
        <v>1265</v>
      </c>
      <c r="E39" s="9" t="s">
        <v>282</v>
      </c>
      <c r="F39" s="9" t="s">
        <v>1230</v>
      </c>
      <c r="G39" s="9" t="s">
        <v>1230</v>
      </c>
      <c r="H39" s="9" t="s">
        <v>1230</v>
      </c>
      <c r="I39" s="9" t="s">
        <v>1230</v>
      </c>
      <c r="J39" s="9" t="s">
        <v>1230</v>
      </c>
      <c r="K39" s="12"/>
      <c r="L39" s="12"/>
      <c r="M39" s="12"/>
      <c r="N39" s="12"/>
      <c r="O39" s="12"/>
      <c r="P39" s="12"/>
      <c r="Q39" s="12"/>
      <c r="R39" s="12"/>
      <c r="S39" s="12"/>
      <c r="T39" s="12"/>
      <c r="U39" s="12"/>
      <c r="V39" s="12"/>
      <c r="W39" s="12"/>
      <c r="X39" s="12"/>
      <c r="Y39" s="12"/>
      <c r="Z39" s="12"/>
    </row>
    <row r="40" spans="1:26" ht="28" hidden="1">
      <c r="A40" s="9">
        <v>10522522</v>
      </c>
      <c r="B40" s="9" t="s">
        <v>5600</v>
      </c>
      <c r="C40" s="9" t="s">
        <v>24</v>
      </c>
      <c r="D40" s="9" t="s">
        <v>751</v>
      </c>
      <c r="E40" s="9" t="s">
        <v>1258</v>
      </c>
      <c r="F40" s="9" t="s">
        <v>1230</v>
      </c>
      <c r="G40" s="9" t="s">
        <v>1230</v>
      </c>
      <c r="H40" s="9" t="s">
        <v>1230</v>
      </c>
      <c r="I40" s="9" t="s">
        <v>1230</v>
      </c>
      <c r="J40" s="9" t="s">
        <v>1230</v>
      </c>
      <c r="K40" s="12"/>
      <c r="L40" s="12"/>
      <c r="M40" s="12"/>
      <c r="N40" s="12"/>
      <c r="O40" s="12"/>
      <c r="P40" s="12"/>
      <c r="Q40" s="12"/>
      <c r="R40" s="12"/>
      <c r="S40" s="12"/>
      <c r="T40" s="12"/>
      <c r="U40" s="12"/>
      <c r="V40" s="12"/>
      <c r="W40" s="12"/>
      <c r="X40" s="12"/>
      <c r="Y40" s="12"/>
      <c r="Z40" s="12"/>
    </row>
    <row r="41" spans="1:26" ht="56">
      <c r="A41" s="9">
        <v>12748283</v>
      </c>
      <c r="B41" s="9" t="s">
        <v>2171</v>
      </c>
      <c r="C41" s="9" t="s">
        <v>24</v>
      </c>
      <c r="D41" s="9" t="s">
        <v>759</v>
      </c>
      <c r="E41" s="9" t="s">
        <v>307</v>
      </c>
      <c r="F41" s="9" t="s">
        <v>1230</v>
      </c>
      <c r="G41" s="9" t="s">
        <v>1230</v>
      </c>
      <c r="H41" s="9" t="s">
        <v>22</v>
      </c>
      <c r="I41" s="9" t="s">
        <v>22</v>
      </c>
      <c r="J41" s="9" t="e">
        <f>VLOOKUP(A41,#REF!,10,FALSE)</f>
        <v>#REF!</v>
      </c>
      <c r="K41" s="12"/>
      <c r="L41" s="12"/>
      <c r="M41" s="12"/>
      <c r="N41" s="12"/>
      <c r="O41" s="12"/>
      <c r="P41" s="12"/>
      <c r="Q41" s="12"/>
      <c r="R41" s="12"/>
      <c r="S41" s="12"/>
      <c r="T41" s="12"/>
      <c r="U41" s="12"/>
      <c r="V41" s="12"/>
      <c r="W41" s="12"/>
      <c r="X41" s="12"/>
      <c r="Y41" s="12"/>
      <c r="Z41" s="12"/>
    </row>
    <row r="42" spans="1:26" ht="28" hidden="1">
      <c r="A42" s="9">
        <v>66991089</v>
      </c>
      <c r="B42" s="9" t="s">
        <v>5601</v>
      </c>
      <c r="C42" s="9" t="s">
        <v>24</v>
      </c>
      <c r="D42" s="9"/>
      <c r="E42" s="9"/>
      <c r="F42" s="9" t="s">
        <v>1230</v>
      </c>
      <c r="G42" s="9" t="s">
        <v>1230</v>
      </c>
      <c r="H42" s="9" t="s">
        <v>1230</v>
      </c>
      <c r="I42" s="9" t="s">
        <v>1230</v>
      </c>
      <c r="J42" s="9" t="s">
        <v>1230</v>
      </c>
      <c r="K42" s="12"/>
      <c r="L42" s="12"/>
      <c r="M42" s="12"/>
      <c r="N42" s="12"/>
      <c r="O42" s="12"/>
      <c r="P42" s="12"/>
      <c r="Q42" s="12"/>
      <c r="R42" s="12"/>
      <c r="S42" s="12"/>
      <c r="T42" s="12"/>
      <c r="U42" s="12"/>
      <c r="V42" s="12"/>
      <c r="W42" s="12"/>
      <c r="X42" s="12"/>
      <c r="Y42" s="12"/>
      <c r="Z42" s="12"/>
    </row>
    <row r="43" spans="1:26" ht="28">
      <c r="A43" s="9">
        <v>79154553</v>
      </c>
      <c r="B43" s="9" t="s">
        <v>5602</v>
      </c>
      <c r="C43" s="9" t="s">
        <v>24</v>
      </c>
      <c r="D43" s="9" t="s">
        <v>735</v>
      </c>
      <c r="E43" s="9" t="s">
        <v>278</v>
      </c>
      <c r="F43" s="9" t="s">
        <v>1230</v>
      </c>
      <c r="G43" s="9" t="s">
        <v>22</v>
      </c>
      <c r="H43" s="9" t="s">
        <v>22</v>
      </c>
      <c r="I43" s="9" t="s">
        <v>22</v>
      </c>
      <c r="J43" s="9" t="e">
        <f>VLOOKUP(A43,#REF!,10,FALSE)</f>
        <v>#REF!</v>
      </c>
      <c r="K43" s="12"/>
      <c r="L43" s="12"/>
      <c r="M43" s="12"/>
      <c r="N43" s="12"/>
      <c r="O43" s="12"/>
      <c r="P43" s="12"/>
      <c r="Q43" s="12"/>
      <c r="R43" s="12"/>
      <c r="S43" s="12"/>
      <c r="T43" s="12"/>
      <c r="U43" s="12"/>
      <c r="V43" s="12"/>
      <c r="W43" s="12"/>
      <c r="X43" s="12"/>
      <c r="Y43" s="12"/>
      <c r="Z43" s="12"/>
    </row>
    <row r="44" spans="1:26" ht="28" hidden="1">
      <c r="A44" s="9">
        <v>16628688</v>
      </c>
      <c r="B44" s="9" t="s">
        <v>5603</v>
      </c>
      <c r="C44" s="9" t="s">
        <v>24</v>
      </c>
      <c r="D44" s="9"/>
      <c r="E44" s="9"/>
      <c r="F44" s="9" t="s">
        <v>1230</v>
      </c>
      <c r="G44" s="9" t="s">
        <v>1230</v>
      </c>
      <c r="H44" s="9" t="s">
        <v>1230</v>
      </c>
      <c r="I44" s="9" t="s">
        <v>1230</v>
      </c>
      <c r="J44" s="9" t="s">
        <v>1230</v>
      </c>
      <c r="K44" s="12"/>
      <c r="L44" s="12"/>
      <c r="M44" s="12"/>
      <c r="N44" s="12"/>
      <c r="O44" s="12"/>
      <c r="P44" s="12"/>
      <c r="Q44" s="12"/>
      <c r="R44" s="12"/>
      <c r="S44" s="12"/>
      <c r="T44" s="12"/>
      <c r="U44" s="12"/>
      <c r="V44" s="12"/>
      <c r="W44" s="12"/>
      <c r="X44" s="12"/>
      <c r="Y44" s="12"/>
      <c r="Z44" s="12"/>
    </row>
    <row r="45" spans="1:26" ht="28" hidden="1">
      <c r="A45" s="9">
        <v>29568475</v>
      </c>
      <c r="B45" s="9" t="s">
        <v>5604</v>
      </c>
      <c r="C45" s="9" t="s">
        <v>24</v>
      </c>
      <c r="D45" s="9" t="s">
        <v>744</v>
      </c>
      <c r="E45" s="9" t="s">
        <v>290</v>
      </c>
      <c r="F45" s="9" t="s">
        <v>1230</v>
      </c>
      <c r="G45" s="9" t="s">
        <v>21</v>
      </c>
      <c r="H45" s="9" t="s">
        <v>1230</v>
      </c>
      <c r="I45" s="9" t="s">
        <v>1230</v>
      </c>
      <c r="J45" s="9" t="s">
        <v>1230</v>
      </c>
      <c r="K45" s="12"/>
      <c r="L45" s="12"/>
      <c r="M45" s="12"/>
      <c r="N45" s="12"/>
      <c r="O45" s="12"/>
      <c r="P45" s="12"/>
      <c r="Q45" s="12"/>
      <c r="R45" s="12"/>
      <c r="S45" s="12"/>
      <c r="T45" s="12"/>
      <c r="U45" s="12"/>
      <c r="V45" s="12"/>
      <c r="W45" s="12"/>
      <c r="X45" s="12"/>
      <c r="Y45" s="12"/>
      <c r="Z45" s="12"/>
    </row>
    <row r="46" spans="1:26" ht="28" hidden="1">
      <c r="A46" s="9">
        <v>31206971</v>
      </c>
      <c r="B46" s="9" t="s">
        <v>5605</v>
      </c>
      <c r="C46" s="9" t="s">
        <v>24</v>
      </c>
      <c r="D46" s="9"/>
      <c r="E46" s="9"/>
      <c r="F46" s="9" t="s">
        <v>1230</v>
      </c>
      <c r="G46" s="9" t="s">
        <v>1230</v>
      </c>
      <c r="H46" s="9" t="s">
        <v>1230</v>
      </c>
      <c r="I46" s="9" t="s">
        <v>1230</v>
      </c>
      <c r="J46" s="9" t="s">
        <v>1230</v>
      </c>
      <c r="K46" s="12"/>
      <c r="L46" s="12"/>
      <c r="M46" s="12"/>
      <c r="N46" s="12"/>
      <c r="O46" s="12"/>
      <c r="P46" s="12"/>
      <c r="Q46" s="12"/>
      <c r="R46" s="12"/>
      <c r="S46" s="12"/>
      <c r="T46" s="12"/>
      <c r="U46" s="12"/>
      <c r="V46" s="12"/>
      <c r="W46" s="12"/>
      <c r="X46" s="12"/>
      <c r="Y46" s="12"/>
      <c r="Z46" s="12"/>
    </row>
    <row r="47" spans="1:26" ht="28" hidden="1">
      <c r="A47" s="9">
        <v>14967730</v>
      </c>
      <c r="B47" s="9" t="s">
        <v>5606</v>
      </c>
      <c r="C47" s="9" t="s">
        <v>24</v>
      </c>
      <c r="D47" s="9"/>
      <c r="E47" s="9"/>
      <c r="F47" s="9" t="s">
        <v>1230</v>
      </c>
      <c r="G47" s="9" t="s">
        <v>1230</v>
      </c>
      <c r="H47" s="9" t="s">
        <v>1230</v>
      </c>
      <c r="I47" s="9" t="s">
        <v>1230</v>
      </c>
      <c r="J47" s="9" t="s">
        <v>1230</v>
      </c>
      <c r="K47" s="12"/>
      <c r="L47" s="12"/>
      <c r="M47" s="12"/>
      <c r="N47" s="12"/>
      <c r="O47" s="12"/>
      <c r="P47" s="12"/>
      <c r="Q47" s="12"/>
      <c r="R47" s="12"/>
      <c r="S47" s="12"/>
      <c r="T47" s="12"/>
      <c r="U47" s="12"/>
      <c r="V47" s="12"/>
      <c r="W47" s="12"/>
      <c r="X47" s="12"/>
      <c r="Y47" s="12"/>
      <c r="Z47" s="12"/>
    </row>
    <row r="48" spans="1:26" ht="28" hidden="1">
      <c r="A48" s="9">
        <v>31864668</v>
      </c>
      <c r="B48" s="9" t="s">
        <v>5607</v>
      </c>
      <c r="C48" s="9" t="s">
        <v>24</v>
      </c>
      <c r="D48" s="9" t="s">
        <v>335</v>
      </c>
      <c r="E48" s="9" t="s">
        <v>1261</v>
      </c>
      <c r="F48" s="9" t="s">
        <v>1230</v>
      </c>
      <c r="G48" s="9" t="s">
        <v>1230</v>
      </c>
      <c r="H48" s="9" t="s">
        <v>1230</v>
      </c>
      <c r="I48" s="9" t="s">
        <v>1230</v>
      </c>
      <c r="J48" s="9" t="s">
        <v>1230</v>
      </c>
      <c r="K48" s="12"/>
      <c r="L48" s="12"/>
      <c r="M48" s="12"/>
      <c r="N48" s="12"/>
      <c r="O48" s="12"/>
      <c r="P48" s="12"/>
      <c r="Q48" s="12"/>
      <c r="R48" s="12"/>
      <c r="S48" s="12"/>
      <c r="T48" s="12"/>
      <c r="U48" s="12"/>
      <c r="V48" s="12"/>
      <c r="W48" s="12"/>
      <c r="X48" s="12"/>
      <c r="Y48" s="12"/>
      <c r="Z48" s="12"/>
    </row>
    <row r="49" spans="1:26" ht="56">
      <c r="A49" s="9">
        <v>10484235</v>
      </c>
      <c r="B49" s="9" t="s">
        <v>2195</v>
      </c>
      <c r="C49" s="9" t="s">
        <v>24</v>
      </c>
      <c r="D49" s="9" t="s">
        <v>1265</v>
      </c>
      <c r="E49" s="9" t="s">
        <v>282</v>
      </c>
      <c r="F49" s="9" t="s">
        <v>22</v>
      </c>
      <c r="G49" s="9" t="s">
        <v>22</v>
      </c>
      <c r="H49" s="9" t="s">
        <v>21</v>
      </c>
      <c r="I49" s="9" t="s">
        <v>23</v>
      </c>
      <c r="J49" s="9" t="e">
        <f>VLOOKUP(A49,#REF!,10,FALSE)</f>
        <v>#REF!</v>
      </c>
      <c r="K49" s="12"/>
      <c r="L49" s="12"/>
      <c r="M49" s="12"/>
      <c r="N49" s="12"/>
      <c r="O49" s="12"/>
      <c r="P49" s="12"/>
      <c r="Q49" s="12"/>
      <c r="R49" s="12"/>
      <c r="S49" s="12"/>
      <c r="T49" s="12"/>
      <c r="U49" s="12"/>
      <c r="V49" s="12"/>
      <c r="W49" s="12"/>
      <c r="X49" s="12"/>
      <c r="Y49" s="12"/>
      <c r="Z49" s="12"/>
    </row>
    <row r="50" spans="1:26" ht="28">
      <c r="A50" s="9">
        <v>10484235</v>
      </c>
      <c r="B50" s="9" t="s">
        <v>2195</v>
      </c>
      <c r="C50" s="9" t="s">
        <v>24</v>
      </c>
      <c r="D50" s="9" t="s">
        <v>690</v>
      </c>
      <c r="E50" s="9" t="s">
        <v>1267</v>
      </c>
      <c r="F50" s="9" t="s">
        <v>22</v>
      </c>
      <c r="G50" s="9" t="s">
        <v>22</v>
      </c>
      <c r="H50" s="9" t="s">
        <v>21</v>
      </c>
      <c r="I50" s="9" t="s">
        <v>23</v>
      </c>
      <c r="J50" s="9" t="e">
        <f>VLOOKUP(A50,#REF!,10,FALSE)</f>
        <v>#REF!</v>
      </c>
      <c r="K50" s="12"/>
      <c r="L50" s="12"/>
      <c r="M50" s="12"/>
      <c r="N50" s="12"/>
      <c r="O50" s="12"/>
      <c r="P50" s="12"/>
      <c r="Q50" s="12"/>
      <c r="R50" s="12"/>
      <c r="S50" s="12"/>
      <c r="T50" s="12"/>
      <c r="U50" s="12"/>
      <c r="V50" s="12"/>
      <c r="W50" s="12"/>
      <c r="X50" s="12"/>
      <c r="Y50" s="12"/>
      <c r="Z50" s="12"/>
    </row>
    <row r="51" spans="1:26" ht="28">
      <c r="A51" s="9">
        <v>10484235</v>
      </c>
      <c r="B51" s="9" t="s">
        <v>2195</v>
      </c>
      <c r="C51" s="9" t="s">
        <v>24</v>
      </c>
      <c r="D51" s="9" t="s">
        <v>1046</v>
      </c>
      <c r="E51" s="9" t="s">
        <v>5608</v>
      </c>
      <c r="F51" s="9" t="s">
        <v>22</v>
      </c>
      <c r="G51" s="9" t="s">
        <v>22</v>
      </c>
      <c r="H51" s="9" t="s">
        <v>21</v>
      </c>
      <c r="I51" s="9" t="s">
        <v>23</v>
      </c>
      <c r="J51" s="9" t="e">
        <f>VLOOKUP(A51,#REF!,10,FALSE)</f>
        <v>#REF!</v>
      </c>
      <c r="K51" s="12"/>
      <c r="L51" s="12"/>
      <c r="M51" s="12"/>
      <c r="N51" s="12"/>
      <c r="O51" s="12"/>
      <c r="P51" s="12"/>
      <c r="Q51" s="12"/>
      <c r="R51" s="12"/>
      <c r="S51" s="12"/>
      <c r="T51" s="12"/>
      <c r="U51" s="12"/>
      <c r="V51" s="12"/>
      <c r="W51" s="12"/>
      <c r="X51" s="12"/>
      <c r="Y51" s="12"/>
      <c r="Z51" s="12"/>
    </row>
    <row r="52" spans="1:26" ht="28" hidden="1">
      <c r="A52" s="9">
        <v>29993442</v>
      </c>
      <c r="B52" s="9" t="s">
        <v>2252</v>
      </c>
      <c r="C52" s="9" t="s">
        <v>24</v>
      </c>
      <c r="D52" s="9"/>
      <c r="E52" s="9"/>
      <c r="F52" s="9" t="s">
        <v>1230</v>
      </c>
      <c r="G52" s="9" t="s">
        <v>1230</v>
      </c>
      <c r="H52" s="9" t="s">
        <v>1230</v>
      </c>
      <c r="I52" s="9" t="s">
        <v>1230</v>
      </c>
      <c r="J52" s="9" t="s">
        <v>1230</v>
      </c>
      <c r="K52" s="12"/>
      <c r="L52" s="12"/>
      <c r="M52" s="12"/>
      <c r="N52" s="12"/>
      <c r="O52" s="12"/>
      <c r="P52" s="12"/>
      <c r="Q52" s="12"/>
      <c r="R52" s="12"/>
      <c r="S52" s="12"/>
      <c r="T52" s="12"/>
      <c r="U52" s="12"/>
      <c r="V52" s="12"/>
      <c r="W52" s="12"/>
      <c r="X52" s="12"/>
      <c r="Y52" s="12"/>
      <c r="Z52" s="12"/>
    </row>
    <row r="53" spans="1:26" ht="56" hidden="1">
      <c r="A53" s="9">
        <v>16606659</v>
      </c>
      <c r="B53" s="9" t="s">
        <v>5609</v>
      </c>
      <c r="C53" s="9" t="s">
        <v>24</v>
      </c>
      <c r="D53" s="9" t="s">
        <v>298</v>
      </c>
      <c r="E53" s="9" t="s">
        <v>299</v>
      </c>
      <c r="F53" s="9" t="s">
        <v>1230</v>
      </c>
      <c r="G53" s="9" t="s">
        <v>1230</v>
      </c>
      <c r="H53" s="9" t="s">
        <v>1230</v>
      </c>
      <c r="I53" s="9" t="s">
        <v>1230</v>
      </c>
      <c r="J53" s="9" t="s">
        <v>1230</v>
      </c>
      <c r="K53" s="12"/>
      <c r="L53" s="12"/>
      <c r="M53" s="12"/>
      <c r="N53" s="12"/>
      <c r="O53" s="12"/>
      <c r="P53" s="12"/>
      <c r="Q53" s="12"/>
      <c r="R53" s="12"/>
      <c r="S53" s="12"/>
      <c r="T53" s="12"/>
      <c r="U53" s="12"/>
      <c r="V53" s="12"/>
      <c r="W53" s="12"/>
      <c r="X53" s="12"/>
      <c r="Y53" s="12"/>
      <c r="Z53" s="12"/>
    </row>
    <row r="54" spans="1:26" ht="28" hidden="1">
      <c r="A54" s="9">
        <v>94064340</v>
      </c>
      <c r="B54" s="9" t="s">
        <v>5610</v>
      </c>
      <c r="C54" s="9" t="s">
        <v>24</v>
      </c>
      <c r="D54" s="9" t="s">
        <v>735</v>
      </c>
      <c r="E54" s="9" t="s">
        <v>278</v>
      </c>
      <c r="F54" s="9" t="s">
        <v>1230</v>
      </c>
      <c r="G54" s="9" t="s">
        <v>1230</v>
      </c>
      <c r="H54" s="9" t="s">
        <v>1230</v>
      </c>
      <c r="I54" s="9" t="s">
        <v>1230</v>
      </c>
      <c r="J54" s="9" t="s">
        <v>1230</v>
      </c>
      <c r="K54" s="12"/>
      <c r="L54" s="12"/>
      <c r="M54" s="12"/>
      <c r="N54" s="12"/>
      <c r="O54" s="12"/>
      <c r="P54" s="12"/>
      <c r="Q54" s="12"/>
      <c r="R54" s="12"/>
      <c r="S54" s="12"/>
      <c r="T54" s="12"/>
      <c r="U54" s="12"/>
      <c r="V54" s="12"/>
      <c r="W54" s="12"/>
      <c r="X54" s="12"/>
      <c r="Y54" s="12"/>
      <c r="Z54" s="12"/>
    </row>
    <row r="55" spans="1:26" ht="28" hidden="1">
      <c r="A55" s="9">
        <v>5824322</v>
      </c>
      <c r="B55" s="9" t="s">
        <v>5611</v>
      </c>
      <c r="C55" s="9" t="s">
        <v>24</v>
      </c>
      <c r="D55" s="9"/>
      <c r="E55" s="9"/>
      <c r="F55" s="9" t="s">
        <v>1230</v>
      </c>
      <c r="G55" s="9" t="s">
        <v>1230</v>
      </c>
      <c r="H55" s="9" t="s">
        <v>1230</v>
      </c>
      <c r="I55" s="9" t="s">
        <v>1230</v>
      </c>
      <c r="J55" s="9" t="s">
        <v>1230</v>
      </c>
      <c r="K55" s="12"/>
      <c r="L55" s="12"/>
      <c r="M55" s="12"/>
      <c r="N55" s="12"/>
      <c r="O55" s="12"/>
      <c r="P55" s="12"/>
      <c r="Q55" s="12"/>
      <c r="R55" s="12"/>
      <c r="S55" s="12"/>
      <c r="T55" s="12"/>
      <c r="U55" s="12"/>
      <c r="V55" s="12"/>
      <c r="W55" s="12"/>
      <c r="X55" s="12"/>
      <c r="Y55" s="12"/>
      <c r="Z55" s="12"/>
    </row>
    <row r="56" spans="1:26" ht="56">
      <c r="A56" s="9">
        <v>66839618</v>
      </c>
      <c r="B56" s="9" t="s">
        <v>5612</v>
      </c>
      <c r="C56" s="9" t="s">
        <v>24</v>
      </c>
      <c r="D56" s="9" t="s">
        <v>1265</v>
      </c>
      <c r="E56" s="9" t="s">
        <v>282</v>
      </c>
      <c r="F56" s="9" t="s">
        <v>1230</v>
      </c>
      <c r="G56" s="9" t="s">
        <v>1230</v>
      </c>
      <c r="H56" s="9" t="s">
        <v>1230</v>
      </c>
      <c r="I56" s="9" t="s">
        <v>1230</v>
      </c>
      <c r="J56" s="9" t="e">
        <f>VLOOKUP(A56,#REF!,10,FALSE)</f>
        <v>#REF!</v>
      </c>
      <c r="K56" s="12"/>
      <c r="L56" s="12"/>
      <c r="M56" s="12"/>
      <c r="N56" s="12"/>
      <c r="O56" s="12"/>
      <c r="P56" s="12"/>
      <c r="Q56" s="12"/>
      <c r="R56" s="12"/>
      <c r="S56" s="12"/>
      <c r="T56" s="12"/>
      <c r="U56" s="12"/>
      <c r="V56" s="12"/>
      <c r="W56" s="12"/>
      <c r="X56" s="12"/>
      <c r="Y56" s="12"/>
      <c r="Z56" s="12"/>
    </row>
    <row r="57" spans="1:26" ht="42" hidden="1">
      <c r="A57" s="9">
        <v>31869336</v>
      </c>
      <c r="B57" s="9" t="s">
        <v>5613</v>
      </c>
      <c r="C57" s="9" t="s">
        <v>24</v>
      </c>
      <c r="D57" s="9" t="s">
        <v>749</v>
      </c>
      <c r="E57" s="9" t="s">
        <v>1268</v>
      </c>
      <c r="F57" s="9" t="s">
        <v>1230</v>
      </c>
      <c r="G57" s="9" t="s">
        <v>1230</v>
      </c>
      <c r="H57" s="9" t="s">
        <v>1230</v>
      </c>
      <c r="I57" s="9" t="s">
        <v>1230</v>
      </c>
      <c r="J57" s="9" t="s">
        <v>1230</v>
      </c>
      <c r="K57" s="12"/>
      <c r="L57" s="12"/>
      <c r="M57" s="12"/>
      <c r="N57" s="12"/>
      <c r="O57" s="12"/>
      <c r="P57" s="12"/>
      <c r="Q57" s="12"/>
      <c r="R57" s="12"/>
      <c r="S57" s="12"/>
      <c r="T57" s="12"/>
      <c r="U57" s="12"/>
      <c r="V57" s="12"/>
      <c r="W57" s="12"/>
      <c r="X57" s="12"/>
      <c r="Y57" s="12"/>
      <c r="Z57" s="12"/>
    </row>
    <row r="58" spans="1:26" ht="28" hidden="1">
      <c r="A58" s="9">
        <v>256130</v>
      </c>
      <c r="B58" s="9" t="s">
        <v>5614</v>
      </c>
      <c r="C58" s="9" t="s">
        <v>24</v>
      </c>
      <c r="D58" s="9"/>
      <c r="E58" s="9"/>
      <c r="F58" s="9" t="s">
        <v>1230</v>
      </c>
      <c r="G58" s="9" t="s">
        <v>1230</v>
      </c>
      <c r="H58" s="9" t="s">
        <v>1230</v>
      </c>
      <c r="I58" s="9" t="s">
        <v>1230</v>
      </c>
      <c r="J58" s="9" t="s">
        <v>1230</v>
      </c>
      <c r="K58" s="12"/>
      <c r="L58" s="12"/>
      <c r="M58" s="12"/>
      <c r="N58" s="12"/>
      <c r="O58" s="12"/>
      <c r="P58" s="12"/>
      <c r="Q58" s="12"/>
      <c r="R58" s="12"/>
      <c r="S58" s="12"/>
      <c r="T58" s="12"/>
      <c r="U58" s="12"/>
      <c r="V58" s="12"/>
      <c r="W58" s="12"/>
      <c r="X58" s="12"/>
      <c r="Y58" s="12"/>
      <c r="Z58" s="12"/>
    </row>
    <row r="59" spans="1:26" ht="28" hidden="1">
      <c r="A59" s="9">
        <v>10271248</v>
      </c>
      <c r="B59" s="9" t="s">
        <v>5615</v>
      </c>
      <c r="C59" s="9" t="s">
        <v>24</v>
      </c>
      <c r="D59" s="9" t="s">
        <v>751</v>
      </c>
      <c r="E59" s="9" t="s">
        <v>1258</v>
      </c>
      <c r="F59" s="9" t="s">
        <v>1230</v>
      </c>
      <c r="G59" s="9" t="s">
        <v>1230</v>
      </c>
      <c r="H59" s="9" t="s">
        <v>1230</v>
      </c>
      <c r="I59" s="9" t="s">
        <v>1230</v>
      </c>
      <c r="J59" s="9" t="s">
        <v>1230</v>
      </c>
      <c r="K59" s="12"/>
      <c r="L59" s="12"/>
      <c r="M59" s="12"/>
      <c r="N59" s="12"/>
      <c r="O59" s="12"/>
      <c r="P59" s="12"/>
      <c r="Q59" s="12"/>
      <c r="R59" s="12"/>
      <c r="S59" s="12"/>
      <c r="T59" s="12"/>
      <c r="U59" s="12"/>
      <c r="V59" s="12"/>
      <c r="W59" s="12"/>
      <c r="X59" s="12"/>
      <c r="Y59" s="12"/>
      <c r="Z59" s="12"/>
    </row>
    <row r="60" spans="1:26" ht="28" hidden="1">
      <c r="A60" s="9">
        <v>16618495</v>
      </c>
      <c r="B60" s="9" t="s">
        <v>5616</v>
      </c>
      <c r="C60" s="9" t="s">
        <v>24</v>
      </c>
      <c r="D60" s="9"/>
      <c r="E60" s="9"/>
      <c r="F60" s="9" t="s">
        <v>1230</v>
      </c>
      <c r="G60" s="9" t="s">
        <v>1230</v>
      </c>
      <c r="H60" s="9" t="s">
        <v>1230</v>
      </c>
      <c r="I60" s="9" t="s">
        <v>1230</v>
      </c>
      <c r="J60" s="9" t="s">
        <v>1230</v>
      </c>
      <c r="K60" s="12"/>
      <c r="L60" s="12"/>
      <c r="M60" s="12"/>
      <c r="N60" s="12"/>
      <c r="O60" s="12"/>
      <c r="P60" s="12"/>
      <c r="Q60" s="12"/>
      <c r="R60" s="12"/>
      <c r="S60" s="12"/>
      <c r="T60" s="12"/>
      <c r="U60" s="12"/>
      <c r="V60" s="12"/>
      <c r="W60" s="12"/>
      <c r="X60" s="12"/>
      <c r="Y60" s="12"/>
      <c r="Z60" s="12"/>
    </row>
    <row r="61" spans="1:26" ht="70">
      <c r="A61" s="9">
        <v>72021044</v>
      </c>
      <c r="B61" s="9" t="s">
        <v>2197</v>
      </c>
      <c r="C61" s="9" t="s">
        <v>24</v>
      </c>
      <c r="D61" s="9" t="s">
        <v>726</v>
      </c>
      <c r="E61" s="9" t="s">
        <v>727</v>
      </c>
      <c r="F61" s="9" t="s">
        <v>1230</v>
      </c>
      <c r="G61" s="9" t="s">
        <v>1230</v>
      </c>
      <c r="H61" s="9" t="s">
        <v>1230</v>
      </c>
      <c r="I61" s="9" t="s">
        <v>22</v>
      </c>
      <c r="J61" s="9" t="e">
        <f>VLOOKUP(A61,#REF!,10,FALSE)</f>
        <v>#REF!</v>
      </c>
      <c r="K61" s="12"/>
      <c r="L61" s="12"/>
      <c r="M61" s="12"/>
      <c r="N61" s="12"/>
      <c r="O61" s="12"/>
      <c r="P61" s="12"/>
      <c r="Q61" s="12"/>
      <c r="R61" s="12"/>
      <c r="S61" s="12"/>
      <c r="T61" s="12"/>
      <c r="U61" s="12"/>
      <c r="V61" s="12"/>
      <c r="W61" s="12"/>
      <c r="X61" s="12"/>
      <c r="Y61" s="12"/>
      <c r="Z61" s="12"/>
    </row>
    <row r="62" spans="1:26" ht="42" hidden="1">
      <c r="A62" s="9">
        <v>16743102</v>
      </c>
      <c r="B62" s="9" t="s">
        <v>5617</v>
      </c>
      <c r="C62" s="9" t="s">
        <v>24</v>
      </c>
      <c r="D62" s="9" t="s">
        <v>1257</v>
      </c>
      <c r="E62" s="9" t="s">
        <v>293</v>
      </c>
      <c r="F62" s="9" t="s">
        <v>1230</v>
      </c>
      <c r="G62" s="9" t="s">
        <v>1230</v>
      </c>
      <c r="H62" s="9" t="s">
        <v>1230</v>
      </c>
      <c r="I62" s="9" t="s">
        <v>1230</v>
      </c>
      <c r="J62" s="9" t="s">
        <v>1230</v>
      </c>
      <c r="K62" s="12"/>
      <c r="L62" s="12"/>
      <c r="M62" s="12"/>
      <c r="N62" s="12"/>
      <c r="O62" s="12"/>
      <c r="P62" s="12"/>
      <c r="Q62" s="12"/>
      <c r="R62" s="12"/>
      <c r="S62" s="12"/>
      <c r="T62" s="12"/>
      <c r="U62" s="12"/>
      <c r="V62" s="12"/>
      <c r="W62" s="12"/>
      <c r="X62" s="12"/>
      <c r="Y62" s="12"/>
      <c r="Z62" s="12"/>
    </row>
    <row r="63" spans="1:26" ht="42" hidden="1">
      <c r="A63" s="9">
        <v>67010578</v>
      </c>
      <c r="B63" s="9" t="s">
        <v>2206</v>
      </c>
      <c r="C63" s="9" t="s">
        <v>24</v>
      </c>
      <c r="D63" s="9" t="s">
        <v>749</v>
      </c>
      <c r="E63" s="9" t="s">
        <v>1268</v>
      </c>
      <c r="F63" s="9" t="s">
        <v>1230</v>
      </c>
      <c r="G63" s="9" t="s">
        <v>1230</v>
      </c>
      <c r="H63" s="9" t="s">
        <v>22</v>
      </c>
      <c r="I63" s="9" t="s">
        <v>1230</v>
      </c>
      <c r="J63" s="9" t="s">
        <v>1230</v>
      </c>
      <c r="K63" s="12"/>
      <c r="L63" s="12"/>
      <c r="M63" s="12"/>
      <c r="N63" s="12"/>
      <c r="O63" s="12"/>
      <c r="P63" s="12"/>
      <c r="Q63" s="12"/>
      <c r="R63" s="12"/>
      <c r="S63" s="12"/>
      <c r="T63" s="12"/>
      <c r="U63" s="12"/>
      <c r="V63" s="12"/>
      <c r="W63" s="12"/>
      <c r="X63" s="12"/>
      <c r="Y63" s="12"/>
      <c r="Z63" s="12"/>
    </row>
    <row r="64" spans="1:26" ht="28" hidden="1">
      <c r="A64" s="9">
        <v>31983103</v>
      </c>
      <c r="B64" s="9" t="s">
        <v>2164</v>
      </c>
      <c r="C64" s="9" t="s">
        <v>24</v>
      </c>
      <c r="D64" s="9" t="s">
        <v>319</v>
      </c>
      <c r="E64" s="9" t="s">
        <v>1260</v>
      </c>
      <c r="F64" s="9" t="s">
        <v>1230</v>
      </c>
      <c r="G64" s="9" t="s">
        <v>1230</v>
      </c>
      <c r="H64" s="9" t="s">
        <v>1230</v>
      </c>
      <c r="I64" s="9" t="s">
        <v>22</v>
      </c>
      <c r="J64" s="9" t="s">
        <v>1230</v>
      </c>
      <c r="K64" s="12"/>
      <c r="L64" s="12"/>
      <c r="M64" s="12"/>
      <c r="N64" s="12"/>
      <c r="O64" s="12"/>
      <c r="P64" s="12"/>
      <c r="Q64" s="12"/>
      <c r="R64" s="12"/>
      <c r="S64" s="12"/>
      <c r="T64" s="12"/>
      <c r="U64" s="12"/>
      <c r="V64" s="12"/>
      <c r="W64" s="12"/>
      <c r="X64" s="12"/>
      <c r="Y64" s="12"/>
      <c r="Z64" s="12"/>
    </row>
    <row r="65" spans="1:26" ht="56" hidden="1">
      <c r="A65" s="9">
        <v>31983103</v>
      </c>
      <c r="B65" s="9" t="s">
        <v>2164</v>
      </c>
      <c r="C65" s="9" t="s">
        <v>24</v>
      </c>
      <c r="D65" s="9" t="s">
        <v>1265</v>
      </c>
      <c r="E65" s="9" t="s">
        <v>282</v>
      </c>
      <c r="F65" s="9" t="s">
        <v>1230</v>
      </c>
      <c r="G65" s="9" t="s">
        <v>1230</v>
      </c>
      <c r="H65" s="9" t="s">
        <v>1230</v>
      </c>
      <c r="I65" s="9" t="s">
        <v>22</v>
      </c>
      <c r="J65" s="9" t="s">
        <v>1230</v>
      </c>
      <c r="K65" s="12"/>
      <c r="L65" s="12"/>
      <c r="M65" s="12"/>
      <c r="N65" s="12"/>
      <c r="O65" s="12"/>
      <c r="P65" s="12"/>
      <c r="Q65" s="12"/>
      <c r="R65" s="12"/>
      <c r="S65" s="12"/>
      <c r="T65" s="12"/>
      <c r="U65" s="12"/>
      <c r="V65" s="12"/>
      <c r="W65" s="12"/>
      <c r="X65" s="12"/>
      <c r="Y65" s="12"/>
      <c r="Z65" s="12"/>
    </row>
    <row r="66" spans="1:26" ht="28" hidden="1">
      <c r="A66" s="9">
        <v>31983103</v>
      </c>
      <c r="B66" s="9" t="s">
        <v>2164</v>
      </c>
      <c r="C66" s="9" t="s">
        <v>24</v>
      </c>
      <c r="D66" s="9" t="s">
        <v>119</v>
      </c>
      <c r="E66" s="9" t="s">
        <v>120</v>
      </c>
      <c r="F66" s="9" t="s">
        <v>1230</v>
      </c>
      <c r="G66" s="9" t="s">
        <v>1230</v>
      </c>
      <c r="H66" s="9" t="s">
        <v>1230</v>
      </c>
      <c r="I66" s="9" t="s">
        <v>22</v>
      </c>
      <c r="J66" s="9" t="s">
        <v>1230</v>
      </c>
      <c r="K66" s="12"/>
      <c r="L66" s="12"/>
      <c r="M66" s="12"/>
      <c r="N66" s="12"/>
      <c r="O66" s="12"/>
      <c r="P66" s="12"/>
      <c r="Q66" s="12"/>
      <c r="R66" s="12"/>
      <c r="S66" s="12"/>
      <c r="T66" s="12"/>
      <c r="U66" s="12"/>
      <c r="V66" s="12"/>
      <c r="W66" s="12"/>
      <c r="X66" s="12"/>
      <c r="Y66" s="12"/>
      <c r="Z66" s="12"/>
    </row>
    <row r="67" spans="1:26" ht="56">
      <c r="A67" s="9">
        <v>79780118</v>
      </c>
      <c r="B67" s="9" t="s">
        <v>2203</v>
      </c>
      <c r="C67" s="9" t="s">
        <v>24</v>
      </c>
      <c r="D67" s="9" t="s">
        <v>317</v>
      </c>
      <c r="E67" s="9" t="s">
        <v>1266</v>
      </c>
      <c r="F67" s="9" t="s">
        <v>1230</v>
      </c>
      <c r="G67" s="9" t="s">
        <v>22</v>
      </c>
      <c r="H67" s="9" t="s">
        <v>22</v>
      </c>
      <c r="I67" s="9" t="s">
        <v>1230</v>
      </c>
      <c r="J67" s="9" t="e">
        <f>VLOOKUP(A67,#REF!,10,FALSE)</f>
        <v>#REF!</v>
      </c>
      <c r="K67" s="12"/>
      <c r="L67" s="12"/>
      <c r="M67" s="12"/>
      <c r="N67" s="12"/>
      <c r="O67" s="12"/>
      <c r="P67" s="12"/>
      <c r="Q67" s="12"/>
      <c r="R67" s="12"/>
      <c r="S67" s="12"/>
      <c r="T67" s="12"/>
      <c r="U67" s="12"/>
      <c r="V67" s="12"/>
      <c r="W67" s="12"/>
      <c r="X67" s="12"/>
      <c r="Y67" s="12"/>
      <c r="Z67" s="12"/>
    </row>
    <row r="68" spans="1:26" ht="28" hidden="1">
      <c r="A68" s="9">
        <v>299564</v>
      </c>
      <c r="B68" s="9" t="s">
        <v>5618</v>
      </c>
      <c r="C68" s="9" t="s">
        <v>24</v>
      </c>
      <c r="D68" s="9"/>
      <c r="E68" s="9"/>
      <c r="F68" s="9" t="s">
        <v>1230</v>
      </c>
      <c r="G68" s="9" t="s">
        <v>1230</v>
      </c>
      <c r="H68" s="9" t="s">
        <v>1230</v>
      </c>
      <c r="I68" s="9" t="s">
        <v>1230</v>
      </c>
      <c r="J68" s="9" t="s">
        <v>1230</v>
      </c>
      <c r="K68" s="12"/>
      <c r="L68" s="12"/>
      <c r="M68" s="12"/>
      <c r="N68" s="12"/>
      <c r="O68" s="12"/>
      <c r="P68" s="12"/>
      <c r="Q68" s="12"/>
      <c r="R68" s="12"/>
      <c r="S68" s="12"/>
      <c r="T68" s="12"/>
      <c r="U68" s="12"/>
      <c r="V68" s="12"/>
      <c r="W68" s="12"/>
      <c r="X68" s="12"/>
      <c r="Y68" s="12"/>
      <c r="Z68" s="12"/>
    </row>
    <row r="69" spans="1:26" ht="28" hidden="1">
      <c r="A69" s="9">
        <v>10084200</v>
      </c>
      <c r="B69" s="9" t="s">
        <v>2243</v>
      </c>
      <c r="C69" s="9" t="s">
        <v>24</v>
      </c>
      <c r="D69" s="9"/>
      <c r="E69" s="9"/>
      <c r="F69" s="9" t="s">
        <v>1230</v>
      </c>
      <c r="G69" s="9" t="s">
        <v>1230</v>
      </c>
      <c r="H69" s="9" t="s">
        <v>1230</v>
      </c>
      <c r="I69" s="9" t="s">
        <v>1230</v>
      </c>
      <c r="J69" s="9" t="s">
        <v>1230</v>
      </c>
      <c r="K69" s="12"/>
      <c r="L69" s="12"/>
      <c r="M69" s="12"/>
      <c r="N69" s="12"/>
      <c r="O69" s="12"/>
      <c r="P69" s="12"/>
      <c r="Q69" s="12"/>
      <c r="R69" s="12"/>
      <c r="S69" s="12"/>
      <c r="T69" s="12"/>
      <c r="U69" s="12"/>
      <c r="V69" s="12"/>
      <c r="W69" s="12"/>
      <c r="X69" s="12"/>
      <c r="Y69" s="12"/>
      <c r="Z69" s="12"/>
    </row>
    <row r="70" spans="1:26" ht="56">
      <c r="A70" s="9">
        <v>42159706</v>
      </c>
      <c r="B70" s="9" t="s">
        <v>2236</v>
      </c>
      <c r="C70" s="9" t="s">
        <v>24</v>
      </c>
      <c r="D70" s="9" t="s">
        <v>317</v>
      </c>
      <c r="E70" s="9" t="s">
        <v>1266</v>
      </c>
      <c r="F70" s="9" t="s">
        <v>1230</v>
      </c>
      <c r="G70" s="9" t="s">
        <v>1230</v>
      </c>
      <c r="H70" s="9" t="s">
        <v>22</v>
      </c>
      <c r="I70" s="9" t="s">
        <v>22</v>
      </c>
      <c r="J70" s="9" t="e">
        <f>VLOOKUP(A70,#REF!,10,FALSE)</f>
        <v>#REF!</v>
      </c>
      <c r="K70" s="12"/>
      <c r="L70" s="12"/>
      <c r="M70" s="12"/>
      <c r="N70" s="12"/>
      <c r="O70" s="12"/>
      <c r="P70" s="12"/>
      <c r="Q70" s="12"/>
      <c r="R70" s="12"/>
      <c r="S70" s="12"/>
      <c r="T70" s="12"/>
      <c r="U70" s="12"/>
      <c r="V70" s="12"/>
      <c r="W70" s="12"/>
      <c r="X70" s="12"/>
      <c r="Y70" s="12"/>
      <c r="Z70" s="12"/>
    </row>
    <row r="71" spans="1:26" ht="70">
      <c r="A71" s="9">
        <v>14996405</v>
      </c>
      <c r="B71" s="9" t="s">
        <v>2204</v>
      </c>
      <c r="C71" s="9" t="s">
        <v>24</v>
      </c>
      <c r="D71" s="9" t="s">
        <v>726</v>
      </c>
      <c r="E71" s="9" t="s">
        <v>727</v>
      </c>
      <c r="F71" s="9" t="s">
        <v>22</v>
      </c>
      <c r="G71" s="9" t="s">
        <v>22</v>
      </c>
      <c r="H71" s="9" t="s">
        <v>22</v>
      </c>
      <c r="I71" s="9" t="s">
        <v>22</v>
      </c>
      <c r="J71" s="9" t="e">
        <f>VLOOKUP(A71,#REF!,10,FALSE)</f>
        <v>#REF!</v>
      </c>
      <c r="K71" s="12"/>
      <c r="L71" s="12"/>
      <c r="M71" s="12"/>
      <c r="N71" s="12"/>
      <c r="O71" s="12"/>
      <c r="P71" s="12"/>
      <c r="Q71" s="12"/>
      <c r="R71" s="12"/>
      <c r="S71" s="12"/>
      <c r="T71" s="12"/>
      <c r="U71" s="12"/>
      <c r="V71" s="12"/>
      <c r="W71" s="12"/>
      <c r="X71" s="12"/>
      <c r="Y71" s="12"/>
      <c r="Z71" s="12"/>
    </row>
    <row r="72" spans="1:26" ht="42" hidden="1">
      <c r="A72" s="9">
        <v>16770538</v>
      </c>
      <c r="B72" s="9" t="s">
        <v>5619</v>
      </c>
      <c r="C72" s="9" t="s">
        <v>24</v>
      </c>
      <c r="D72" s="9" t="s">
        <v>1257</v>
      </c>
      <c r="E72" s="9" t="s">
        <v>293</v>
      </c>
      <c r="F72" s="9" t="s">
        <v>1230</v>
      </c>
      <c r="G72" s="9" t="s">
        <v>1230</v>
      </c>
      <c r="H72" s="9" t="s">
        <v>1230</v>
      </c>
      <c r="I72" s="9" t="s">
        <v>1230</v>
      </c>
      <c r="J72" s="9" t="s">
        <v>1230</v>
      </c>
      <c r="K72" s="12"/>
      <c r="L72" s="12"/>
      <c r="M72" s="12"/>
      <c r="N72" s="12"/>
      <c r="O72" s="12"/>
      <c r="P72" s="12"/>
      <c r="Q72" s="12"/>
      <c r="R72" s="12"/>
      <c r="S72" s="12"/>
      <c r="T72" s="12"/>
      <c r="U72" s="12"/>
      <c r="V72" s="12"/>
      <c r="W72" s="12"/>
      <c r="X72" s="12"/>
      <c r="Y72" s="12"/>
      <c r="Z72" s="12"/>
    </row>
    <row r="73" spans="1:26" ht="42" hidden="1">
      <c r="A73" s="9">
        <v>14995292</v>
      </c>
      <c r="B73" s="9" t="s">
        <v>5620</v>
      </c>
      <c r="C73" s="9" t="s">
        <v>24</v>
      </c>
      <c r="D73" s="9" t="s">
        <v>1257</v>
      </c>
      <c r="E73" s="9" t="s">
        <v>293</v>
      </c>
      <c r="F73" s="9" t="s">
        <v>1230</v>
      </c>
      <c r="G73" s="9" t="s">
        <v>22</v>
      </c>
      <c r="H73" s="9" t="s">
        <v>22</v>
      </c>
      <c r="I73" s="9" t="s">
        <v>22</v>
      </c>
      <c r="J73" s="9" t="s">
        <v>1230</v>
      </c>
      <c r="K73" s="12"/>
      <c r="L73" s="12"/>
      <c r="M73" s="12"/>
      <c r="N73" s="12"/>
      <c r="O73" s="12"/>
      <c r="P73" s="12"/>
      <c r="Q73" s="12"/>
      <c r="R73" s="12"/>
      <c r="S73" s="12"/>
      <c r="T73" s="12"/>
      <c r="U73" s="12"/>
      <c r="V73" s="12"/>
      <c r="W73" s="12"/>
      <c r="X73" s="12"/>
      <c r="Y73" s="12"/>
      <c r="Z73" s="12"/>
    </row>
    <row r="74" spans="1:26" ht="42" hidden="1">
      <c r="A74" s="9">
        <v>14990383</v>
      </c>
      <c r="B74" s="9" t="s">
        <v>2199</v>
      </c>
      <c r="C74" s="9" t="s">
        <v>24</v>
      </c>
      <c r="D74" s="9" t="s">
        <v>333</v>
      </c>
      <c r="E74" s="9" t="s">
        <v>1259</v>
      </c>
      <c r="F74" s="9" t="s">
        <v>1230</v>
      </c>
      <c r="G74" s="9" t="s">
        <v>1230</v>
      </c>
      <c r="H74" s="9" t="s">
        <v>1230</v>
      </c>
      <c r="I74" s="9" t="s">
        <v>1230</v>
      </c>
      <c r="J74" s="9" t="s">
        <v>1230</v>
      </c>
      <c r="K74" s="12"/>
      <c r="L74" s="12"/>
      <c r="M74" s="12"/>
      <c r="N74" s="12"/>
      <c r="O74" s="12"/>
      <c r="P74" s="12"/>
      <c r="Q74" s="12"/>
      <c r="R74" s="12"/>
      <c r="S74" s="12"/>
      <c r="T74" s="12"/>
      <c r="U74" s="12"/>
      <c r="V74" s="12"/>
      <c r="W74" s="12"/>
      <c r="X74" s="12"/>
      <c r="Y74" s="12"/>
      <c r="Z74" s="12"/>
    </row>
    <row r="75" spans="1:26" ht="56" hidden="1">
      <c r="A75" s="9">
        <v>16662766</v>
      </c>
      <c r="B75" s="9" t="s">
        <v>2184</v>
      </c>
      <c r="C75" s="9" t="s">
        <v>24</v>
      </c>
      <c r="D75" s="9" t="s">
        <v>756</v>
      </c>
      <c r="E75" s="9" t="s">
        <v>304</v>
      </c>
      <c r="F75" s="9" t="s">
        <v>1230</v>
      </c>
      <c r="G75" s="9" t="s">
        <v>1230</v>
      </c>
      <c r="H75" s="9" t="s">
        <v>22</v>
      </c>
      <c r="I75" s="9" t="s">
        <v>1230</v>
      </c>
      <c r="J75" s="9" t="s">
        <v>1230</v>
      </c>
      <c r="K75" s="12"/>
      <c r="L75" s="12"/>
      <c r="M75" s="12"/>
      <c r="N75" s="12"/>
      <c r="O75" s="12"/>
      <c r="P75" s="12"/>
      <c r="Q75" s="12"/>
      <c r="R75" s="12"/>
      <c r="S75" s="12"/>
      <c r="T75" s="12"/>
      <c r="U75" s="12"/>
      <c r="V75" s="12"/>
      <c r="W75" s="12"/>
      <c r="X75" s="12"/>
      <c r="Y75" s="12"/>
      <c r="Z75" s="12"/>
    </row>
    <row r="76" spans="1:26" ht="42" hidden="1">
      <c r="A76" s="9">
        <v>79114944</v>
      </c>
      <c r="B76" s="9" t="s">
        <v>5621</v>
      </c>
      <c r="C76" s="9" t="s">
        <v>24</v>
      </c>
      <c r="D76" s="9" t="s">
        <v>333</v>
      </c>
      <c r="E76" s="9" t="s">
        <v>1259</v>
      </c>
      <c r="F76" s="9" t="s">
        <v>1230</v>
      </c>
      <c r="G76" s="9" t="s">
        <v>1230</v>
      </c>
      <c r="H76" s="9" t="s">
        <v>1230</v>
      </c>
      <c r="I76" s="9" t="s">
        <v>1230</v>
      </c>
      <c r="J76" s="9" t="s">
        <v>1230</v>
      </c>
      <c r="K76" s="12"/>
      <c r="L76" s="12"/>
      <c r="M76" s="12"/>
      <c r="N76" s="12"/>
      <c r="O76" s="12"/>
      <c r="P76" s="12"/>
      <c r="Q76" s="12"/>
      <c r="R76" s="12"/>
      <c r="S76" s="12"/>
      <c r="T76" s="12"/>
      <c r="U76" s="12"/>
      <c r="V76" s="12"/>
      <c r="W76" s="12"/>
      <c r="X76" s="12"/>
      <c r="Y76" s="12"/>
      <c r="Z76" s="12"/>
    </row>
    <row r="77" spans="1:26" ht="56" hidden="1">
      <c r="A77" s="9">
        <v>31985213</v>
      </c>
      <c r="B77" s="9" t="s">
        <v>2156</v>
      </c>
      <c r="C77" s="9" t="s">
        <v>24</v>
      </c>
      <c r="D77" s="9" t="s">
        <v>739</v>
      </c>
      <c r="E77" s="9" t="s">
        <v>282</v>
      </c>
      <c r="F77" s="9" t="s">
        <v>1230</v>
      </c>
      <c r="G77" s="9" t="s">
        <v>1230</v>
      </c>
      <c r="H77" s="9" t="s">
        <v>1230</v>
      </c>
      <c r="I77" s="9" t="s">
        <v>1230</v>
      </c>
      <c r="J77" s="9" t="s">
        <v>1230</v>
      </c>
      <c r="K77" s="12"/>
      <c r="L77" s="12"/>
      <c r="M77" s="12"/>
      <c r="N77" s="12"/>
      <c r="O77" s="12"/>
      <c r="P77" s="12"/>
      <c r="Q77" s="12"/>
      <c r="R77" s="12"/>
      <c r="S77" s="12"/>
      <c r="T77" s="12"/>
      <c r="U77" s="12"/>
      <c r="V77" s="12"/>
      <c r="W77" s="12"/>
      <c r="X77" s="12"/>
      <c r="Y77" s="12"/>
      <c r="Z77" s="12"/>
    </row>
    <row r="78" spans="1:26" ht="56" hidden="1">
      <c r="A78" s="9">
        <v>79302705</v>
      </c>
      <c r="B78" s="9" t="s">
        <v>2253</v>
      </c>
      <c r="C78" s="9" t="s">
        <v>24</v>
      </c>
      <c r="D78" s="9" t="s">
        <v>759</v>
      </c>
      <c r="E78" s="9" t="s">
        <v>307</v>
      </c>
      <c r="F78" s="9" t="s">
        <v>1230</v>
      </c>
      <c r="G78" s="9" t="s">
        <v>1230</v>
      </c>
      <c r="H78" s="9" t="s">
        <v>1230</v>
      </c>
      <c r="I78" s="9" t="s">
        <v>22</v>
      </c>
      <c r="J78" s="9" t="s">
        <v>1230</v>
      </c>
      <c r="K78" s="12"/>
      <c r="L78" s="12"/>
      <c r="M78" s="12"/>
      <c r="N78" s="12"/>
      <c r="O78" s="12"/>
      <c r="P78" s="12"/>
      <c r="Q78" s="12"/>
      <c r="R78" s="12"/>
      <c r="S78" s="12"/>
      <c r="T78" s="12"/>
      <c r="U78" s="12"/>
      <c r="V78" s="12"/>
      <c r="W78" s="12"/>
      <c r="X78" s="12"/>
      <c r="Y78" s="12"/>
      <c r="Z78" s="12"/>
    </row>
    <row r="79" spans="1:26" ht="28" hidden="1">
      <c r="A79" s="9">
        <v>31216084</v>
      </c>
      <c r="B79" s="9" t="s">
        <v>5622</v>
      </c>
      <c r="C79" s="9" t="s">
        <v>24</v>
      </c>
      <c r="D79" s="9"/>
      <c r="E79" s="9"/>
      <c r="F79" s="9" t="s">
        <v>1230</v>
      </c>
      <c r="G79" s="9" t="s">
        <v>1230</v>
      </c>
      <c r="H79" s="9" t="s">
        <v>1230</v>
      </c>
      <c r="I79" s="9" t="s">
        <v>1230</v>
      </c>
      <c r="J79" s="9" t="s">
        <v>1230</v>
      </c>
      <c r="K79" s="12"/>
      <c r="L79" s="12"/>
      <c r="M79" s="12"/>
      <c r="N79" s="12"/>
      <c r="O79" s="12"/>
      <c r="P79" s="12"/>
      <c r="Q79" s="12"/>
      <c r="R79" s="12"/>
      <c r="S79" s="12"/>
      <c r="T79" s="12"/>
      <c r="U79" s="12"/>
      <c r="V79" s="12"/>
      <c r="W79" s="12"/>
      <c r="X79" s="12"/>
      <c r="Y79" s="12"/>
      <c r="Z79" s="12"/>
    </row>
    <row r="80" spans="1:26" ht="56">
      <c r="A80" s="9">
        <v>98567054</v>
      </c>
      <c r="B80" s="9" t="s">
        <v>5623</v>
      </c>
      <c r="C80" s="9" t="s">
        <v>24</v>
      </c>
      <c r="D80" s="9" t="s">
        <v>756</v>
      </c>
      <c r="E80" s="9" t="s">
        <v>304</v>
      </c>
      <c r="F80" s="9" t="s">
        <v>1230</v>
      </c>
      <c r="G80" s="9" t="s">
        <v>22</v>
      </c>
      <c r="H80" s="9" t="s">
        <v>22</v>
      </c>
      <c r="I80" s="9" t="s">
        <v>22</v>
      </c>
      <c r="J80" s="9" t="e">
        <f>VLOOKUP(A80,#REF!,10,FALSE)</f>
        <v>#REF!</v>
      </c>
      <c r="K80" s="12"/>
      <c r="L80" s="12"/>
      <c r="M80" s="12"/>
      <c r="N80" s="12"/>
      <c r="O80" s="12"/>
      <c r="P80" s="12"/>
      <c r="Q80" s="12"/>
      <c r="R80" s="12"/>
      <c r="S80" s="12"/>
      <c r="T80" s="12"/>
      <c r="U80" s="12"/>
      <c r="V80" s="12"/>
      <c r="W80" s="12"/>
      <c r="X80" s="12"/>
      <c r="Y80" s="12"/>
      <c r="Z80" s="12"/>
    </row>
    <row r="81" spans="1:26" ht="56">
      <c r="A81" s="9">
        <v>75085553</v>
      </c>
      <c r="B81" s="9" t="s">
        <v>5624</v>
      </c>
      <c r="C81" s="9" t="s">
        <v>24</v>
      </c>
      <c r="D81" s="9" t="s">
        <v>756</v>
      </c>
      <c r="E81" s="9" t="s">
        <v>304</v>
      </c>
      <c r="F81" s="9" t="s">
        <v>1230</v>
      </c>
      <c r="G81" s="9" t="s">
        <v>1230</v>
      </c>
      <c r="H81" s="9" t="s">
        <v>22</v>
      </c>
      <c r="I81" s="9" t="s">
        <v>22</v>
      </c>
      <c r="J81" s="9" t="e">
        <f>VLOOKUP(A81,#REF!,10,FALSE)</f>
        <v>#REF!</v>
      </c>
      <c r="K81" s="12"/>
      <c r="L81" s="12"/>
      <c r="M81" s="12"/>
      <c r="N81" s="12"/>
      <c r="O81" s="12"/>
      <c r="P81" s="12"/>
      <c r="Q81" s="12"/>
      <c r="R81" s="12"/>
      <c r="S81" s="12"/>
      <c r="T81" s="12"/>
      <c r="U81" s="12"/>
      <c r="V81" s="12"/>
      <c r="W81" s="12"/>
      <c r="X81" s="12"/>
      <c r="Y81" s="12"/>
      <c r="Z81" s="12"/>
    </row>
    <row r="82" spans="1:26" ht="28" hidden="1">
      <c r="A82" s="9">
        <v>53123696</v>
      </c>
      <c r="B82" s="9" t="s">
        <v>5625</v>
      </c>
      <c r="C82" s="9" t="s">
        <v>24</v>
      </c>
      <c r="D82" s="9"/>
      <c r="E82" s="9"/>
      <c r="F82" s="9" t="s">
        <v>1230</v>
      </c>
      <c r="G82" s="9" t="s">
        <v>1230</v>
      </c>
      <c r="H82" s="9" t="s">
        <v>1230</v>
      </c>
      <c r="I82" s="9" t="s">
        <v>1230</v>
      </c>
      <c r="J82" s="9" t="s">
        <v>1230</v>
      </c>
      <c r="K82" s="12"/>
      <c r="L82" s="12"/>
      <c r="M82" s="12"/>
      <c r="N82" s="12"/>
      <c r="O82" s="12"/>
      <c r="P82" s="12"/>
      <c r="Q82" s="12"/>
      <c r="R82" s="12"/>
      <c r="S82" s="12"/>
      <c r="T82" s="12"/>
      <c r="U82" s="12"/>
      <c r="V82" s="12"/>
      <c r="W82" s="12"/>
      <c r="X82" s="12"/>
      <c r="Y82" s="12"/>
      <c r="Z82" s="12"/>
    </row>
    <row r="83" spans="1:26" ht="28" hidden="1">
      <c r="A83" s="9">
        <v>94429761</v>
      </c>
      <c r="B83" s="9" t="s">
        <v>5626</v>
      </c>
      <c r="C83" s="9" t="s">
        <v>24</v>
      </c>
      <c r="D83" s="9" t="s">
        <v>761</v>
      </c>
      <c r="E83" s="9" t="s">
        <v>1270</v>
      </c>
      <c r="F83" s="9" t="s">
        <v>1230</v>
      </c>
      <c r="G83" s="9" t="s">
        <v>1230</v>
      </c>
      <c r="H83" s="9" t="s">
        <v>1230</v>
      </c>
      <c r="I83" s="9" t="s">
        <v>1230</v>
      </c>
      <c r="J83" s="9" t="s">
        <v>1230</v>
      </c>
      <c r="K83" s="12"/>
      <c r="L83" s="12"/>
      <c r="M83" s="12"/>
      <c r="N83" s="12"/>
      <c r="O83" s="12"/>
      <c r="P83" s="12"/>
      <c r="Q83" s="12"/>
      <c r="R83" s="12"/>
      <c r="S83" s="12"/>
      <c r="T83" s="12"/>
      <c r="U83" s="12"/>
      <c r="V83" s="12"/>
      <c r="W83" s="12"/>
      <c r="X83" s="12"/>
      <c r="Y83" s="12"/>
      <c r="Z83" s="12"/>
    </row>
    <row r="84" spans="1:26" ht="56" hidden="1">
      <c r="A84" s="9">
        <v>52979717</v>
      </c>
      <c r="B84" s="9" t="s">
        <v>2173</v>
      </c>
      <c r="C84" s="9" t="s">
        <v>24</v>
      </c>
      <c r="D84" s="9" t="s">
        <v>298</v>
      </c>
      <c r="E84" s="9" t="s">
        <v>299</v>
      </c>
      <c r="F84" s="9" t="s">
        <v>1230</v>
      </c>
      <c r="G84" s="9" t="s">
        <v>1230</v>
      </c>
      <c r="H84" s="9" t="s">
        <v>1230</v>
      </c>
      <c r="I84" s="9" t="s">
        <v>1230</v>
      </c>
      <c r="J84" s="9" t="s">
        <v>1230</v>
      </c>
      <c r="K84" s="12"/>
      <c r="L84" s="12"/>
      <c r="M84" s="12"/>
      <c r="N84" s="12"/>
      <c r="O84" s="12"/>
      <c r="P84" s="12"/>
      <c r="Q84" s="12"/>
      <c r="R84" s="12"/>
      <c r="S84" s="12"/>
      <c r="T84" s="12"/>
      <c r="U84" s="12"/>
      <c r="V84" s="12"/>
      <c r="W84" s="12"/>
      <c r="X84" s="12"/>
      <c r="Y84" s="12"/>
      <c r="Z84" s="12"/>
    </row>
    <row r="85" spans="1:26" ht="42" hidden="1">
      <c r="A85" s="9">
        <v>34373929</v>
      </c>
      <c r="B85" s="9" t="s">
        <v>2214</v>
      </c>
      <c r="C85" s="9" t="s">
        <v>24</v>
      </c>
      <c r="D85" s="9" t="s">
        <v>1257</v>
      </c>
      <c r="E85" s="9" t="s">
        <v>293</v>
      </c>
      <c r="F85" s="9" t="s">
        <v>1230</v>
      </c>
      <c r="G85" s="9" t="s">
        <v>1230</v>
      </c>
      <c r="H85" s="9" t="s">
        <v>1230</v>
      </c>
      <c r="I85" s="9" t="s">
        <v>1230</v>
      </c>
      <c r="J85" s="9" t="s">
        <v>1230</v>
      </c>
      <c r="K85" s="12"/>
      <c r="L85" s="12"/>
      <c r="M85" s="12"/>
      <c r="N85" s="12"/>
      <c r="O85" s="12"/>
      <c r="P85" s="12"/>
      <c r="Q85" s="12"/>
      <c r="R85" s="12"/>
      <c r="S85" s="12"/>
      <c r="T85" s="12"/>
      <c r="U85" s="12"/>
      <c r="V85" s="12"/>
      <c r="W85" s="12"/>
      <c r="X85" s="12"/>
      <c r="Y85" s="12"/>
      <c r="Z85" s="12"/>
    </row>
    <row r="86" spans="1:26" ht="14" hidden="1">
      <c r="A86" s="9">
        <v>6560930</v>
      </c>
      <c r="B86" s="9" t="s">
        <v>5627</v>
      </c>
      <c r="C86" s="9" t="s">
        <v>24</v>
      </c>
      <c r="D86" s="9"/>
      <c r="E86" s="9"/>
      <c r="F86" s="9" t="s">
        <v>1230</v>
      </c>
      <c r="G86" s="9" t="s">
        <v>1230</v>
      </c>
      <c r="H86" s="9" t="s">
        <v>1230</v>
      </c>
      <c r="I86" s="9" t="s">
        <v>1230</v>
      </c>
      <c r="J86" s="9" t="s">
        <v>1230</v>
      </c>
      <c r="K86" s="12"/>
      <c r="L86" s="12"/>
      <c r="M86" s="12"/>
      <c r="N86" s="12"/>
      <c r="O86" s="12"/>
      <c r="P86" s="12"/>
      <c r="Q86" s="12"/>
      <c r="R86" s="12"/>
      <c r="S86" s="12"/>
      <c r="T86" s="12"/>
      <c r="U86" s="12"/>
      <c r="V86" s="12"/>
      <c r="W86" s="12"/>
      <c r="X86" s="12"/>
      <c r="Y86" s="12"/>
      <c r="Z86" s="12"/>
    </row>
    <row r="87" spans="1:26" ht="84" hidden="1">
      <c r="A87" s="9">
        <v>16709375</v>
      </c>
      <c r="B87" s="9" t="s">
        <v>2188</v>
      </c>
      <c r="C87" s="9" t="s">
        <v>24</v>
      </c>
      <c r="D87" s="9" t="s">
        <v>1263</v>
      </c>
      <c r="E87" s="9" t="s">
        <v>1264</v>
      </c>
      <c r="F87" s="9" t="s">
        <v>1230</v>
      </c>
      <c r="G87" s="9" t="s">
        <v>1230</v>
      </c>
      <c r="H87" s="9" t="s">
        <v>1230</v>
      </c>
      <c r="I87" s="9" t="s">
        <v>1230</v>
      </c>
      <c r="J87" s="9" t="s">
        <v>1230</v>
      </c>
      <c r="K87" s="12"/>
      <c r="L87" s="12"/>
      <c r="M87" s="12"/>
      <c r="N87" s="12"/>
      <c r="O87" s="12"/>
      <c r="P87" s="12"/>
      <c r="Q87" s="12"/>
      <c r="R87" s="12"/>
      <c r="S87" s="12"/>
      <c r="T87" s="12"/>
      <c r="U87" s="12"/>
      <c r="V87" s="12"/>
      <c r="W87" s="12"/>
      <c r="X87" s="12"/>
      <c r="Y87" s="12"/>
      <c r="Z87" s="12"/>
    </row>
    <row r="88" spans="1:26" ht="28" hidden="1">
      <c r="A88" s="9">
        <v>8299254</v>
      </c>
      <c r="B88" s="9" t="s">
        <v>2234</v>
      </c>
      <c r="C88" s="9" t="s">
        <v>24</v>
      </c>
      <c r="D88" s="9"/>
      <c r="E88" s="9"/>
      <c r="F88" s="9" t="s">
        <v>1230</v>
      </c>
      <c r="G88" s="9" t="s">
        <v>1230</v>
      </c>
      <c r="H88" s="9" t="s">
        <v>1230</v>
      </c>
      <c r="I88" s="9" t="s">
        <v>1230</v>
      </c>
      <c r="J88" s="9" t="s">
        <v>1230</v>
      </c>
      <c r="K88" s="12"/>
      <c r="L88" s="12"/>
      <c r="M88" s="12"/>
      <c r="N88" s="12"/>
      <c r="O88" s="12"/>
      <c r="P88" s="12"/>
      <c r="Q88" s="12"/>
      <c r="R88" s="12"/>
      <c r="S88" s="12"/>
      <c r="T88" s="12"/>
      <c r="U88" s="12"/>
      <c r="V88" s="12"/>
      <c r="W88" s="12"/>
      <c r="X88" s="12"/>
      <c r="Y88" s="12"/>
      <c r="Z88" s="12"/>
    </row>
    <row r="89" spans="1:26" ht="42" hidden="1">
      <c r="A89" s="9">
        <v>428415</v>
      </c>
      <c r="B89" s="9" t="s">
        <v>5628</v>
      </c>
      <c r="C89" s="9" t="s">
        <v>24</v>
      </c>
      <c r="D89" s="51" t="s">
        <v>766</v>
      </c>
      <c r="E89" s="51" t="s">
        <v>316</v>
      </c>
      <c r="F89" s="9" t="s">
        <v>1230</v>
      </c>
      <c r="G89" s="9" t="s">
        <v>1230</v>
      </c>
      <c r="H89" s="9" t="s">
        <v>1230</v>
      </c>
      <c r="I89" s="9" t="s">
        <v>1230</v>
      </c>
      <c r="J89" s="9" t="s">
        <v>1230</v>
      </c>
      <c r="K89" s="12"/>
      <c r="L89" s="12"/>
      <c r="M89" s="12"/>
      <c r="N89" s="12"/>
      <c r="O89" s="12"/>
      <c r="P89" s="12"/>
      <c r="Q89" s="12"/>
      <c r="R89" s="12"/>
      <c r="S89" s="12"/>
      <c r="T89" s="12"/>
      <c r="U89" s="12"/>
      <c r="V89" s="12"/>
      <c r="W89" s="12"/>
      <c r="X89" s="12"/>
      <c r="Y89" s="12"/>
      <c r="Z89" s="12"/>
    </row>
    <row r="90" spans="1:26" ht="42" hidden="1">
      <c r="A90" s="9">
        <v>16728485</v>
      </c>
      <c r="B90" s="9" t="s">
        <v>2215</v>
      </c>
      <c r="C90" s="9" t="s">
        <v>24</v>
      </c>
      <c r="D90" s="51" t="s">
        <v>766</v>
      </c>
      <c r="E90" s="51" t="s">
        <v>316</v>
      </c>
      <c r="F90" s="9" t="s">
        <v>1230</v>
      </c>
      <c r="G90" s="9" t="s">
        <v>1230</v>
      </c>
      <c r="H90" s="9" t="s">
        <v>1230</v>
      </c>
      <c r="I90" s="9" t="s">
        <v>1230</v>
      </c>
      <c r="J90" s="9" t="s">
        <v>1230</v>
      </c>
      <c r="K90" s="12"/>
      <c r="L90" s="12"/>
      <c r="M90" s="12"/>
      <c r="N90" s="12"/>
      <c r="O90" s="12"/>
      <c r="P90" s="12"/>
      <c r="Q90" s="12"/>
      <c r="R90" s="12"/>
      <c r="S90" s="12"/>
      <c r="T90" s="12"/>
      <c r="U90" s="12"/>
      <c r="V90" s="12"/>
      <c r="W90" s="12"/>
      <c r="X90" s="12"/>
      <c r="Y90" s="12"/>
      <c r="Z90" s="12"/>
    </row>
    <row r="91" spans="1:26" ht="56">
      <c r="A91" s="9">
        <v>14568293</v>
      </c>
      <c r="B91" s="9" t="s">
        <v>2190</v>
      </c>
      <c r="C91" s="9" t="s">
        <v>24</v>
      </c>
      <c r="D91" s="9" t="s">
        <v>739</v>
      </c>
      <c r="E91" s="9" t="s">
        <v>282</v>
      </c>
      <c r="F91" s="9" t="s">
        <v>22</v>
      </c>
      <c r="G91" s="9" t="s">
        <v>22</v>
      </c>
      <c r="H91" s="9" t="s">
        <v>22</v>
      </c>
      <c r="I91" s="9" t="s">
        <v>21</v>
      </c>
      <c r="J91" s="9" t="e">
        <f>VLOOKUP(A91,#REF!,10,FALSE)</f>
        <v>#REF!</v>
      </c>
      <c r="K91" s="12"/>
      <c r="L91" s="12"/>
      <c r="M91" s="12"/>
      <c r="N91" s="12"/>
      <c r="O91" s="12"/>
      <c r="P91" s="12"/>
      <c r="Q91" s="12"/>
      <c r="R91" s="12"/>
      <c r="S91" s="12"/>
      <c r="T91" s="12"/>
      <c r="U91" s="12"/>
      <c r="V91" s="12"/>
      <c r="W91" s="12"/>
      <c r="X91" s="12"/>
      <c r="Y91" s="12"/>
      <c r="Z91" s="12"/>
    </row>
    <row r="92" spans="1:26" ht="70" hidden="1">
      <c r="A92" s="9">
        <v>16929963</v>
      </c>
      <c r="B92" s="9" t="s">
        <v>2170</v>
      </c>
      <c r="C92" s="9" t="s">
        <v>24</v>
      </c>
      <c r="D92" s="9" t="s">
        <v>726</v>
      </c>
      <c r="E92" s="9" t="s">
        <v>727</v>
      </c>
      <c r="F92" s="9" t="s">
        <v>1230</v>
      </c>
      <c r="G92" s="9" t="s">
        <v>1230</v>
      </c>
      <c r="H92" s="9" t="s">
        <v>1230</v>
      </c>
      <c r="I92" s="9" t="s">
        <v>1230</v>
      </c>
      <c r="J92" s="9" t="s">
        <v>1230</v>
      </c>
      <c r="K92" s="12"/>
      <c r="L92" s="12"/>
      <c r="M92" s="12"/>
      <c r="N92" s="12"/>
      <c r="O92" s="12"/>
      <c r="P92" s="12"/>
      <c r="Q92" s="12"/>
      <c r="R92" s="12"/>
      <c r="S92" s="12"/>
      <c r="T92" s="12"/>
      <c r="U92" s="12"/>
      <c r="V92" s="12"/>
      <c r="W92" s="12"/>
      <c r="X92" s="12"/>
      <c r="Y92" s="12"/>
      <c r="Z92" s="12"/>
    </row>
    <row r="93" spans="1:26" ht="42">
      <c r="A93" s="9">
        <v>16936308</v>
      </c>
      <c r="B93" s="9" t="s">
        <v>5629</v>
      </c>
      <c r="C93" s="9" t="s">
        <v>24</v>
      </c>
      <c r="D93" s="9" t="s">
        <v>1257</v>
      </c>
      <c r="E93" s="9" t="s">
        <v>293</v>
      </c>
      <c r="F93" s="9" t="s">
        <v>1230</v>
      </c>
      <c r="G93" s="9" t="s">
        <v>1230</v>
      </c>
      <c r="H93" s="9" t="s">
        <v>1230</v>
      </c>
      <c r="I93" s="9" t="s">
        <v>1230</v>
      </c>
      <c r="J93" s="9" t="e">
        <f>VLOOKUP(A93,#REF!,10,FALSE)</f>
        <v>#REF!</v>
      </c>
      <c r="K93" s="12"/>
      <c r="L93" s="12"/>
      <c r="M93" s="12"/>
      <c r="N93" s="12"/>
      <c r="O93" s="12"/>
      <c r="P93" s="12"/>
      <c r="Q93" s="12"/>
      <c r="R93" s="12"/>
      <c r="S93" s="12"/>
      <c r="T93" s="12"/>
      <c r="U93" s="12"/>
      <c r="V93" s="12"/>
      <c r="W93" s="12"/>
      <c r="X93" s="12"/>
      <c r="Y93" s="12"/>
      <c r="Z93" s="12"/>
    </row>
    <row r="94" spans="1:26" ht="28" hidden="1">
      <c r="A94" s="9">
        <v>275801</v>
      </c>
      <c r="B94" s="9" t="s">
        <v>5630</v>
      </c>
      <c r="C94" s="9" t="s">
        <v>24</v>
      </c>
      <c r="D94" s="9" t="s">
        <v>335</v>
      </c>
      <c r="E94" s="9" t="s">
        <v>1261</v>
      </c>
      <c r="F94" s="9" t="s">
        <v>1230</v>
      </c>
      <c r="G94" s="9" t="s">
        <v>1230</v>
      </c>
      <c r="H94" s="9" t="s">
        <v>1230</v>
      </c>
      <c r="I94" s="9" t="s">
        <v>1230</v>
      </c>
      <c r="J94" s="9" t="s">
        <v>1230</v>
      </c>
      <c r="K94" s="12"/>
      <c r="L94" s="12"/>
      <c r="M94" s="12"/>
      <c r="N94" s="12"/>
      <c r="O94" s="12"/>
      <c r="P94" s="12"/>
      <c r="Q94" s="12"/>
      <c r="R94" s="12"/>
      <c r="S94" s="12"/>
      <c r="T94" s="12"/>
      <c r="U94" s="12"/>
      <c r="V94" s="12"/>
      <c r="W94" s="12"/>
      <c r="X94" s="12"/>
      <c r="Y94" s="12"/>
      <c r="Z94" s="12"/>
    </row>
    <row r="95" spans="1:26" ht="14" hidden="1">
      <c r="A95" s="9">
        <v>16689221</v>
      </c>
      <c r="B95" s="9" t="s">
        <v>5631</v>
      </c>
      <c r="C95" s="9" t="s">
        <v>24</v>
      </c>
      <c r="D95" s="9"/>
      <c r="E95" s="9"/>
      <c r="F95" s="9" t="s">
        <v>1230</v>
      </c>
      <c r="G95" s="9" t="s">
        <v>1230</v>
      </c>
      <c r="H95" s="9" t="s">
        <v>1230</v>
      </c>
      <c r="I95" s="9" t="s">
        <v>1230</v>
      </c>
      <c r="J95" s="9" t="s">
        <v>1230</v>
      </c>
      <c r="K95" s="12"/>
      <c r="L95" s="12"/>
      <c r="M95" s="12"/>
      <c r="N95" s="12"/>
      <c r="O95" s="12"/>
      <c r="P95" s="12"/>
      <c r="Q95" s="12"/>
      <c r="R95" s="12"/>
      <c r="S95" s="12"/>
      <c r="T95" s="12"/>
      <c r="U95" s="12"/>
      <c r="V95" s="12"/>
      <c r="W95" s="12"/>
      <c r="X95" s="12"/>
      <c r="Y95" s="12"/>
      <c r="Z95" s="12"/>
    </row>
    <row r="96" spans="1:26" ht="28" hidden="1">
      <c r="A96" s="9">
        <v>16599064</v>
      </c>
      <c r="B96" s="9" t="s">
        <v>5632</v>
      </c>
      <c r="C96" s="9" t="s">
        <v>24</v>
      </c>
      <c r="D96" s="9"/>
      <c r="E96" s="9"/>
      <c r="F96" s="9" t="s">
        <v>1230</v>
      </c>
      <c r="G96" s="9" t="s">
        <v>1230</v>
      </c>
      <c r="H96" s="9" t="s">
        <v>1230</v>
      </c>
      <c r="I96" s="9" t="s">
        <v>1230</v>
      </c>
      <c r="J96" s="9" t="s">
        <v>1230</v>
      </c>
      <c r="K96" s="12"/>
      <c r="L96" s="12"/>
      <c r="M96" s="12"/>
      <c r="N96" s="12"/>
      <c r="O96" s="12"/>
      <c r="P96" s="12"/>
      <c r="Q96" s="12"/>
      <c r="R96" s="12"/>
      <c r="S96" s="12"/>
      <c r="T96" s="12"/>
      <c r="U96" s="12"/>
      <c r="V96" s="12"/>
      <c r="W96" s="12"/>
      <c r="X96" s="12"/>
      <c r="Y96" s="12"/>
      <c r="Z96" s="12"/>
    </row>
    <row r="97" spans="1:26" ht="28">
      <c r="A97" s="9">
        <v>79538626</v>
      </c>
      <c r="B97" s="9" t="s">
        <v>5633</v>
      </c>
      <c r="C97" s="9" t="s">
        <v>24</v>
      </c>
      <c r="D97" s="9" t="s">
        <v>751</v>
      </c>
      <c r="E97" s="9" t="s">
        <v>1258</v>
      </c>
      <c r="F97" s="9" t="s">
        <v>21</v>
      </c>
      <c r="G97" s="9" t="s">
        <v>21</v>
      </c>
      <c r="H97" s="9" t="s">
        <v>21</v>
      </c>
      <c r="I97" s="9" t="s">
        <v>1230</v>
      </c>
      <c r="J97" s="9" t="e">
        <f>VLOOKUP(A97,#REF!,10,FALSE)</f>
        <v>#REF!</v>
      </c>
      <c r="K97" s="12"/>
      <c r="L97" s="12"/>
      <c r="M97" s="12"/>
      <c r="N97" s="12"/>
      <c r="O97" s="12"/>
      <c r="P97" s="12"/>
      <c r="Q97" s="12"/>
      <c r="R97" s="12"/>
      <c r="S97" s="12"/>
      <c r="T97" s="12"/>
      <c r="U97" s="12"/>
      <c r="V97" s="12"/>
      <c r="W97" s="12"/>
      <c r="X97" s="12"/>
      <c r="Y97" s="12"/>
      <c r="Z97" s="12"/>
    </row>
    <row r="98" spans="1:26" ht="28">
      <c r="A98" s="9">
        <v>75072944</v>
      </c>
      <c r="B98" s="9" t="s">
        <v>5634</v>
      </c>
      <c r="C98" s="9" t="s">
        <v>24</v>
      </c>
      <c r="D98" s="9" t="s">
        <v>1269</v>
      </c>
      <c r="E98" s="9" t="s">
        <v>1270</v>
      </c>
      <c r="F98" s="9" t="s">
        <v>1230</v>
      </c>
      <c r="G98" s="9" t="s">
        <v>21</v>
      </c>
      <c r="H98" s="9" t="s">
        <v>1230</v>
      </c>
      <c r="I98" s="9" t="s">
        <v>1230</v>
      </c>
      <c r="J98" s="9" t="e">
        <f>VLOOKUP(A98,#REF!,10,FALSE)</f>
        <v>#REF!</v>
      </c>
      <c r="K98" s="12"/>
      <c r="L98" s="12"/>
      <c r="M98" s="12"/>
      <c r="N98" s="12"/>
      <c r="O98" s="12"/>
      <c r="P98" s="12"/>
      <c r="Q98" s="12"/>
      <c r="R98" s="12"/>
      <c r="S98" s="12"/>
      <c r="T98" s="12"/>
      <c r="U98" s="12"/>
      <c r="V98" s="12"/>
      <c r="W98" s="12"/>
      <c r="X98" s="12"/>
      <c r="Y98" s="12"/>
      <c r="Z98" s="12"/>
    </row>
    <row r="99" spans="1:26" ht="56" hidden="1">
      <c r="A99" s="9">
        <v>16778219</v>
      </c>
      <c r="B99" s="9" t="s">
        <v>3841</v>
      </c>
      <c r="C99" s="9" t="s">
        <v>24</v>
      </c>
      <c r="D99" s="9" t="s">
        <v>739</v>
      </c>
      <c r="E99" s="9" t="s">
        <v>282</v>
      </c>
      <c r="F99" s="9" t="s">
        <v>1230</v>
      </c>
      <c r="G99" s="9" t="s">
        <v>1230</v>
      </c>
      <c r="H99" s="9" t="s">
        <v>1230</v>
      </c>
      <c r="I99" s="9" t="s">
        <v>1230</v>
      </c>
      <c r="J99" s="9" t="s">
        <v>1230</v>
      </c>
      <c r="K99" s="12"/>
      <c r="L99" s="12"/>
      <c r="M99" s="12"/>
      <c r="N99" s="12"/>
      <c r="O99" s="12"/>
      <c r="P99" s="12"/>
      <c r="Q99" s="12"/>
      <c r="R99" s="12"/>
      <c r="S99" s="12"/>
      <c r="T99" s="12"/>
      <c r="U99" s="12"/>
      <c r="V99" s="12"/>
      <c r="W99" s="12"/>
      <c r="X99" s="12"/>
      <c r="Y99" s="12"/>
      <c r="Z99" s="12"/>
    </row>
    <row r="100" spans="1:26" ht="56">
      <c r="A100" s="9">
        <v>91072220</v>
      </c>
      <c r="B100" s="9" t="s">
        <v>5635</v>
      </c>
      <c r="C100" s="9" t="s">
        <v>24</v>
      </c>
      <c r="D100" s="9" t="s">
        <v>759</v>
      </c>
      <c r="E100" s="9" t="s">
        <v>307</v>
      </c>
      <c r="F100" s="9" t="s">
        <v>22</v>
      </c>
      <c r="G100" s="9" t="s">
        <v>21</v>
      </c>
      <c r="H100" s="9" t="s">
        <v>22</v>
      </c>
      <c r="I100" s="9" t="s">
        <v>22</v>
      </c>
      <c r="J100" s="9" t="e">
        <f>VLOOKUP(A100,#REF!,10,FALSE)</f>
        <v>#REF!</v>
      </c>
      <c r="K100" s="12"/>
      <c r="L100" s="12"/>
      <c r="M100" s="12"/>
      <c r="N100" s="12"/>
      <c r="O100" s="12"/>
      <c r="P100" s="12"/>
      <c r="Q100" s="12"/>
      <c r="R100" s="12"/>
      <c r="S100" s="12"/>
      <c r="T100" s="12"/>
      <c r="U100" s="12"/>
      <c r="V100" s="12"/>
      <c r="W100" s="12"/>
      <c r="X100" s="12"/>
      <c r="Y100" s="12"/>
      <c r="Z100" s="12"/>
    </row>
    <row r="101" spans="1:26" ht="42" hidden="1">
      <c r="A101" s="9">
        <v>244715</v>
      </c>
      <c r="B101" s="9" t="s">
        <v>5636</v>
      </c>
      <c r="C101" s="9" t="s">
        <v>24</v>
      </c>
      <c r="D101" s="9" t="s">
        <v>742</v>
      </c>
      <c r="E101" s="9" t="s">
        <v>286</v>
      </c>
      <c r="F101" s="9" t="s">
        <v>1230</v>
      </c>
      <c r="G101" s="9" t="s">
        <v>1230</v>
      </c>
      <c r="H101" s="9" t="s">
        <v>1230</v>
      </c>
      <c r="I101" s="9" t="s">
        <v>1230</v>
      </c>
      <c r="J101" s="9" t="s">
        <v>1230</v>
      </c>
      <c r="K101" s="12"/>
      <c r="L101" s="12"/>
      <c r="M101" s="12"/>
      <c r="N101" s="12"/>
      <c r="O101" s="12"/>
      <c r="P101" s="12"/>
      <c r="Q101" s="12"/>
      <c r="R101" s="12"/>
      <c r="S101" s="12"/>
      <c r="T101" s="12"/>
      <c r="U101" s="12"/>
      <c r="V101" s="12"/>
      <c r="W101" s="12"/>
      <c r="X101" s="12"/>
      <c r="Y101" s="12"/>
      <c r="Z101" s="12"/>
    </row>
    <row r="102" spans="1:26" ht="28" hidden="1">
      <c r="A102" s="9">
        <v>6219871</v>
      </c>
      <c r="B102" s="9" t="s">
        <v>5637</v>
      </c>
      <c r="C102" s="9" t="s">
        <v>24</v>
      </c>
      <c r="D102" s="9" t="s">
        <v>690</v>
      </c>
      <c r="E102" s="9" t="s">
        <v>1267</v>
      </c>
      <c r="F102" s="9" t="s">
        <v>22</v>
      </c>
      <c r="G102" s="9" t="s">
        <v>22</v>
      </c>
      <c r="H102" s="9" t="s">
        <v>1230</v>
      </c>
      <c r="I102" s="9" t="s">
        <v>1230</v>
      </c>
      <c r="J102" s="9" t="s">
        <v>1230</v>
      </c>
      <c r="K102" s="12"/>
      <c r="L102" s="12"/>
      <c r="M102" s="12"/>
      <c r="N102" s="12"/>
      <c r="O102" s="12"/>
      <c r="P102" s="12"/>
      <c r="Q102" s="12"/>
      <c r="R102" s="12"/>
      <c r="S102" s="12"/>
      <c r="T102" s="12"/>
      <c r="U102" s="12"/>
      <c r="V102" s="12"/>
      <c r="W102" s="12"/>
      <c r="X102" s="12"/>
      <c r="Y102" s="12"/>
      <c r="Z102" s="12"/>
    </row>
    <row r="103" spans="1:26" ht="28" hidden="1">
      <c r="A103" s="9">
        <v>16446568</v>
      </c>
      <c r="B103" s="9" t="s">
        <v>5638</v>
      </c>
      <c r="C103" s="9" t="s">
        <v>24</v>
      </c>
      <c r="D103" s="9" t="s">
        <v>764</v>
      </c>
      <c r="E103" s="9" t="s">
        <v>313</v>
      </c>
      <c r="F103" s="9" t="s">
        <v>1230</v>
      </c>
      <c r="G103" s="9" t="s">
        <v>1230</v>
      </c>
      <c r="H103" s="9" t="s">
        <v>1230</v>
      </c>
      <c r="I103" s="9" t="s">
        <v>1230</v>
      </c>
      <c r="J103" s="9" t="s">
        <v>1230</v>
      </c>
      <c r="K103" s="12"/>
      <c r="L103" s="12"/>
      <c r="M103" s="12"/>
      <c r="N103" s="12"/>
      <c r="O103" s="12"/>
      <c r="P103" s="12"/>
      <c r="Q103" s="12"/>
      <c r="R103" s="12"/>
      <c r="S103" s="12"/>
      <c r="T103" s="12"/>
      <c r="U103" s="12"/>
      <c r="V103" s="12"/>
      <c r="W103" s="12"/>
      <c r="X103" s="12"/>
      <c r="Y103" s="12"/>
      <c r="Z103" s="12"/>
    </row>
    <row r="104" spans="1:26" ht="42" hidden="1">
      <c r="A104" s="9">
        <v>16471045</v>
      </c>
      <c r="B104" s="9" t="s">
        <v>5639</v>
      </c>
      <c r="C104" s="9" t="s">
        <v>24</v>
      </c>
      <c r="D104" s="9" t="s">
        <v>1257</v>
      </c>
      <c r="E104" s="9" t="s">
        <v>293</v>
      </c>
      <c r="F104" s="9" t="s">
        <v>1230</v>
      </c>
      <c r="G104" s="9" t="s">
        <v>1230</v>
      </c>
      <c r="H104" s="9" t="s">
        <v>1230</v>
      </c>
      <c r="I104" s="9" t="s">
        <v>1230</v>
      </c>
      <c r="J104" s="9" t="s">
        <v>1230</v>
      </c>
      <c r="K104" s="12"/>
      <c r="L104" s="12"/>
      <c r="M104" s="12"/>
      <c r="N104" s="12"/>
      <c r="O104" s="12"/>
      <c r="P104" s="12"/>
      <c r="Q104" s="12"/>
      <c r="R104" s="12"/>
      <c r="S104" s="12"/>
      <c r="T104" s="12"/>
      <c r="U104" s="12"/>
      <c r="V104" s="12"/>
      <c r="W104" s="12"/>
      <c r="X104" s="12"/>
      <c r="Y104" s="12"/>
      <c r="Z104" s="12"/>
    </row>
    <row r="105" spans="1:26" ht="84" hidden="1">
      <c r="A105" s="9">
        <v>52422550</v>
      </c>
      <c r="B105" s="9" t="s">
        <v>5640</v>
      </c>
      <c r="C105" s="9" t="s">
        <v>24</v>
      </c>
      <c r="D105" s="9" t="s">
        <v>731</v>
      </c>
      <c r="E105" s="9" t="s">
        <v>1264</v>
      </c>
      <c r="F105" s="9" t="s">
        <v>1230</v>
      </c>
      <c r="G105" s="9" t="s">
        <v>1230</v>
      </c>
      <c r="H105" s="9" t="s">
        <v>1230</v>
      </c>
      <c r="I105" s="9" t="s">
        <v>1230</v>
      </c>
      <c r="J105" s="9" t="s">
        <v>1230</v>
      </c>
      <c r="K105" s="12"/>
      <c r="L105" s="12"/>
      <c r="M105" s="12"/>
      <c r="N105" s="12"/>
      <c r="O105" s="12"/>
      <c r="P105" s="12"/>
      <c r="Q105" s="12"/>
      <c r="R105" s="12"/>
      <c r="S105" s="12"/>
      <c r="T105" s="12"/>
      <c r="U105" s="12"/>
      <c r="V105" s="12"/>
      <c r="W105" s="12"/>
      <c r="X105" s="12"/>
      <c r="Y105" s="12"/>
      <c r="Z105" s="12"/>
    </row>
    <row r="106" spans="1:26" ht="56" hidden="1">
      <c r="A106" s="9">
        <v>14983926</v>
      </c>
      <c r="B106" s="9" t="s">
        <v>5641</v>
      </c>
      <c r="C106" s="9" t="s">
        <v>24</v>
      </c>
      <c r="D106" s="9" t="s">
        <v>756</v>
      </c>
      <c r="E106" s="9" t="s">
        <v>304</v>
      </c>
      <c r="F106" s="9" t="s">
        <v>1230</v>
      </c>
      <c r="G106" s="9" t="s">
        <v>1230</v>
      </c>
      <c r="H106" s="9" t="s">
        <v>1230</v>
      </c>
      <c r="I106" s="9" t="s">
        <v>1230</v>
      </c>
      <c r="J106" s="9" t="s">
        <v>1230</v>
      </c>
      <c r="K106" s="12"/>
      <c r="L106" s="12"/>
      <c r="M106" s="12"/>
      <c r="N106" s="12"/>
      <c r="O106" s="12"/>
      <c r="P106" s="12"/>
      <c r="Q106" s="12"/>
      <c r="R106" s="12"/>
      <c r="S106" s="12"/>
      <c r="T106" s="12"/>
      <c r="U106" s="12"/>
      <c r="V106" s="12"/>
      <c r="W106" s="12"/>
      <c r="X106" s="12"/>
      <c r="Y106" s="12"/>
      <c r="Z106" s="12"/>
    </row>
    <row r="107" spans="1:26" ht="14" hidden="1">
      <c r="A107" s="9">
        <v>1107511746</v>
      </c>
      <c r="B107" s="9" t="s">
        <v>2251</v>
      </c>
      <c r="C107" s="9" t="s">
        <v>24</v>
      </c>
      <c r="D107" s="9"/>
      <c r="E107" s="9"/>
      <c r="F107" s="9" t="s">
        <v>1230</v>
      </c>
      <c r="G107" s="9" t="s">
        <v>1230</v>
      </c>
      <c r="H107" s="9" t="s">
        <v>1230</v>
      </c>
      <c r="I107" s="9" t="s">
        <v>1230</v>
      </c>
      <c r="J107" s="9" t="s">
        <v>1230</v>
      </c>
      <c r="K107" s="12"/>
      <c r="L107" s="12"/>
      <c r="M107" s="12"/>
      <c r="N107" s="12"/>
      <c r="O107" s="12"/>
      <c r="P107" s="12"/>
      <c r="Q107" s="12"/>
      <c r="R107" s="12"/>
      <c r="S107" s="12"/>
      <c r="T107" s="12"/>
      <c r="U107" s="12"/>
      <c r="V107" s="12"/>
      <c r="W107" s="12"/>
      <c r="X107" s="12"/>
      <c r="Y107" s="12"/>
      <c r="Z107" s="12"/>
    </row>
    <row r="108" spans="1:26" ht="28" hidden="1">
      <c r="A108" s="9">
        <v>38985658</v>
      </c>
      <c r="B108" s="9" t="s">
        <v>3723</v>
      </c>
      <c r="C108" s="9" t="s">
        <v>24</v>
      </c>
      <c r="D108" s="9"/>
      <c r="E108" s="9"/>
      <c r="F108" s="9" t="s">
        <v>1230</v>
      </c>
      <c r="G108" s="9" t="s">
        <v>1230</v>
      </c>
      <c r="H108" s="9" t="s">
        <v>1230</v>
      </c>
      <c r="I108" s="9" t="s">
        <v>1230</v>
      </c>
      <c r="J108" s="9" t="s">
        <v>1230</v>
      </c>
      <c r="K108" s="12"/>
      <c r="L108" s="12"/>
      <c r="M108" s="12"/>
      <c r="N108" s="12"/>
      <c r="O108" s="12"/>
      <c r="P108" s="12"/>
      <c r="Q108" s="12"/>
      <c r="R108" s="12"/>
      <c r="S108" s="12"/>
      <c r="T108" s="12"/>
      <c r="U108" s="12"/>
      <c r="V108" s="12"/>
      <c r="W108" s="12"/>
      <c r="X108" s="12"/>
      <c r="Y108" s="12"/>
      <c r="Z108" s="12"/>
    </row>
    <row r="109" spans="1:26" ht="28" hidden="1">
      <c r="A109" s="9">
        <v>16844748</v>
      </c>
      <c r="B109" s="9" t="s">
        <v>2606</v>
      </c>
      <c r="C109" s="9" t="s">
        <v>25</v>
      </c>
      <c r="D109" s="8" t="s">
        <v>339</v>
      </c>
      <c r="E109" s="9" t="s">
        <v>340</v>
      </c>
      <c r="F109" s="9" t="s">
        <v>1230</v>
      </c>
      <c r="G109" s="9" t="s">
        <v>1230</v>
      </c>
      <c r="H109" s="9" t="s">
        <v>1230</v>
      </c>
      <c r="I109" s="9" t="s">
        <v>1230</v>
      </c>
      <c r="J109" s="9" t="s">
        <v>1230</v>
      </c>
      <c r="K109" s="12"/>
      <c r="L109" s="12"/>
      <c r="M109" s="12"/>
      <c r="N109" s="12"/>
      <c r="O109" s="12"/>
      <c r="P109" s="12"/>
      <c r="Q109" s="12"/>
      <c r="R109" s="12"/>
      <c r="S109" s="12"/>
      <c r="T109" s="12"/>
      <c r="U109" s="12"/>
      <c r="V109" s="12"/>
      <c r="W109" s="12"/>
      <c r="X109" s="12"/>
      <c r="Y109" s="12"/>
      <c r="Z109" s="12"/>
    </row>
    <row r="110" spans="1:26" ht="42">
      <c r="A110" s="9">
        <v>16708204</v>
      </c>
      <c r="B110" s="9" t="s">
        <v>2631</v>
      </c>
      <c r="C110" s="9" t="s">
        <v>25</v>
      </c>
      <c r="D110" s="8" t="s">
        <v>359</v>
      </c>
      <c r="E110" s="9" t="s">
        <v>360</v>
      </c>
      <c r="F110" s="9" t="s">
        <v>21</v>
      </c>
      <c r="G110" s="9" t="s">
        <v>21</v>
      </c>
      <c r="H110" s="9" t="s">
        <v>21</v>
      </c>
      <c r="I110" s="9" t="s">
        <v>21</v>
      </c>
      <c r="J110" s="9" t="e">
        <f>VLOOKUP(A110,#REF!,10,FALSE)</f>
        <v>#REF!</v>
      </c>
      <c r="K110" s="12"/>
      <c r="L110" s="12"/>
      <c r="M110" s="12"/>
      <c r="N110" s="12"/>
      <c r="O110" s="12"/>
      <c r="P110" s="12"/>
      <c r="Q110" s="12"/>
      <c r="R110" s="12"/>
      <c r="S110" s="12"/>
      <c r="T110" s="12"/>
      <c r="U110" s="12"/>
      <c r="V110" s="12"/>
      <c r="W110" s="12"/>
      <c r="X110" s="12"/>
      <c r="Y110" s="12"/>
      <c r="Z110" s="12"/>
    </row>
    <row r="111" spans="1:26" ht="28" hidden="1">
      <c r="A111" s="9">
        <v>34530315</v>
      </c>
      <c r="B111" s="9" t="s">
        <v>5642</v>
      </c>
      <c r="C111" s="9" t="s">
        <v>25</v>
      </c>
      <c r="D111" s="8"/>
      <c r="E111" s="9"/>
      <c r="F111" s="9" t="s">
        <v>1230</v>
      </c>
      <c r="G111" s="9" t="s">
        <v>1230</v>
      </c>
      <c r="H111" s="9" t="s">
        <v>1230</v>
      </c>
      <c r="I111" s="9" t="s">
        <v>1230</v>
      </c>
      <c r="J111" s="9" t="s">
        <v>1230</v>
      </c>
      <c r="K111" s="12"/>
      <c r="L111" s="12"/>
      <c r="M111" s="12"/>
      <c r="N111" s="12"/>
      <c r="O111" s="12"/>
      <c r="P111" s="12"/>
      <c r="Q111" s="12"/>
      <c r="R111" s="12"/>
      <c r="S111" s="12"/>
      <c r="T111" s="12"/>
      <c r="U111" s="12"/>
      <c r="V111" s="12"/>
      <c r="W111" s="12"/>
      <c r="X111" s="12"/>
      <c r="Y111" s="12"/>
      <c r="Z111" s="12"/>
    </row>
    <row r="112" spans="1:26" ht="28">
      <c r="A112" s="9">
        <v>1130592682</v>
      </c>
      <c r="B112" s="9" t="s">
        <v>2583</v>
      </c>
      <c r="C112" s="9" t="s">
        <v>25</v>
      </c>
      <c r="D112" s="8" t="s">
        <v>339</v>
      </c>
      <c r="E112" s="9" t="s">
        <v>340</v>
      </c>
      <c r="F112" s="9" t="s">
        <v>1230</v>
      </c>
      <c r="G112" s="9" t="s">
        <v>22</v>
      </c>
      <c r="H112" s="9" t="s">
        <v>22</v>
      </c>
      <c r="I112" s="9" t="s">
        <v>22</v>
      </c>
      <c r="J112" s="9" t="e">
        <f>VLOOKUP(A112,#REF!,10,FALSE)</f>
        <v>#REF!</v>
      </c>
      <c r="K112" s="12"/>
      <c r="L112" s="12"/>
      <c r="M112" s="12"/>
      <c r="N112" s="12"/>
      <c r="O112" s="12"/>
      <c r="P112" s="12"/>
      <c r="Q112" s="12"/>
      <c r="R112" s="12"/>
      <c r="S112" s="12"/>
      <c r="T112" s="12"/>
      <c r="U112" s="12"/>
      <c r="V112" s="12"/>
      <c r="W112" s="12"/>
      <c r="X112" s="12"/>
      <c r="Y112" s="12"/>
      <c r="Z112" s="12"/>
    </row>
    <row r="113" spans="1:26" ht="28" hidden="1">
      <c r="A113" s="9">
        <v>16740155</v>
      </c>
      <c r="B113" s="9" t="s">
        <v>5643</v>
      </c>
      <c r="C113" s="9" t="s">
        <v>25</v>
      </c>
      <c r="D113" s="9"/>
      <c r="E113" s="9"/>
      <c r="F113" s="9" t="s">
        <v>22</v>
      </c>
      <c r="G113" s="9" t="s">
        <v>22</v>
      </c>
      <c r="H113" s="9" t="s">
        <v>22</v>
      </c>
      <c r="I113" s="9" t="s">
        <v>1230</v>
      </c>
      <c r="J113" s="9" t="s">
        <v>1230</v>
      </c>
      <c r="K113" s="12"/>
      <c r="L113" s="12"/>
      <c r="M113" s="12"/>
      <c r="N113" s="12"/>
      <c r="O113" s="12"/>
      <c r="P113" s="12"/>
      <c r="Q113" s="12"/>
      <c r="R113" s="12"/>
      <c r="S113" s="12"/>
      <c r="T113" s="12"/>
      <c r="U113" s="12"/>
      <c r="V113" s="12"/>
      <c r="W113" s="12"/>
      <c r="X113" s="12"/>
      <c r="Y113" s="12"/>
      <c r="Z113" s="12"/>
    </row>
    <row r="114" spans="1:26" ht="28">
      <c r="A114" s="9">
        <v>16691107</v>
      </c>
      <c r="B114" s="9" t="s">
        <v>5644</v>
      </c>
      <c r="C114" s="9" t="s">
        <v>25</v>
      </c>
      <c r="D114" s="8" t="s">
        <v>349</v>
      </c>
      <c r="E114" s="9" t="s">
        <v>350</v>
      </c>
      <c r="F114" s="9" t="s">
        <v>1230</v>
      </c>
      <c r="G114" s="9" t="s">
        <v>1230</v>
      </c>
      <c r="H114" s="9" t="s">
        <v>22</v>
      </c>
      <c r="I114" s="9" t="s">
        <v>21</v>
      </c>
      <c r="J114" s="9" t="e">
        <f>VLOOKUP(A114,#REF!,10,FALSE)</f>
        <v>#REF!</v>
      </c>
      <c r="K114" s="12"/>
      <c r="L114" s="12"/>
      <c r="M114" s="12"/>
      <c r="N114" s="12"/>
      <c r="O114" s="12"/>
      <c r="P114" s="12"/>
      <c r="Q114" s="12"/>
      <c r="R114" s="12"/>
      <c r="S114" s="12"/>
      <c r="T114" s="12"/>
      <c r="U114" s="12"/>
      <c r="V114" s="12"/>
      <c r="W114" s="12"/>
      <c r="X114" s="12"/>
      <c r="Y114" s="12"/>
      <c r="Z114" s="12"/>
    </row>
    <row r="115" spans="1:26" ht="28" hidden="1">
      <c r="A115" s="9">
        <v>38665606</v>
      </c>
      <c r="B115" s="9" t="s">
        <v>2624</v>
      </c>
      <c r="C115" s="9" t="s">
        <v>25</v>
      </c>
      <c r="D115" s="8" t="s">
        <v>363</v>
      </c>
      <c r="E115" s="9" t="s">
        <v>364</v>
      </c>
      <c r="F115" s="9" t="s">
        <v>1230</v>
      </c>
      <c r="G115" s="9" t="s">
        <v>1230</v>
      </c>
      <c r="H115" s="9" t="s">
        <v>1230</v>
      </c>
      <c r="I115" s="9" t="s">
        <v>22</v>
      </c>
      <c r="J115" s="9" t="s">
        <v>1230</v>
      </c>
      <c r="K115" s="12"/>
      <c r="L115" s="12"/>
      <c r="M115" s="12"/>
      <c r="N115" s="12"/>
      <c r="O115" s="12"/>
      <c r="P115" s="12"/>
      <c r="Q115" s="12"/>
      <c r="R115" s="12"/>
      <c r="S115" s="12"/>
      <c r="T115" s="12"/>
      <c r="U115" s="12"/>
      <c r="V115" s="12"/>
      <c r="W115" s="12"/>
      <c r="X115" s="12"/>
      <c r="Y115" s="12"/>
      <c r="Z115" s="12"/>
    </row>
    <row r="116" spans="1:26" ht="28">
      <c r="A116" s="9">
        <v>6105985</v>
      </c>
      <c r="B116" s="9" t="s">
        <v>2604</v>
      </c>
      <c r="C116" s="9" t="s">
        <v>25</v>
      </c>
      <c r="D116" s="9" t="s">
        <v>405</v>
      </c>
      <c r="E116" s="9" t="s">
        <v>406</v>
      </c>
      <c r="F116" s="9" t="s">
        <v>21</v>
      </c>
      <c r="G116" s="9" t="s">
        <v>23</v>
      </c>
      <c r="H116" s="9" t="s">
        <v>23</v>
      </c>
      <c r="I116" s="9" t="s">
        <v>23</v>
      </c>
      <c r="J116" s="9" t="e">
        <f>VLOOKUP(A116,#REF!,10,FALSE)</f>
        <v>#REF!</v>
      </c>
      <c r="K116" s="12"/>
      <c r="L116" s="12"/>
      <c r="M116" s="12"/>
      <c r="N116" s="12"/>
      <c r="O116" s="12"/>
      <c r="P116" s="12"/>
      <c r="Q116" s="12"/>
      <c r="R116" s="12"/>
      <c r="S116" s="12"/>
      <c r="T116" s="12"/>
      <c r="U116" s="12"/>
      <c r="V116" s="12"/>
      <c r="W116" s="12"/>
      <c r="X116" s="12"/>
      <c r="Y116" s="12"/>
      <c r="Z116" s="12"/>
    </row>
    <row r="117" spans="1:26" ht="28">
      <c r="A117" s="9">
        <v>94403956</v>
      </c>
      <c r="B117" s="9" t="s">
        <v>5645</v>
      </c>
      <c r="C117" s="9" t="s">
        <v>25</v>
      </c>
      <c r="D117" s="8" t="s">
        <v>349</v>
      </c>
      <c r="E117" s="9" t="s">
        <v>350</v>
      </c>
      <c r="F117" s="9" t="s">
        <v>1230</v>
      </c>
      <c r="G117" s="9" t="s">
        <v>1230</v>
      </c>
      <c r="H117" s="9" t="s">
        <v>1230</v>
      </c>
      <c r="I117" s="9" t="s">
        <v>1230</v>
      </c>
      <c r="J117" s="9" t="e">
        <f>VLOOKUP(A117,#REF!,10,FALSE)</f>
        <v>#REF!</v>
      </c>
      <c r="K117" s="12"/>
      <c r="L117" s="12"/>
      <c r="M117" s="12"/>
      <c r="N117" s="12"/>
      <c r="O117" s="12"/>
      <c r="P117" s="12"/>
      <c r="Q117" s="12"/>
      <c r="R117" s="12"/>
      <c r="S117" s="12"/>
      <c r="T117" s="12"/>
      <c r="U117" s="12"/>
      <c r="V117" s="12"/>
      <c r="W117" s="12"/>
      <c r="X117" s="12"/>
      <c r="Y117" s="12"/>
      <c r="Z117" s="12"/>
    </row>
    <row r="118" spans="1:26" ht="28">
      <c r="A118" s="9">
        <v>10481248</v>
      </c>
      <c r="B118" s="9" t="s">
        <v>2586</v>
      </c>
      <c r="C118" s="9" t="s">
        <v>25</v>
      </c>
      <c r="D118" s="8" t="s">
        <v>363</v>
      </c>
      <c r="E118" s="9" t="s">
        <v>364</v>
      </c>
      <c r="F118" s="9" t="s">
        <v>21</v>
      </c>
      <c r="G118" s="9" t="s">
        <v>21</v>
      </c>
      <c r="H118" s="9" t="s">
        <v>23</v>
      </c>
      <c r="I118" s="9" t="s">
        <v>23</v>
      </c>
      <c r="J118" s="9" t="e">
        <f>VLOOKUP(A118,#REF!,10,FALSE)</f>
        <v>#REF!</v>
      </c>
      <c r="K118" s="12"/>
      <c r="L118" s="12"/>
      <c r="M118" s="12"/>
      <c r="N118" s="12"/>
      <c r="O118" s="12"/>
      <c r="P118" s="12"/>
      <c r="Q118" s="12"/>
      <c r="R118" s="12"/>
      <c r="S118" s="12"/>
      <c r="T118" s="12"/>
      <c r="U118" s="12"/>
      <c r="V118" s="12"/>
      <c r="W118" s="12"/>
      <c r="X118" s="12"/>
      <c r="Y118" s="12"/>
      <c r="Z118" s="12"/>
    </row>
    <row r="119" spans="1:26" ht="42">
      <c r="A119" s="9">
        <v>94525418</v>
      </c>
      <c r="B119" s="9" t="s">
        <v>2629</v>
      </c>
      <c r="C119" s="9" t="s">
        <v>25</v>
      </c>
      <c r="D119" s="9" t="s">
        <v>353</v>
      </c>
      <c r="E119" s="9" t="s">
        <v>354</v>
      </c>
      <c r="F119" s="9" t="s">
        <v>22</v>
      </c>
      <c r="G119" s="9" t="s">
        <v>22</v>
      </c>
      <c r="H119" s="9" t="s">
        <v>22</v>
      </c>
      <c r="I119" s="9" t="s">
        <v>21</v>
      </c>
      <c r="J119" s="9" t="e">
        <f>VLOOKUP(A119,#REF!,10,FALSE)</f>
        <v>#REF!</v>
      </c>
      <c r="K119" s="12"/>
      <c r="L119" s="12"/>
      <c r="M119" s="12"/>
      <c r="N119" s="12"/>
      <c r="O119" s="12"/>
      <c r="P119" s="12"/>
      <c r="Q119" s="12"/>
      <c r="R119" s="12"/>
      <c r="S119" s="12"/>
      <c r="T119" s="12"/>
      <c r="U119" s="12"/>
      <c r="V119" s="12"/>
      <c r="W119" s="12"/>
      <c r="X119" s="12"/>
      <c r="Y119" s="12"/>
      <c r="Z119" s="12"/>
    </row>
    <row r="120" spans="1:26" ht="28">
      <c r="A120" s="9">
        <v>16491541</v>
      </c>
      <c r="B120" s="9" t="s">
        <v>5646</v>
      </c>
      <c r="C120" s="9" t="s">
        <v>25</v>
      </c>
      <c r="D120" s="8" t="s">
        <v>349</v>
      </c>
      <c r="E120" s="9" t="s">
        <v>350</v>
      </c>
      <c r="F120" s="9" t="s">
        <v>1230</v>
      </c>
      <c r="G120" s="9" t="s">
        <v>1230</v>
      </c>
      <c r="H120" s="9" t="s">
        <v>22</v>
      </c>
      <c r="I120" s="9" t="s">
        <v>22</v>
      </c>
      <c r="J120" s="9" t="e">
        <f>VLOOKUP(A120,#REF!,10,FALSE)</f>
        <v>#REF!</v>
      </c>
      <c r="K120" s="12"/>
      <c r="L120" s="12"/>
      <c r="M120" s="12"/>
      <c r="N120" s="12"/>
      <c r="O120" s="12"/>
      <c r="P120" s="12"/>
      <c r="Q120" s="12"/>
      <c r="R120" s="12"/>
      <c r="S120" s="12"/>
      <c r="T120" s="12"/>
      <c r="U120" s="12"/>
      <c r="V120" s="12"/>
      <c r="W120" s="12"/>
      <c r="X120" s="12"/>
      <c r="Y120" s="12"/>
      <c r="Z120" s="12"/>
    </row>
    <row r="121" spans="1:26" ht="28" hidden="1">
      <c r="A121" s="9">
        <v>16627499</v>
      </c>
      <c r="B121" s="9" t="s">
        <v>5647</v>
      </c>
      <c r="C121" s="9" t="s">
        <v>25</v>
      </c>
      <c r="D121" s="9"/>
      <c r="E121" s="9"/>
      <c r="F121" s="9" t="s">
        <v>1230</v>
      </c>
      <c r="G121" s="9" t="s">
        <v>1230</v>
      </c>
      <c r="H121" s="9" t="s">
        <v>1230</v>
      </c>
      <c r="I121" s="9" t="s">
        <v>1230</v>
      </c>
      <c r="J121" s="9" t="s">
        <v>1230</v>
      </c>
      <c r="K121" s="12"/>
      <c r="L121" s="12"/>
      <c r="M121" s="12"/>
      <c r="N121" s="12"/>
      <c r="O121" s="12"/>
      <c r="P121" s="12"/>
      <c r="Q121" s="12"/>
      <c r="R121" s="12"/>
      <c r="S121" s="12"/>
      <c r="T121" s="12"/>
      <c r="U121" s="12"/>
      <c r="V121" s="12"/>
      <c r="W121" s="12"/>
      <c r="X121" s="12"/>
      <c r="Y121" s="12"/>
      <c r="Z121" s="12"/>
    </row>
    <row r="122" spans="1:26" ht="28" hidden="1">
      <c r="A122" s="9">
        <v>14468813</v>
      </c>
      <c r="B122" s="9" t="s">
        <v>2595</v>
      </c>
      <c r="C122" s="9" t="s">
        <v>25</v>
      </c>
      <c r="D122" s="9" t="s">
        <v>347</v>
      </c>
      <c r="E122" s="9" t="s">
        <v>348</v>
      </c>
      <c r="F122" s="9" t="s">
        <v>22</v>
      </c>
      <c r="G122" s="9" t="s">
        <v>22</v>
      </c>
      <c r="H122" s="9" t="s">
        <v>22</v>
      </c>
      <c r="I122" s="9" t="s">
        <v>1230</v>
      </c>
      <c r="J122" s="9" t="s">
        <v>1230</v>
      </c>
      <c r="K122" s="12"/>
      <c r="L122" s="12"/>
      <c r="M122" s="12"/>
      <c r="N122" s="12"/>
      <c r="O122" s="12"/>
      <c r="P122" s="12"/>
      <c r="Q122" s="12"/>
      <c r="R122" s="12"/>
      <c r="S122" s="12"/>
      <c r="T122" s="12"/>
      <c r="U122" s="12"/>
      <c r="V122" s="12"/>
      <c r="W122" s="12"/>
      <c r="X122" s="12"/>
      <c r="Y122" s="12"/>
      <c r="Z122" s="12"/>
    </row>
    <row r="123" spans="1:26" ht="56" hidden="1">
      <c r="A123" s="9">
        <v>14468813</v>
      </c>
      <c r="B123" s="9" t="s">
        <v>2595</v>
      </c>
      <c r="C123" s="9" t="s">
        <v>25</v>
      </c>
      <c r="D123" s="9" t="s">
        <v>355</v>
      </c>
      <c r="E123" s="9" t="s">
        <v>356</v>
      </c>
      <c r="F123" s="9" t="s">
        <v>22</v>
      </c>
      <c r="G123" s="9" t="s">
        <v>22</v>
      </c>
      <c r="H123" s="9" t="s">
        <v>22</v>
      </c>
      <c r="I123" s="9" t="s">
        <v>1230</v>
      </c>
      <c r="J123" s="9" t="s">
        <v>1230</v>
      </c>
      <c r="K123" s="12"/>
      <c r="L123" s="12"/>
      <c r="M123" s="12"/>
      <c r="N123" s="12"/>
      <c r="O123" s="12"/>
      <c r="P123" s="12"/>
      <c r="Q123" s="12"/>
      <c r="R123" s="12"/>
      <c r="S123" s="12"/>
      <c r="T123" s="12"/>
      <c r="U123" s="12"/>
      <c r="V123" s="12"/>
      <c r="W123" s="12"/>
      <c r="X123" s="12"/>
      <c r="Y123" s="12"/>
      <c r="Z123" s="12"/>
    </row>
    <row r="124" spans="1:26" ht="56" hidden="1">
      <c r="A124" s="9">
        <v>14468813</v>
      </c>
      <c r="B124" s="9" t="s">
        <v>2595</v>
      </c>
      <c r="C124" s="9" t="s">
        <v>25</v>
      </c>
      <c r="D124" s="9" t="s">
        <v>145</v>
      </c>
      <c r="E124" s="9" t="s">
        <v>146</v>
      </c>
      <c r="F124" s="9" t="s">
        <v>22</v>
      </c>
      <c r="G124" s="9" t="s">
        <v>22</v>
      </c>
      <c r="H124" s="9" t="s">
        <v>22</v>
      </c>
      <c r="I124" s="9" t="s">
        <v>1230</v>
      </c>
      <c r="J124" s="9" t="s">
        <v>1230</v>
      </c>
      <c r="K124" s="12"/>
      <c r="L124" s="12"/>
      <c r="M124" s="12"/>
      <c r="N124" s="12"/>
      <c r="O124" s="12"/>
      <c r="P124" s="12"/>
      <c r="Q124" s="12"/>
      <c r="R124" s="12"/>
      <c r="S124" s="12"/>
      <c r="T124" s="12"/>
      <c r="U124" s="12"/>
      <c r="V124" s="12"/>
      <c r="W124" s="12"/>
      <c r="X124" s="12"/>
      <c r="Y124" s="12"/>
      <c r="Z124" s="12"/>
    </row>
    <row r="125" spans="1:26" ht="56">
      <c r="A125" s="9">
        <v>31573025</v>
      </c>
      <c r="B125" s="9" t="s">
        <v>2584</v>
      </c>
      <c r="C125" s="9" t="s">
        <v>25</v>
      </c>
      <c r="D125" s="9" t="s">
        <v>355</v>
      </c>
      <c r="E125" s="9" t="s">
        <v>356</v>
      </c>
      <c r="F125" s="9" t="s">
        <v>1230</v>
      </c>
      <c r="G125" s="9" t="s">
        <v>1230</v>
      </c>
      <c r="H125" s="9" t="s">
        <v>1230</v>
      </c>
      <c r="I125" s="9" t="s">
        <v>22</v>
      </c>
      <c r="J125" s="9" t="e">
        <f>VLOOKUP(A125,#REF!,10,FALSE)</f>
        <v>#REF!</v>
      </c>
      <c r="K125" s="12"/>
      <c r="L125" s="12"/>
      <c r="M125" s="12"/>
      <c r="N125" s="12"/>
      <c r="O125" s="12"/>
      <c r="P125" s="12"/>
      <c r="Q125" s="12"/>
      <c r="R125" s="12"/>
      <c r="S125" s="12"/>
      <c r="T125" s="12"/>
      <c r="U125" s="12"/>
      <c r="V125" s="12"/>
      <c r="W125" s="12"/>
      <c r="X125" s="12"/>
      <c r="Y125" s="12"/>
      <c r="Z125" s="12"/>
    </row>
    <row r="126" spans="1:26" ht="28" hidden="1">
      <c r="A126" s="9">
        <v>94432920</v>
      </c>
      <c r="B126" s="9" t="s">
        <v>5648</v>
      </c>
      <c r="C126" s="9" t="s">
        <v>25</v>
      </c>
      <c r="D126" s="9" t="s">
        <v>345</v>
      </c>
      <c r="E126" s="9" t="s">
        <v>346</v>
      </c>
      <c r="F126" s="9" t="s">
        <v>1230</v>
      </c>
      <c r="G126" s="9" t="s">
        <v>1230</v>
      </c>
      <c r="H126" s="9" t="s">
        <v>1230</v>
      </c>
      <c r="I126" s="9" t="s">
        <v>1230</v>
      </c>
      <c r="J126" s="9" t="s">
        <v>1230</v>
      </c>
      <c r="K126" s="12"/>
      <c r="L126" s="12"/>
      <c r="M126" s="12"/>
      <c r="N126" s="12"/>
      <c r="O126" s="12"/>
      <c r="P126" s="12"/>
      <c r="Q126" s="12"/>
      <c r="R126" s="12"/>
      <c r="S126" s="12"/>
      <c r="T126" s="12"/>
      <c r="U126" s="12"/>
      <c r="V126" s="12"/>
      <c r="W126" s="12"/>
      <c r="X126" s="12"/>
      <c r="Y126" s="12"/>
      <c r="Z126" s="12"/>
    </row>
    <row r="127" spans="1:26" ht="28" hidden="1">
      <c r="A127" s="9">
        <v>31477997</v>
      </c>
      <c r="B127" s="9" t="s">
        <v>2615</v>
      </c>
      <c r="C127" s="9" t="s">
        <v>25</v>
      </c>
      <c r="D127" s="9"/>
      <c r="E127" s="9"/>
      <c r="F127" s="9" t="s">
        <v>1230</v>
      </c>
      <c r="G127" s="9" t="s">
        <v>1230</v>
      </c>
      <c r="H127" s="9" t="s">
        <v>1230</v>
      </c>
      <c r="I127" s="9" t="s">
        <v>1230</v>
      </c>
      <c r="J127" s="9" t="s">
        <v>1230</v>
      </c>
      <c r="K127" s="12"/>
      <c r="L127" s="12"/>
      <c r="M127" s="12"/>
      <c r="N127" s="12"/>
      <c r="O127" s="12"/>
      <c r="P127" s="12"/>
      <c r="Q127" s="12"/>
      <c r="R127" s="12"/>
      <c r="S127" s="12"/>
      <c r="T127" s="12"/>
      <c r="U127" s="12"/>
      <c r="V127" s="12"/>
      <c r="W127" s="12"/>
      <c r="X127" s="12"/>
      <c r="Y127" s="12"/>
      <c r="Z127" s="12"/>
    </row>
    <row r="128" spans="1:26" ht="28">
      <c r="A128" s="9">
        <v>16752755</v>
      </c>
      <c r="B128" s="9" t="s">
        <v>5649</v>
      </c>
      <c r="C128" s="9" t="s">
        <v>25</v>
      </c>
      <c r="D128" s="8" t="s">
        <v>363</v>
      </c>
      <c r="E128" s="9" t="s">
        <v>364</v>
      </c>
      <c r="F128" s="9" t="s">
        <v>1230</v>
      </c>
      <c r="G128" s="9" t="s">
        <v>1230</v>
      </c>
      <c r="H128" s="9" t="s">
        <v>1230</v>
      </c>
      <c r="I128" s="9" t="s">
        <v>22</v>
      </c>
      <c r="J128" s="9" t="e">
        <f>VLOOKUP(A128,#REF!,10,FALSE)</f>
        <v>#REF!</v>
      </c>
      <c r="K128" s="12"/>
      <c r="L128" s="12"/>
      <c r="M128" s="12"/>
      <c r="N128" s="12"/>
      <c r="O128" s="12"/>
      <c r="P128" s="12"/>
      <c r="Q128" s="12"/>
      <c r="R128" s="12"/>
      <c r="S128" s="12"/>
      <c r="T128" s="12"/>
      <c r="U128" s="12"/>
      <c r="V128" s="12"/>
      <c r="W128" s="12"/>
      <c r="X128" s="12"/>
      <c r="Y128" s="12"/>
      <c r="Z128" s="12"/>
    </row>
    <row r="129" spans="1:26" ht="28">
      <c r="A129" s="9">
        <v>38878256</v>
      </c>
      <c r="B129" s="9" t="s">
        <v>5650</v>
      </c>
      <c r="C129" s="9" t="s">
        <v>25</v>
      </c>
      <c r="D129" s="9" t="s">
        <v>347</v>
      </c>
      <c r="E129" s="9" t="s">
        <v>348</v>
      </c>
      <c r="F129" s="9" t="s">
        <v>21</v>
      </c>
      <c r="G129" s="9" t="s">
        <v>21</v>
      </c>
      <c r="H129" s="9" t="s">
        <v>21</v>
      </c>
      <c r="I129" s="9" t="s">
        <v>21</v>
      </c>
      <c r="J129" s="9" t="e">
        <f>VLOOKUP(A129,#REF!,10,FALSE)</f>
        <v>#REF!</v>
      </c>
      <c r="K129" s="12"/>
      <c r="L129" s="12"/>
      <c r="M129" s="12"/>
      <c r="N129" s="12"/>
      <c r="O129" s="12"/>
      <c r="P129" s="12"/>
      <c r="Q129" s="12"/>
      <c r="R129" s="12"/>
      <c r="S129" s="12"/>
      <c r="T129" s="12"/>
      <c r="U129" s="12"/>
      <c r="V129" s="12"/>
      <c r="W129" s="12"/>
      <c r="X129" s="12"/>
      <c r="Y129" s="12"/>
      <c r="Z129" s="12"/>
    </row>
    <row r="130" spans="1:26" ht="28">
      <c r="A130" s="9">
        <v>36531060</v>
      </c>
      <c r="B130" s="9" t="s">
        <v>2601</v>
      </c>
      <c r="C130" s="9" t="s">
        <v>25</v>
      </c>
      <c r="D130" s="9" t="s">
        <v>367</v>
      </c>
      <c r="E130" s="9" t="s">
        <v>368</v>
      </c>
      <c r="F130" s="9" t="s">
        <v>1230</v>
      </c>
      <c r="G130" s="9" t="s">
        <v>1230</v>
      </c>
      <c r="H130" s="9" t="s">
        <v>22</v>
      </c>
      <c r="I130" s="9" t="s">
        <v>21</v>
      </c>
      <c r="J130" s="9" t="e">
        <f>VLOOKUP(A130,#REF!,10,FALSE)</f>
        <v>#REF!</v>
      </c>
      <c r="K130" s="12"/>
      <c r="L130" s="12"/>
      <c r="M130" s="12"/>
      <c r="N130" s="12"/>
      <c r="O130" s="12"/>
      <c r="P130" s="12"/>
      <c r="Q130" s="12"/>
      <c r="R130" s="12"/>
      <c r="S130" s="12"/>
      <c r="T130" s="12"/>
      <c r="U130" s="12"/>
      <c r="V130" s="12"/>
      <c r="W130" s="12"/>
      <c r="X130" s="12"/>
      <c r="Y130" s="12"/>
      <c r="Z130" s="12"/>
    </row>
    <row r="131" spans="1:26" ht="42">
      <c r="A131" s="9">
        <v>16585241</v>
      </c>
      <c r="B131" s="9" t="s">
        <v>5651</v>
      </c>
      <c r="C131" s="9" t="s">
        <v>25</v>
      </c>
      <c r="D131" s="9" t="s">
        <v>353</v>
      </c>
      <c r="E131" s="9" t="s">
        <v>354</v>
      </c>
      <c r="F131" s="9" t="s">
        <v>1230</v>
      </c>
      <c r="G131" s="9" t="s">
        <v>1230</v>
      </c>
      <c r="H131" s="9" t="s">
        <v>1230</v>
      </c>
      <c r="I131" s="9" t="s">
        <v>1230</v>
      </c>
      <c r="J131" s="9" t="e">
        <f>VLOOKUP(A131,#REF!,10,FALSE)</f>
        <v>#REF!</v>
      </c>
      <c r="K131" s="12"/>
      <c r="L131" s="12"/>
      <c r="M131" s="12"/>
      <c r="N131" s="12"/>
      <c r="O131" s="12"/>
      <c r="P131" s="12"/>
      <c r="Q131" s="12"/>
      <c r="R131" s="12"/>
      <c r="S131" s="12"/>
      <c r="T131" s="12"/>
      <c r="U131" s="12"/>
      <c r="V131" s="12"/>
      <c r="W131" s="12"/>
      <c r="X131" s="12"/>
      <c r="Y131" s="12"/>
      <c r="Z131" s="12"/>
    </row>
    <row r="132" spans="1:26" ht="28">
      <c r="A132" s="9">
        <v>19204056</v>
      </c>
      <c r="B132" s="9" t="s">
        <v>5652</v>
      </c>
      <c r="C132" s="9" t="s">
        <v>25</v>
      </c>
      <c r="D132" s="9" t="s">
        <v>367</v>
      </c>
      <c r="E132" s="9" t="s">
        <v>368</v>
      </c>
      <c r="F132" s="9" t="s">
        <v>1230</v>
      </c>
      <c r="G132" s="9" t="s">
        <v>1230</v>
      </c>
      <c r="H132" s="9" t="s">
        <v>1230</v>
      </c>
      <c r="I132" s="9" t="s">
        <v>1230</v>
      </c>
      <c r="J132" s="9" t="e">
        <f>VLOOKUP(A132,#REF!,10,FALSE)</f>
        <v>#REF!</v>
      </c>
      <c r="K132" s="12"/>
      <c r="L132" s="12"/>
      <c r="M132" s="12"/>
      <c r="N132" s="12"/>
      <c r="O132" s="12"/>
      <c r="P132" s="12"/>
      <c r="Q132" s="12"/>
      <c r="R132" s="12"/>
      <c r="S132" s="12"/>
      <c r="T132" s="12"/>
      <c r="U132" s="12"/>
      <c r="V132" s="12"/>
      <c r="W132" s="12"/>
      <c r="X132" s="12"/>
      <c r="Y132" s="12"/>
      <c r="Z132" s="12"/>
    </row>
    <row r="133" spans="1:26" ht="42" hidden="1">
      <c r="A133" s="9">
        <v>1112218596</v>
      </c>
      <c r="B133" s="9" t="s">
        <v>5653</v>
      </c>
      <c r="C133" s="9" t="s">
        <v>25</v>
      </c>
      <c r="D133" s="9" t="s">
        <v>359</v>
      </c>
      <c r="E133" s="9" t="s">
        <v>360</v>
      </c>
      <c r="F133" s="9" t="s">
        <v>1230</v>
      </c>
      <c r="G133" s="9" t="s">
        <v>1230</v>
      </c>
      <c r="H133" s="9" t="s">
        <v>1230</v>
      </c>
      <c r="I133" s="9" t="s">
        <v>1230</v>
      </c>
      <c r="J133" s="9" t="s">
        <v>1230</v>
      </c>
      <c r="K133" s="12"/>
      <c r="L133" s="12"/>
      <c r="M133" s="12"/>
      <c r="N133" s="12"/>
      <c r="O133" s="12"/>
      <c r="P133" s="12"/>
      <c r="Q133" s="12"/>
      <c r="R133" s="12"/>
      <c r="S133" s="12"/>
      <c r="T133" s="12"/>
      <c r="U133" s="12"/>
      <c r="V133" s="12"/>
      <c r="W133" s="12"/>
      <c r="X133" s="12"/>
      <c r="Y133" s="12"/>
      <c r="Z133" s="12"/>
    </row>
    <row r="134" spans="1:26" ht="28" hidden="1">
      <c r="A134" s="9">
        <v>1112218596</v>
      </c>
      <c r="B134" s="9" t="s">
        <v>5653</v>
      </c>
      <c r="C134" s="9" t="s">
        <v>25</v>
      </c>
      <c r="D134" s="9" t="s">
        <v>405</v>
      </c>
      <c r="E134" s="9" t="s">
        <v>406</v>
      </c>
      <c r="F134" s="9" t="s">
        <v>1230</v>
      </c>
      <c r="G134" s="9" t="s">
        <v>1230</v>
      </c>
      <c r="H134" s="9" t="s">
        <v>1230</v>
      </c>
      <c r="I134" s="9" t="s">
        <v>1230</v>
      </c>
      <c r="J134" s="9" t="s">
        <v>1230</v>
      </c>
      <c r="K134" s="12"/>
      <c r="L134" s="12"/>
      <c r="M134" s="12"/>
      <c r="N134" s="12"/>
      <c r="O134" s="12"/>
      <c r="P134" s="12"/>
      <c r="Q134" s="12"/>
      <c r="R134" s="12"/>
      <c r="S134" s="12"/>
      <c r="T134" s="12"/>
      <c r="U134" s="12"/>
      <c r="V134" s="12"/>
      <c r="W134" s="12"/>
      <c r="X134" s="12"/>
      <c r="Y134" s="12"/>
      <c r="Z134" s="12"/>
    </row>
    <row r="135" spans="1:26" ht="28">
      <c r="A135" s="9">
        <v>94380932</v>
      </c>
      <c r="B135" s="9" t="s">
        <v>5654</v>
      </c>
      <c r="C135" s="9" t="s">
        <v>25</v>
      </c>
      <c r="D135" s="8" t="s">
        <v>339</v>
      </c>
      <c r="E135" s="9" t="s">
        <v>340</v>
      </c>
      <c r="F135" s="9" t="s">
        <v>23</v>
      </c>
      <c r="G135" s="9" t="s">
        <v>23</v>
      </c>
      <c r="H135" s="9" t="s">
        <v>23</v>
      </c>
      <c r="I135" s="9" t="s">
        <v>23</v>
      </c>
      <c r="J135" s="9" t="e">
        <f>VLOOKUP(A135,#REF!,10,FALSE)</f>
        <v>#REF!</v>
      </c>
      <c r="K135" s="12"/>
      <c r="L135" s="12"/>
      <c r="M135" s="12"/>
      <c r="N135" s="12"/>
      <c r="O135" s="12"/>
      <c r="P135" s="12"/>
      <c r="Q135" s="12"/>
      <c r="R135" s="12"/>
      <c r="S135" s="12"/>
      <c r="T135" s="12"/>
      <c r="U135" s="12"/>
      <c r="V135" s="12"/>
      <c r="W135" s="12"/>
      <c r="X135" s="12"/>
      <c r="Y135" s="12"/>
      <c r="Z135" s="12"/>
    </row>
    <row r="136" spans="1:26" ht="28" hidden="1">
      <c r="A136" s="9">
        <v>31522096</v>
      </c>
      <c r="B136" s="9" t="s">
        <v>5655</v>
      </c>
      <c r="C136" s="9" t="s">
        <v>25</v>
      </c>
      <c r="D136" s="8" t="s">
        <v>339</v>
      </c>
      <c r="E136" s="9" t="s">
        <v>340</v>
      </c>
      <c r="F136" s="9" t="s">
        <v>22</v>
      </c>
      <c r="G136" s="9" t="s">
        <v>1230</v>
      </c>
      <c r="H136" s="9" t="s">
        <v>1230</v>
      </c>
      <c r="I136" s="9" t="s">
        <v>22</v>
      </c>
      <c r="J136" s="9" t="s">
        <v>1230</v>
      </c>
      <c r="K136" s="12"/>
      <c r="L136" s="12"/>
      <c r="M136" s="12"/>
      <c r="N136" s="12"/>
      <c r="O136" s="12"/>
      <c r="P136" s="12"/>
      <c r="Q136" s="12"/>
      <c r="R136" s="12"/>
      <c r="S136" s="12"/>
      <c r="T136" s="12"/>
      <c r="U136" s="12"/>
      <c r="V136" s="12"/>
      <c r="W136" s="12"/>
      <c r="X136" s="12"/>
      <c r="Y136" s="12"/>
      <c r="Z136" s="12"/>
    </row>
    <row r="137" spans="1:26" ht="28">
      <c r="A137" s="9">
        <v>31878692</v>
      </c>
      <c r="B137" s="9" t="s">
        <v>5656</v>
      </c>
      <c r="C137" s="9" t="s">
        <v>25</v>
      </c>
      <c r="D137" s="9"/>
      <c r="E137" s="9"/>
      <c r="F137" s="9" t="s">
        <v>1230</v>
      </c>
      <c r="G137" s="9" t="s">
        <v>22</v>
      </c>
      <c r="H137" s="9" t="s">
        <v>22</v>
      </c>
      <c r="I137" s="9" t="s">
        <v>22</v>
      </c>
      <c r="J137" s="9" t="e">
        <f>VLOOKUP(A137,#REF!,10,FALSE)</f>
        <v>#REF!</v>
      </c>
      <c r="K137" s="12"/>
      <c r="L137" s="12"/>
      <c r="M137" s="12"/>
      <c r="N137" s="12"/>
      <c r="O137" s="12"/>
      <c r="P137" s="12"/>
      <c r="Q137" s="12"/>
      <c r="R137" s="12"/>
      <c r="S137" s="12"/>
      <c r="T137" s="12"/>
      <c r="U137" s="12"/>
      <c r="V137" s="12"/>
      <c r="W137" s="12"/>
      <c r="X137" s="12"/>
      <c r="Y137" s="12"/>
      <c r="Z137" s="12"/>
    </row>
    <row r="138" spans="1:26" ht="28" hidden="1">
      <c r="A138" s="9">
        <v>16641398</v>
      </c>
      <c r="B138" s="9" t="s">
        <v>2574</v>
      </c>
      <c r="C138" s="9" t="s">
        <v>25</v>
      </c>
      <c r="D138" s="9" t="s">
        <v>345</v>
      </c>
      <c r="E138" s="9" t="s">
        <v>346</v>
      </c>
      <c r="F138" s="9" t="s">
        <v>1230</v>
      </c>
      <c r="G138" s="9" t="s">
        <v>1230</v>
      </c>
      <c r="H138" s="9" t="s">
        <v>1230</v>
      </c>
      <c r="I138" s="9" t="s">
        <v>1230</v>
      </c>
      <c r="J138" s="9" t="s">
        <v>1230</v>
      </c>
      <c r="K138" s="12"/>
      <c r="L138" s="12"/>
      <c r="M138" s="12"/>
      <c r="N138" s="12"/>
      <c r="O138" s="12"/>
      <c r="P138" s="12"/>
      <c r="Q138" s="12"/>
      <c r="R138" s="12"/>
      <c r="S138" s="12"/>
      <c r="T138" s="12"/>
      <c r="U138" s="12"/>
      <c r="V138" s="12"/>
      <c r="W138" s="12"/>
      <c r="X138" s="12"/>
      <c r="Y138" s="12"/>
      <c r="Z138" s="12"/>
    </row>
    <row r="139" spans="1:26" ht="28">
      <c r="A139" s="9">
        <v>94374251</v>
      </c>
      <c r="B139" s="9" t="s">
        <v>2622</v>
      </c>
      <c r="C139" s="9" t="s">
        <v>25</v>
      </c>
      <c r="D139" s="9" t="s">
        <v>342</v>
      </c>
      <c r="E139" s="9" t="s">
        <v>343</v>
      </c>
      <c r="F139" s="9" t="s">
        <v>1230</v>
      </c>
      <c r="G139" s="9" t="s">
        <v>1230</v>
      </c>
      <c r="H139" s="9" t="s">
        <v>21</v>
      </c>
      <c r="I139" s="9" t="s">
        <v>21</v>
      </c>
      <c r="J139" s="9" t="e">
        <f>VLOOKUP(A139,#REF!,10,FALSE)</f>
        <v>#REF!</v>
      </c>
      <c r="K139" s="12"/>
      <c r="L139" s="12"/>
      <c r="M139" s="12"/>
      <c r="N139" s="12"/>
      <c r="O139" s="12"/>
      <c r="P139" s="12"/>
      <c r="Q139" s="12"/>
      <c r="R139" s="12"/>
      <c r="S139" s="12"/>
      <c r="T139" s="12"/>
      <c r="U139" s="12"/>
      <c r="V139" s="12"/>
      <c r="W139" s="12"/>
      <c r="X139" s="12"/>
      <c r="Y139" s="12"/>
      <c r="Z139" s="12"/>
    </row>
    <row r="140" spans="1:26" ht="28" hidden="1">
      <c r="A140" s="9">
        <v>67027634</v>
      </c>
      <c r="B140" s="9" t="s">
        <v>2588</v>
      </c>
      <c r="C140" s="9" t="s">
        <v>25</v>
      </c>
      <c r="D140" s="9"/>
      <c r="E140" s="9"/>
      <c r="F140" s="9" t="s">
        <v>1230</v>
      </c>
      <c r="G140" s="9" t="s">
        <v>1230</v>
      </c>
      <c r="H140" s="9" t="s">
        <v>1230</v>
      </c>
      <c r="I140" s="9" t="s">
        <v>1230</v>
      </c>
      <c r="J140" s="9" t="s">
        <v>1230</v>
      </c>
      <c r="K140" s="12"/>
      <c r="L140" s="12"/>
      <c r="M140" s="12"/>
      <c r="N140" s="12"/>
      <c r="O140" s="12"/>
      <c r="P140" s="12"/>
      <c r="Q140" s="12"/>
      <c r="R140" s="12"/>
      <c r="S140" s="12"/>
      <c r="T140" s="12"/>
      <c r="U140" s="12"/>
      <c r="V140" s="12"/>
      <c r="W140" s="12"/>
      <c r="X140" s="12"/>
      <c r="Y140" s="12"/>
      <c r="Z140" s="12"/>
    </row>
    <row r="141" spans="1:26" ht="28" hidden="1">
      <c r="A141" s="9">
        <v>16589246</v>
      </c>
      <c r="B141" s="9" t="s">
        <v>2594</v>
      </c>
      <c r="C141" s="9" t="s">
        <v>25</v>
      </c>
      <c r="D141" s="9"/>
      <c r="E141" s="9"/>
      <c r="F141" s="9" t="s">
        <v>1230</v>
      </c>
      <c r="G141" s="9" t="s">
        <v>1230</v>
      </c>
      <c r="H141" s="9" t="s">
        <v>1230</v>
      </c>
      <c r="I141" s="9" t="s">
        <v>1230</v>
      </c>
      <c r="J141" s="9" t="s">
        <v>1230</v>
      </c>
      <c r="K141" s="12"/>
      <c r="L141" s="12"/>
      <c r="M141" s="12"/>
      <c r="N141" s="12"/>
      <c r="O141" s="12"/>
      <c r="P141" s="12"/>
      <c r="Q141" s="12"/>
      <c r="R141" s="12"/>
      <c r="S141" s="12"/>
      <c r="T141" s="12"/>
      <c r="U141" s="12"/>
      <c r="V141" s="12"/>
      <c r="W141" s="12"/>
      <c r="X141" s="12"/>
      <c r="Y141" s="12"/>
      <c r="Z141" s="12"/>
    </row>
    <row r="142" spans="1:26" ht="28" hidden="1">
      <c r="A142" s="9">
        <v>16762954</v>
      </c>
      <c r="B142" s="9" t="s">
        <v>5657</v>
      </c>
      <c r="C142" s="9" t="s">
        <v>25</v>
      </c>
      <c r="D142" s="9" t="s">
        <v>345</v>
      </c>
      <c r="E142" s="9" t="s">
        <v>346</v>
      </c>
      <c r="F142" s="9" t="s">
        <v>1230</v>
      </c>
      <c r="G142" s="9" t="s">
        <v>22</v>
      </c>
      <c r="H142" s="9" t="s">
        <v>21</v>
      </c>
      <c r="I142" s="9" t="s">
        <v>21</v>
      </c>
      <c r="J142" s="9" t="s">
        <v>1230</v>
      </c>
      <c r="K142" s="12"/>
      <c r="L142" s="12"/>
      <c r="M142" s="12"/>
      <c r="N142" s="12"/>
      <c r="O142" s="12"/>
      <c r="P142" s="12"/>
      <c r="Q142" s="12"/>
      <c r="R142" s="12"/>
      <c r="S142" s="12"/>
      <c r="T142" s="12"/>
      <c r="U142" s="12"/>
      <c r="V142" s="12"/>
      <c r="W142" s="12"/>
      <c r="X142" s="12"/>
      <c r="Y142" s="12"/>
      <c r="Z142" s="12"/>
    </row>
    <row r="143" spans="1:26" ht="28" hidden="1">
      <c r="A143" s="9">
        <v>14878412</v>
      </c>
      <c r="B143" s="9" t="s">
        <v>5658</v>
      </c>
      <c r="C143" s="9" t="s">
        <v>25</v>
      </c>
      <c r="D143" s="9"/>
      <c r="E143" s="9"/>
      <c r="F143" s="9" t="s">
        <v>1230</v>
      </c>
      <c r="G143" s="9" t="s">
        <v>1230</v>
      </c>
      <c r="H143" s="9" t="s">
        <v>1230</v>
      </c>
      <c r="I143" s="9" t="s">
        <v>1230</v>
      </c>
      <c r="J143" s="9" t="s">
        <v>1230</v>
      </c>
      <c r="K143" s="12"/>
      <c r="L143" s="12"/>
      <c r="M143" s="12"/>
      <c r="N143" s="12"/>
      <c r="O143" s="12"/>
      <c r="P143" s="12"/>
      <c r="Q143" s="12"/>
      <c r="R143" s="12"/>
      <c r="S143" s="12"/>
      <c r="T143" s="12"/>
      <c r="U143" s="12"/>
      <c r="V143" s="12"/>
      <c r="W143" s="12"/>
      <c r="X143" s="12"/>
      <c r="Y143" s="12"/>
      <c r="Z143" s="12"/>
    </row>
    <row r="144" spans="1:26" ht="56">
      <c r="A144" s="9">
        <v>14984001</v>
      </c>
      <c r="B144" s="9" t="s">
        <v>5659</v>
      </c>
      <c r="C144" s="9" t="s">
        <v>25</v>
      </c>
      <c r="D144" s="9" t="s">
        <v>355</v>
      </c>
      <c r="E144" s="9" t="s">
        <v>356</v>
      </c>
      <c r="F144" s="9" t="s">
        <v>1230</v>
      </c>
      <c r="G144" s="9" t="s">
        <v>1230</v>
      </c>
      <c r="H144" s="9" t="s">
        <v>1230</v>
      </c>
      <c r="I144" s="9" t="s">
        <v>22</v>
      </c>
      <c r="J144" s="9" t="e">
        <f>VLOOKUP(A144,#REF!,10,FALSE)</f>
        <v>#REF!</v>
      </c>
      <c r="K144" s="12"/>
      <c r="L144" s="12"/>
      <c r="M144" s="12"/>
      <c r="N144" s="12"/>
      <c r="O144" s="12"/>
      <c r="P144" s="12"/>
      <c r="Q144" s="12"/>
      <c r="R144" s="12"/>
      <c r="S144" s="12"/>
      <c r="T144" s="12"/>
      <c r="U144" s="12"/>
      <c r="V144" s="12"/>
      <c r="W144" s="12"/>
      <c r="X144" s="12"/>
      <c r="Y144" s="12"/>
      <c r="Z144" s="12"/>
    </row>
    <row r="145" spans="1:26" ht="28">
      <c r="A145" s="9">
        <v>66818964</v>
      </c>
      <c r="B145" s="9" t="s">
        <v>2607</v>
      </c>
      <c r="C145" s="9" t="s">
        <v>25</v>
      </c>
      <c r="D145" s="8" t="s">
        <v>339</v>
      </c>
      <c r="E145" s="9" t="s">
        <v>340</v>
      </c>
      <c r="F145" s="9" t="s">
        <v>21</v>
      </c>
      <c r="G145" s="9" t="s">
        <v>21</v>
      </c>
      <c r="H145" s="9" t="s">
        <v>23</v>
      </c>
      <c r="I145" s="9" t="s">
        <v>23</v>
      </c>
      <c r="J145" s="9" t="e">
        <f>VLOOKUP(A145,#REF!,10,FALSE)</f>
        <v>#REF!</v>
      </c>
      <c r="K145" s="12"/>
      <c r="L145" s="12"/>
      <c r="M145" s="12"/>
      <c r="N145" s="12"/>
      <c r="O145" s="12"/>
      <c r="P145" s="12"/>
      <c r="Q145" s="12"/>
      <c r="R145" s="12"/>
      <c r="S145" s="12"/>
      <c r="T145" s="12"/>
      <c r="U145" s="12"/>
      <c r="V145" s="12"/>
      <c r="W145" s="12"/>
      <c r="X145" s="12"/>
      <c r="Y145" s="12"/>
      <c r="Z145" s="12"/>
    </row>
    <row r="146" spans="1:26" ht="28" hidden="1">
      <c r="A146" s="9">
        <v>31520640</v>
      </c>
      <c r="B146" s="9" t="s">
        <v>5660</v>
      </c>
      <c r="C146" s="9" t="s">
        <v>25</v>
      </c>
      <c r="D146" s="9"/>
      <c r="E146" s="9"/>
      <c r="F146" s="9" t="s">
        <v>1230</v>
      </c>
      <c r="G146" s="9" t="s">
        <v>1230</v>
      </c>
      <c r="H146" s="9" t="s">
        <v>1230</v>
      </c>
      <c r="I146" s="9" t="s">
        <v>22</v>
      </c>
      <c r="J146" s="9" t="s">
        <v>1230</v>
      </c>
      <c r="K146" s="12"/>
      <c r="L146" s="12"/>
      <c r="M146" s="12"/>
      <c r="N146" s="12"/>
      <c r="O146" s="12"/>
      <c r="P146" s="12"/>
      <c r="Q146" s="12"/>
      <c r="R146" s="12"/>
      <c r="S146" s="12"/>
      <c r="T146" s="12"/>
      <c r="U146" s="12"/>
      <c r="V146" s="12"/>
      <c r="W146" s="12"/>
      <c r="X146" s="12"/>
      <c r="Y146" s="12"/>
      <c r="Z146" s="12"/>
    </row>
    <row r="147" spans="1:26" ht="28" hidden="1">
      <c r="A147" s="9">
        <v>31920933</v>
      </c>
      <c r="B147" s="9" t="s">
        <v>5661</v>
      </c>
      <c r="C147" s="9" t="s">
        <v>25</v>
      </c>
      <c r="D147" s="9"/>
      <c r="E147" s="9"/>
      <c r="F147" s="9" t="s">
        <v>1230</v>
      </c>
      <c r="G147" s="9" t="s">
        <v>1230</v>
      </c>
      <c r="H147" s="9" t="s">
        <v>1230</v>
      </c>
      <c r="I147" s="9" t="s">
        <v>1230</v>
      </c>
      <c r="J147" s="9" t="s">
        <v>1230</v>
      </c>
      <c r="K147" s="12"/>
      <c r="L147" s="12"/>
      <c r="M147" s="12"/>
      <c r="N147" s="12"/>
      <c r="O147" s="12"/>
      <c r="P147" s="12"/>
      <c r="Q147" s="12"/>
      <c r="R147" s="12"/>
      <c r="S147" s="12"/>
      <c r="T147" s="12"/>
      <c r="U147" s="12"/>
      <c r="V147" s="12"/>
      <c r="W147" s="12"/>
      <c r="X147" s="12"/>
      <c r="Y147" s="12"/>
      <c r="Z147" s="12"/>
    </row>
    <row r="148" spans="1:26" ht="28">
      <c r="A148" s="9">
        <v>30290183</v>
      </c>
      <c r="B148" s="9" t="s">
        <v>5662</v>
      </c>
      <c r="C148" s="9" t="s">
        <v>25</v>
      </c>
      <c r="D148" s="8" t="s">
        <v>351</v>
      </c>
      <c r="E148" s="9" t="s">
        <v>352</v>
      </c>
      <c r="F148" s="9" t="s">
        <v>21</v>
      </c>
      <c r="G148" s="9" t="s">
        <v>22</v>
      </c>
      <c r="H148" s="9" t="s">
        <v>22</v>
      </c>
      <c r="I148" s="9" t="s">
        <v>22</v>
      </c>
      <c r="J148" s="9" t="e">
        <f>VLOOKUP(A148,#REF!,10,FALSE)</f>
        <v>#REF!</v>
      </c>
      <c r="K148" s="12"/>
      <c r="L148" s="12"/>
      <c r="M148" s="12"/>
      <c r="N148" s="12"/>
      <c r="O148" s="12"/>
      <c r="P148" s="12"/>
      <c r="Q148" s="12"/>
      <c r="R148" s="12"/>
      <c r="S148" s="12"/>
      <c r="T148" s="12"/>
      <c r="U148" s="12"/>
      <c r="V148" s="12"/>
      <c r="W148" s="12"/>
      <c r="X148" s="12"/>
      <c r="Y148" s="12"/>
      <c r="Z148" s="12"/>
    </row>
    <row r="149" spans="1:26" ht="28" hidden="1">
      <c r="A149" s="9">
        <v>14956951</v>
      </c>
      <c r="B149" s="9" t="s">
        <v>5663</v>
      </c>
      <c r="C149" s="9" t="s">
        <v>25</v>
      </c>
      <c r="D149" s="9"/>
      <c r="E149" s="9"/>
      <c r="F149" s="9" t="s">
        <v>1230</v>
      </c>
      <c r="G149" s="9" t="s">
        <v>1230</v>
      </c>
      <c r="H149" s="9" t="s">
        <v>1230</v>
      </c>
      <c r="I149" s="9" t="s">
        <v>1230</v>
      </c>
      <c r="J149" s="9" t="s">
        <v>1230</v>
      </c>
      <c r="K149" s="12"/>
      <c r="L149" s="12"/>
      <c r="M149" s="12"/>
      <c r="N149" s="12"/>
      <c r="O149" s="12"/>
      <c r="P149" s="12"/>
      <c r="Q149" s="12"/>
      <c r="R149" s="12"/>
      <c r="S149" s="12"/>
      <c r="T149" s="12"/>
      <c r="U149" s="12"/>
      <c r="V149" s="12"/>
      <c r="W149" s="12"/>
      <c r="X149" s="12"/>
      <c r="Y149" s="12"/>
      <c r="Z149" s="12"/>
    </row>
    <row r="150" spans="1:26" ht="28">
      <c r="A150" s="9">
        <v>79410243</v>
      </c>
      <c r="B150" s="9" t="s">
        <v>5664</v>
      </c>
      <c r="C150" s="9" t="s">
        <v>25</v>
      </c>
      <c r="D150" s="9" t="s">
        <v>347</v>
      </c>
      <c r="E150" s="9" t="s">
        <v>348</v>
      </c>
      <c r="F150" s="9" t="s">
        <v>1230</v>
      </c>
      <c r="G150" s="9" t="s">
        <v>1230</v>
      </c>
      <c r="H150" s="9" t="s">
        <v>1230</v>
      </c>
      <c r="I150" s="9" t="s">
        <v>23</v>
      </c>
      <c r="J150" s="9" t="e">
        <f>VLOOKUP(A150,#REF!,10,FALSE)</f>
        <v>#REF!</v>
      </c>
      <c r="K150" s="12"/>
      <c r="L150" s="12"/>
      <c r="M150" s="12"/>
      <c r="N150" s="12"/>
      <c r="O150" s="12"/>
      <c r="P150" s="12"/>
      <c r="Q150" s="12"/>
      <c r="R150" s="12"/>
      <c r="S150" s="12"/>
      <c r="T150" s="12"/>
      <c r="U150" s="12"/>
      <c r="V150" s="12"/>
      <c r="W150" s="12"/>
      <c r="X150" s="12"/>
      <c r="Y150" s="12"/>
      <c r="Z150" s="12"/>
    </row>
    <row r="151" spans="1:26" ht="42">
      <c r="A151" s="9">
        <v>59825755</v>
      </c>
      <c r="B151" s="9" t="s">
        <v>5665</v>
      </c>
      <c r="C151" s="9" t="s">
        <v>25</v>
      </c>
      <c r="D151" s="9" t="s">
        <v>370</v>
      </c>
      <c r="E151" s="9" t="s">
        <v>371</v>
      </c>
      <c r="F151" s="9" t="s">
        <v>1230</v>
      </c>
      <c r="G151" s="9" t="s">
        <v>1230</v>
      </c>
      <c r="H151" s="9" t="s">
        <v>22</v>
      </c>
      <c r="I151" s="9" t="s">
        <v>21</v>
      </c>
      <c r="J151" s="9" t="e">
        <f>VLOOKUP(A151,#REF!,10,FALSE)</f>
        <v>#REF!</v>
      </c>
      <c r="K151" s="12"/>
      <c r="L151" s="12"/>
      <c r="M151" s="12"/>
      <c r="N151" s="12"/>
      <c r="O151" s="12"/>
      <c r="P151" s="12"/>
      <c r="Q151" s="12"/>
      <c r="R151" s="12"/>
      <c r="S151" s="12"/>
      <c r="T151" s="12"/>
      <c r="U151" s="12"/>
      <c r="V151" s="12"/>
      <c r="W151" s="12"/>
      <c r="X151" s="12"/>
      <c r="Y151" s="12"/>
      <c r="Z151" s="12"/>
    </row>
    <row r="152" spans="1:26" ht="28">
      <c r="A152" s="9">
        <v>66886423</v>
      </c>
      <c r="B152" s="9" t="s">
        <v>5666</v>
      </c>
      <c r="C152" s="9" t="s">
        <v>25</v>
      </c>
      <c r="D152" s="8" t="s">
        <v>339</v>
      </c>
      <c r="E152" s="9" t="s">
        <v>340</v>
      </c>
      <c r="F152" s="9" t="s">
        <v>22</v>
      </c>
      <c r="G152" s="9" t="s">
        <v>1230</v>
      </c>
      <c r="H152" s="9" t="s">
        <v>22</v>
      </c>
      <c r="I152" s="9" t="s">
        <v>21</v>
      </c>
      <c r="J152" s="9" t="e">
        <f>VLOOKUP(A152,#REF!,10,FALSE)</f>
        <v>#REF!</v>
      </c>
      <c r="K152" s="12"/>
      <c r="L152" s="12"/>
      <c r="M152" s="12"/>
      <c r="N152" s="12"/>
      <c r="O152" s="12"/>
      <c r="P152" s="12"/>
      <c r="Q152" s="12"/>
      <c r="R152" s="12"/>
      <c r="S152" s="12"/>
      <c r="T152" s="12"/>
      <c r="U152" s="12"/>
      <c r="V152" s="12"/>
      <c r="W152" s="12"/>
      <c r="X152" s="12"/>
      <c r="Y152" s="12"/>
      <c r="Z152" s="12"/>
    </row>
    <row r="153" spans="1:26" ht="28" hidden="1">
      <c r="A153" s="9">
        <v>94310185</v>
      </c>
      <c r="B153" s="9" t="s">
        <v>5667</v>
      </c>
      <c r="C153" s="9" t="s">
        <v>25</v>
      </c>
      <c r="D153" s="8" t="s">
        <v>349</v>
      </c>
      <c r="E153" s="9" t="s">
        <v>350</v>
      </c>
      <c r="F153" s="9" t="s">
        <v>1230</v>
      </c>
      <c r="G153" s="9" t="s">
        <v>1230</v>
      </c>
      <c r="H153" s="9" t="s">
        <v>1230</v>
      </c>
      <c r="I153" s="9" t="s">
        <v>22</v>
      </c>
      <c r="J153" s="9" t="s">
        <v>1230</v>
      </c>
      <c r="K153" s="12"/>
      <c r="L153" s="12"/>
      <c r="M153" s="12"/>
      <c r="N153" s="12"/>
      <c r="O153" s="12"/>
      <c r="P153" s="12"/>
      <c r="Q153" s="12"/>
      <c r="R153" s="12"/>
      <c r="S153" s="12"/>
      <c r="T153" s="12"/>
      <c r="U153" s="12"/>
      <c r="V153" s="12"/>
      <c r="W153" s="12"/>
      <c r="X153" s="12"/>
      <c r="Y153" s="12"/>
      <c r="Z153" s="12"/>
    </row>
    <row r="154" spans="1:26" ht="28" hidden="1">
      <c r="A154" s="9">
        <v>66931618</v>
      </c>
      <c r="B154" s="9" t="s">
        <v>5668</v>
      </c>
      <c r="C154" s="9" t="s">
        <v>25</v>
      </c>
      <c r="D154" s="9" t="s">
        <v>345</v>
      </c>
      <c r="E154" s="9" t="s">
        <v>346</v>
      </c>
      <c r="F154" s="9" t="s">
        <v>1230</v>
      </c>
      <c r="G154" s="9" t="s">
        <v>1230</v>
      </c>
      <c r="H154" s="9" t="s">
        <v>1230</v>
      </c>
      <c r="I154" s="9" t="s">
        <v>22</v>
      </c>
      <c r="J154" s="9" t="s">
        <v>1230</v>
      </c>
      <c r="K154" s="12"/>
      <c r="L154" s="12"/>
      <c r="M154" s="12"/>
      <c r="N154" s="12"/>
      <c r="O154" s="12"/>
      <c r="P154" s="12"/>
      <c r="Q154" s="12"/>
      <c r="R154" s="12"/>
      <c r="S154" s="12"/>
      <c r="T154" s="12"/>
      <c r="U154" s="12"/>
      <c r="V154" s="12"/>
      <c r="W154" s="12"/>
      <c r="X154" s="12"/>
      <c r="Y154" s="12"/>
      <c r="Z154" s="12"/>
    </row>
    <row r="155" spans="1:26" ht="28">
      <c r="A155" s="9">
        <v>66767169</v>
      </c>
      <c r="B155" s="9" t="s">
        <v>5669</v>
      </c>
      <c r="C155" s="9" t="s">
        <v>25</v>
      </c>
      <c r="D155" s="9" t="s">
        <v>351</v>
      </c>
      <c r="E155" s="9" t="s">
        <v>352</v>
      </c>
      <c r="F155" s="9" t="s">
        <v>1230</v>
      </c>
      <c r="G155" s="9" t="s">
        <v>1230</v>
      </c>
      <c r="H155" s="9" t="s">
        <v>1230</v>
      </c>
      <c r="I155" s="9" t="s">
        <v>1230</v>
      </c>
      <c r="J155" s="9" t="e">
        <f>VLOOKUP(A155,#REF!,10,FALSE)</f>
        <v>#REF!</v>
      </c>
      <c r="K155" s="12"/>
      <c r="L155" s="12"/>
      <c r="M155" s="12"/>
      <c r="N155" s="12"/>
      <c r="O155" s="12"/>
      <c r="P155" s="12"/>
      <c r="Q155" s="12"/>
      <c r="R155" s="12"/>
      <c r="S155" s="12"/>
      <c r="T155" s="12"/>
      <c r="U155" s="12"/>
      <c r="V155" s="12"/>
      <c r="W155" s="12"/>
      <c r="X155" s="12"/>
      <c r="Y155" s="12"/>
      <c r="Z155" s="12"/>
    </row>
    <row r="156" spans="1:26" ht="28" hidden="1">
      <c r="A156" s="9">
        <v>66838134</v>
      </c>
      <c r="B156" s="9" t="s">
        <v>5670</v>
      </c>
      <c r="C156" s="9" t="s">
        <v>25</v>
      </c>
      <c r="D156" s="9" t="s">
        <v>367</v>
      </c>
      <c r="E156" s="9" t="s">
        <v>368</v>
      </c>
      <c r="F156" s="9" t="s">
        <v>1230</v>
      </c>
      <c r="G156" s="9" t="s">
        <v>1230</v>
      </c>
      <c r="H156" s="9" t="s">
        <v>1230</v>
      </c>
      <c r="I156" s="9" t="s">
        <v>1230</v>
      </c>
      <c r="J156" s="9" t="s">
        <v>1230</v>
      </c>
      <c r="K156" s="12"/>
      <c r="L156" s="12"/>
      <c r="M156" s="12"/>
      <c r="N156" s="12"/>
      <c r="O156" s="12"/>
      <c r="P156" s="12"/>
      <c r="Q156" s="12"/>
      <c r="R156" s="12"/>
      <c r="S156" s="12"/>
      <c r="T156" s="12"/>
      <c r="U156" s="12"/>
      <c r="V156" s="12"/>
      <c r="W156" s="12"/>
      <c r="X156" s="12"/>
      <c r="Y156" s="12"/>
      <c r="Z156" s="12"/>
    </row>
    <row r="157" spans="1:26" ht="28">
      <c r="A157" s="9">
        <v>38642264</v>
      </c>
      <c r="B157" s="9" t="s">
        <v>5671</v>
      </c>
      <c r="C157" s="9" t="s">
        <v>25</v>
      </c>
      <c r="D157" s="9" t="s">
        <v>347</v>
      </c>
      <c r="E157" s="9" t="s">
        <v>348</v>
      </c>
      <c r="F157" s="9" t="s">
        <v>1230</v>
      </c>
      <c r="G157" s="9" t="s">
        <v>1230</v>
      </c>
      <c r="H157" s="9" t="s">
        <v>1230</v>
      </c>
      <c r="I157" s="9" t="s">
        <v>22</v>
      </c>
      <c r="J157" s="9" t="e">
        <f>VLOOKUP(A157,#REF!,10,FALSE)</f>
        <v>#REF!</v>
      </c>
      <c r="K157" s="12"/>
      <c r="L157" s="12"/>
      <c r="M157" s="12"/>
      <c r="N157" s="12"/>
      <c r="O157" s="12"/>
      <c r="P157" s="12"/>
      <c r="Q157" s="12"/>
      <c r="R157" s="12"/>
      <c r="S157" s="12"/>
      <c r="T157" s="12"/>
      <c r="U157" s="12"/>
      <c r="V157" s="12"/>
      <c r="W157" s="12"/>
      <c r="X157" s="12"/>
      <c r="Y157" s="12"/>
      <c r="Z157" s="12"/>
    </row>
    <row r="158" spans="1:26" ht="42">
      <c r="A158" s="9">
        <v>38642264</v>
      </c>
      <c r="B158" s="9" t="s">
        <v>5671</v>
      </c>
      <c r="C158" s="9" t="s">
        <v>25</v>
      </c>
      <c r="D158" s="9" t="s">
        <v>359</v>
      </c>
      <c r="E158" s="9" t="s">
        <v>360</v>
      </c>
      <c r="F158" s="9" t="s">
        <v>1230</v>
      </c>
      <c r="G158" s="9" t="s">
        <v>1230</v>
      </c>
      <c r="H158" s="9" t="s">
        <v>1230</v>
      </c>
      <c r="I158" s="9" t="s">
        <v>22</v>
      </c>
      <c r="J158" s="9" t="e">
        <f>VLOOKUP(A158,#REF!,10,FALSE)</f>
        <v>#REF!</v>
      </c>
      <c r="K158" s="12"/>
      <c r="L158" s="12"/>
      <c r="M158" s="12"/>
      <c r="N158" s="12"/>
      <c r="O158" s="12"/>
      <c r="P158" s="12"/>
      <c r="Q158" s="12"/>
      <c r="R158" s="12"/>
      <c r="S158" s="12"/>
      <c r="T158" s="12"/>
      <c r="U158" s="12"/>
      <c r="V158" s="12"/>
      <c r="W158" s="12"/>
      <c r="X158" s="12"/>
      <c r="Y158" s="12"/>
      <c r="Z158" s="12"/>
    </row>
    <row r="159" spans="1:26" ht="28">
      <c r="A159" s="9">
        <v>94528685</v>
      </c>
      <c r="B159" s="9" t="s">
        <v>5672</v>
      </c>
      <c r="C159" s="9" t="s">
        <v>25</v>
      </c>
      <c r="D159" s="9" t="s">
        <v>351</v>
      </c>
      <c r="E159" s="9" t="s">
        <v>352</v>
      </c>
      <c r="F159" s="9" t="s">
        <v>1230</v>
      </c>
      <c r="G159" s="9" t="s">
        <v>1230</v>
      </c>
      <c r="H159" s="9" t="s">
        <v>1230</v>
      </c>
      <c r="I159" s="9" t="s">
        <v>1230</v>
      </c>
      <c r="J159" s="9" t="e">
        <f>VLOOKUP(A159,#REF!,10,FALSE)</f>
        <v>#REF!</v>
      </c>
      <c r="K159" s="12"/>
      <c r="L159" s="12"/>
      <c r="M159" s="12"/>
      <c r="N159" s="12"/>
      <c r="O159" s="12"/>
      <c r="P159" s="12"/>
      <c r="Q159" s="12"/>
      <c r="R159" s="12"/>
      <c r="S159" s="12"/>
      <c r="T159" s="12"/>
      <c r="U159" s="12"/>
      <c r="V159" s="12"/>
      <c r="W159" s="12"/>
      <c r="X159" s="12"/>
      <c r="Y159" s="12"/>
      <c r="Z159" s="12"/>
    </row>
    <row r="160" spans="1:26" ht="42" hidden="1">
      <c r="A160" s="9">
        <v>66850897</v>
      </c>
      <c r="B160" s="9" t="s">
        <v>2614</v>
      </c>
      <c r="C160" s="9" t="s">
        <v>25</v>
      </c>
      <c r="D160" s="9" t="s">
        <v>353</v>
      </c>
      <c r="E160" s="9" t="s">
        <v>354</v>
      </c>
      <c r="F160" s="9" t="s">
        <v>22</v>
      </c>
      <c r="G160" s="9" t="s">
        <v>22</v>
      </c>
      <c r="H160" s="9" t="s">
        <v>22</v>
      </c>
      <c r="I160" s="9" t="s">
        <v>1230</v>
      </c>
      <c r="J160" s="9" t="s">
        <v>1230</v>
      </c>
      <c r="K160" s="12"/>
      <c r="L160" s="12"/>
      <c r="M160" s="12"/>
      <c r="N160" s="12"/>
      <c r="O160" s="12"/>
      <c r="P160" s="12"/>
      <c r="Q160" s="12"/>
      <c r="R160" s="12"/>
      <c r="S160" s="12"/>
      <c r="T160" s="12"/>
      <c r="U160" s="12"/>
      <c r="V160" s="12"/>
      <c r="W160" s="12"/>
      <c r="X160" s="12"/>
      <c r="Y160" s="12"/>
      <c r="Z160" s="12"/>
    </row>
    <row r="161" spans="1:26" ht="28" hidden="1">
      <c r="A161" s="9">
        <v>16626300</v>
      </c>
      <c r="B161" s="9" t="s">
        <v>5673</v>
      </c>
      <c r="C161" s="9" t="s">
        <v>25</v>
      </c>
      <c r="D161" s="9"/>
      <c r="E161" s="9"/>
      <c r="F161" s="9" t="s">
        <v>1230</v>
      </c>
      <c r="G161" s="9" t="s">
        <v>1230</v>
      </c>
      <c r="H161" s="9" t="s">
        <v>1230</v>
      </c>
      <c r="I161" s="9" t="s">
        <v>1230</v>
      </c>
      <c r="J161" s="9" t="s">
        <v>1230</v>
      </c>
      <c r="K161" s="12"/>
      <c r="L161" s="12"/>
      <c r="M161" s="12"/>
      <c r="N161" s="12"/>
      <c r="O161" s="12"/>
      <c r="P161" s="12"/>
      <c r="Q161" s="12"/>
      <c r="R161" s="12"/>
      <c r="S161" s="12"/>
      <c r="T161" s="12"/>
      <c r="U161" s="12"/>
      <c r="V161" s="12"/>
      <c r="W161" s="12"/>
      <c r="X161" s="12"/>
      <c r="Y161" s="12"/>
      <c r="Z161" s="12"/>
    </row>
    <row r="162" spans="1:26" ht="28" hidden="1">
      <c r="A162" s="9">
        <v>16822065</v>
      </c>
      <c r="B162" s="9" t="s">
        <v>2577</v>
      </c>
      <c r="C162" s="9" t="s">
        <v>25</v>
      </c>
      <c r="D162" s="9"/>
      <c r="E162" s="9"/>
      <c r="F162" s="9" t="s">
        <v>1230</v>
      </c>
      <c r="G162" s="9" t="s">
        <v>1230</v>
      </c>
      <c r="H162" s="9" t="s">
        <v>1230</v>
      </c>
      <c r="I162" s="9" t="s">
        <v>1230</v>
      </c>
      <c r="J162" s="9" t="s">
        <v>1230</v>
      </c>
      <c r="K162" s="12"/>
      <c r="L162" s="12"/>
      <c r="M162" s="12"/>
      <c r="N162" s="12"/>
      <c r="O162" s="12"/>
      <c r="P162" s="12"/>
      <c r="Q162" s="12"/>
      <c r="R162" s="12"/>
      <c r="S162" s="12"/>
      <c r="T162" s="12"/>
      <c r="U162" s="12"/>
      <c r="V162" s="12"/>
      <c r="W162" s="12"/>
      <c r="X162" s="12"/>
      <c r="Y162" s="12"/>
      <c r="Z162" s="12"/>
    </row>
    <row r="163" spans="1:26" ht="28">
      <c r="A163" s="9">
        <v>16724311</v>
      </c>
      <c r="B163" s="9" t="s">
        <v>5674</v>
      </c>
      <c r="C163" s="9" t="s">
        <v>25</v>
      </c>
      <c r="D163" s="8" t="s">
        <v>339</v>
      </c>
      <c r="E163" s="9" t="s">
        <v>340</v>
      </c>
      <c r="F163" s="9" t="s">
        <v>21</v>
      </c>
      <c r="G163" s="9" t="s">
        <v>21</v>
      </c>
      <c r="H163" s="9" t="s">
        <v>23</v>
      </c>
      <c r="I163" s="9" t="s">
        <v>23</v>
      </c>
      <c r="J163" s="9" t="e">
        <f>VLOOKUP(A163,#REF!,10,FALSE)</f>
        <v>#REF!</v>
      </c>
      <c r="K163" s="12"/>
      <c r="L163" s="12"/>
      <c r="M163" s="12"/>
      <c r="N163" s="12"/>
      <c r="O163" s="12"/>
      <c r="P163" s="12"/>
      <c r="Q163" s="12"/>
      <c r="R163" s="12"/>
      <c r="S163" s="12"/>
      <c r="T163" s="12"/>
      <c r="U163" s="12"/>
      <c r="V163" s="12"/>
      <c r="W163" s="12"/>
      <c r="X163" s="12"/>
      <c r="Y163" s="12"/>
      <c r="Z163" s="12"/>
    </row>
    <row r="164" spans="1:26" ht="28">
      <c r="A164" s="9">
        <v>6551178</v>
      </c>
      <c r="B164" s="9" t="s">
        <v>5675</v>
      </c>
      <c r="C164" s="9" t="s">
        <v>25</v>
      </c>
      <c r="D164" s="8" t="s">
        <v>339</v>
      </c>
      <c r="E164" s="9" t="s">
        <v>340</v>
      </c>
      <c r="F164" s="9" t="s">
        <v>1230</v>
      </c>
      <c r="G164" s="9" t="s">
        <v>1230</v>
      </c>
      <c r="H164" s="9" t="s">
        <v>1230</v>
      </c>
      <c r="I164" s="9" t="s">
        <v>1230</v>
      </c>
      <c r="J164" s="9" t="e">
        <f>VLOOKUP(A164,#REF!,10,FALSE)</f>
        <v>#REF!</v>
      </c>
      <c r="K164" s="12"/>
      <c r="L164" s="12"/>
      <c r="M164" s="12"/>
      <c r="N164" s="12"/>
      <c r="O164" s="12"/>
      <c r="P164" s="12"/>
      <c r="Q164" s="12"/>
      <c r="R164" s="12"/>
      <c r="S164" s="12"/>
      <c r="T164" s="12"/>
      <c r="U164" s="12"/>
      <c r="V164" s="12"/>
      <c r="W164" s="12"/>
      <c r="X164" s="12"/>
      <c r="Y164" s="12"/>
      <c r="Z164" s="12"/>
    </row>
    <row r="165" spans="1:26" ht="28">
      <c r="A165" s="9">
        <v>14882456</v>
      </c>
      <c r="B165" s="9" t="s">
        <v>2579</v>
      </c>
      <c r="C165" s="9" t="s">
        <v>25</v>
      </c>
      <c r="D165" s="9"/>
      <c r="E165" s="9"/>
      <c r="F165" s="9" t="s">
        <v>1230</v>
      </c>
      <c r="G165" s="9" t="s">
        <v>1230</v>
      </c>
      <c r="H165" s="9" t="s">
        <v>1230</v>
      </c>
      <c r="I165" s="9" t="s">
        <v>1230</v>
      </c>
      <c r="J165" s="9" t="e">
        <f>VLOOKUP(A165,#REF!,10,FALSE)</f>
        <v>#REF!</v>
      </c>
      <c r="K165" s="12"/>
      <c r="L165" s="12"/>
      <c r="M165" s="12"/>
      <c r="N165" s="12"/>
      <c r="O165" s="12"/>
      <c r="P165" s="12"/>
      <c r="Q165" s="12"/>
      <c r="R165" s="12"/>
      <c r="S165" s="12"/>
      <c r="T165" s="12"/>
      <c r="U165" s="12"/>
      <c r="V165" s="12"/>
      <c r="W165" s="12"/>
      <c r="X165" s="12"/>
      <c r="Y165" s="12"/>
      <c r="Z165" s="12"/>
    </row>
    <row r="166" spans="1:26" ht="28" hidden="1">
      <c r="A166" s="9">
        <v>16580355</v>
      </c>
      <c r="B166" s="9" t="s">
        <v>2618</v>
      </c>
      <c r="C166" s="9" t="s">
        <v>25</v>
      </c>
      <c r="D166" s="9"/>
      <c r="E166" s="9"/>
      <c r="F166" s="9" t="s">
        <v>1230</v>
      </c>
      <c r="G166" s="9" t="s">
        <v>1230</v>
      </c>
      <c r="H166" s="9" t="s">
        <v>1230</v>
      </c>
      <c r="I166" s="9" t="s">
        <v>1230</v>
      </c>
      <c r="J166" s="9" t="s">
        <v>1230</v>
      </c>
      <c r="K166" s="12"/>
      <c r="L166" s="12"/>
      <c r="M166" s="12"/>
      <c r="N166" s="12"/>
      <c r="O166" s="12"/>
      <c r="P166" s="12"/>
      <c r="Q166" s="12"/>
      <c r="R166" s="12"/>
      <c r="S166" s="12"/>
      <c r="T166" s="12"/>
      <c r="U166" s="12"/>
      <c r="V166" s="12"/>
      <c r="W166" s="12"/>
      <c r="X166" s="12"/>
      <c r="Y166" s="12"/>
      <c r="Z166" s="12"/>
    </row>
    <row r="167" spans="1:26" ht="28">
      <c r="A167" s="9">
        <v>14838797</v>
      </c>
      <c r="B167" s="9" t="s">
        <v>5676</v>
      </c>
      <c r="C167" s="9" t="s">
        <v>25</v>
      </c>
      <c r="D167" s="9" t="s">
        <v>342</v>
      </c>
      <c r="E167" s="9" t="s">
        <v>343</v>
      </c>
      <c r="F167" s="9" t="s">
        <v>1230</v>
      </c>
      <c r="G167" s="9" t="s">
        <v>1230</v>
      </c>
      <c r="H167" s="9" t="s">
        <v>22</v>
      </c>
      <c r="I167" s="9" t="s">
        <v>21</v>
      </c>
      <c r="J167" s="9" t="e">
        <f>VLOOKUP(A167,#REF!,10,FALSE)</f>
        <v>#REF!</v>
      </c>
      <c r="K167" s="12"/>
      <c r="L167" s="12"/>
      <c r="M167" s="12"/>
      <c r="N167" s="12"/>
      <c r="O167" s="12"/>
      <c r="P167" s="12"/>
      <c r="Q167" s="12"/>
      <c r="R167" s="12"/>
      <c r="S167" s="12"/>
      <c r="T167" s="12"/>
      <c r="U167" s="12"/>
      <c r="V167" s="12"/>
      <c r="W167" s="12"/>
      <c r="X167" s="12"/>
      <c r="Y167" s="12"/>
      <c r="Z167" s="12"/>
    </row>
    <row r="168" spans="1:26" ht="28">
      <c r="A168" s="9">
        <v>14870919</v>
      </c>
      <c r="B168" s="9" t="s">
        <v>2597</v>
      </c>
      <c r="C168" s="9" t="s">
        <v>25</v>
      </c>
      <c r="D168" s="9" t="s">
        <v>347</v>
      </c>
      <c r="E168" s="9" t="s">
        <v>348</v>
      </c>
      <c r="F168" s="9" t="s">
        <v>21</v>
      </c>
      <c r="G168" s="9" t="s">
        <v>21</v>
      </c>
      <c r="H168" s="9" t="s">
        <v>21</v>
      </c>
      <c r="I168" s="9" t="s">
        <v>21</v>
      </c>
      <c r="J168" s="9" t="e">
        <f>VLOOKUP(A168,#REF!,10,FALSE)</f>
        <v>#REF!</v>
      </c>
      <c r="K168" s="12"/>
      <c r="L168" s="12"/>
      <c r="M168" s="12"/>
      <c r="N168" s="12"/>
      <c r="O168" s="12"/>
      <c r="P168" s="12"/>
      <c r="Q168" s="12"/>
      <c r="R168" s="12"/>
      <c r="S168" s="12"/>
      <c r="T168" s="12"/>
      <c r="U168" s="12"/>
      <c r="V168" s="12"/>
      <c r="W168" s="12"/>
      <c r="X168" s="12"/>
      <c r="Y168" s="12"/>
      <c r="Z168" s="12"/>
    </row>
    <row r="169" spans="1:26" ht="28">
      <c r="A169" s="9">
        <v>14838282</v>
      </c>
      <c r="B169" s="9" t="s">
        <v>5677</v>
      </c>
      <c r="C169" s="9" t="s">
        <v>25</v>
      </c>
      <c r="D169" s="8" t="s">
        <v>339</v>
      </c>
      <c r="E169" s="9" t="s">
        <v>340</v>
      </c>
      <c r="F169" s="9" t="s">
        <v>1230</v>
      </c>
      <c r="G169" s="9" t="s">
        <v>22</v>
      </c>
      <c r="H169" s="9" t="s">
        <v>22</v>
      </c>
      <c r="I169" s="9" t="s">
        <v>22</v>
      </c>
      <c r="J169" s="9" t="e">
        <f>VLOOKUP(A169,#REF!,10,FALSE)</f>
        <v>#REF!</v>
      </c>
      <c r="K169" s="12"/>
      <c r="L169" s="12"/>
      <c r="M169" s="12"/>
      <c r="N169" s="12"/>
      <c r="O169" s="12"/>
      <c r="P169" s="12"/>
      <c r="Q169" s="12"/>
      <c r="R169" s="12"/>
      <c r="S169" s="12"/>
      <c r="T169" s="12"/>
      <c r="U169" s="12"/>
      <c r="V169" s="12"/>
      <c r="W169" s="12"/>
      <c r="X169" s="12"/>
      <c r="Y169" s="12"/>
      <c r="Z169" s="12"/>
    </row>
    <row r="170" spans="1:26" ht="28">
      <c r="A170" s="9">
        <v>16671997</v>
      </c>
      <c r="B170" s="9" t="s">
        <v>5678</v>
      </c>
      <c r="C170" s="9" t="s">
        <v>25</v>
      </c>
      <c r="D170" s="9" t="s">
        <v>351</v>
      </c>
      <c r="E170" s="9" t="s">
        <v>352</v>
      </c>
      <c r="F170" s="9" t="s">
        <v>21</v>
      </c>
      <c r="G170" s="9" t="s">
        <v>21</v>
      </c>
      <c r="H170" s="9" t="s">
        <v>21</v>
      </c>
      <c r="I170" s="9" t="s">
        <v>1230</v>
      </c>
      <c r="J170" s="9" t="e">
        <f>VLOOKUP(A170,#REF!,10,FALSE)</f>
        <v>#REF!</v>
      </c>
      <c r="K170" s="12"/>
      <c r="L170" s="12"/>
      <c r="M170" s="12"/>
      <c r="N170" s="12"/>
      <c r="O170" s="12"/>
      <c r="P170" s="12"/>
      <c r="Q170" s="12"/>
      <c r="R170" s="12"/>
      <c r="S170" s="12"/>
      <c r="T170" s="12"/>
      <c r="U170" s="12"/>
      <c r="V170" s="12"/>
      <c r="W170" s="12"/>
      <c r="X170" s="12"/>
      <c r="Y170" s="12"/>
      <c r="Z170" s="12"/>
    </row>
    <row r="171" spans="1:26" ht="28" hidden="1">
      <c r="A171" s="9">
        <v>16625503</v>
      </c>
      <c r="B171" s="9" t="s">
        <v>2593</v>
      </c>
      <c r="C171" s="9" t="s">
        <v>25</v>
      </c>
      <c r="D171" s="9"/>
      <c r="E171" s="9"/>
      <c r="F171" s="9" t="s">
        <v>1230</v>
      </c>
      <c r="G171" s="9" t="s">
        <v>1230</v>
      </c>
      <c r="H171" s="9" t="s">
        <v>1230</v>
      </c>
      <c r="I171" s="9" t="s">
        <v>1230</v>
      </c>
      <c r="J171" s="9" t="s">
        <v>1230</v>
      </c>
      <c r="K171" s="12"/>
      <c r="L171" s="12"/>
      <c r="M171" s="12"/>
      <c r="N171" s="12"/>
      <c r="O171" s="12"/>
      <c r="P171" s="12"/>
      <c r="Q171" s="12"/>
      <c r="R171" s="12"/>
      <c r="S171" s="12"/>
      <c r="T171" s="12"/>
      <c r="U171" s="12"/>
      <c r="V171" s="12"/>
      <c r="W171" s="12"/>
      <c r="X171" s="12"/>
      <c r="Y171" s="12"/>
      <c r="Z171" s="12"/>
    </row>
    <row r="172" spans="1:26" ht="28" hidden="1">
      <c r="A172" s="9">
        <v>16484361</v>
      </c>
      <c r="B172" s="9" t="s">
        <v>5679</v>
      </c>
      <c r="C172" s="9" t="s">
        <v>25</v>
      </c>
      <c r="D172" s="9"/>
      <c r="E172" s="9"/>
      <c r="F172" s="9" t="s">
        <v>22</v>
      </c>
      <c r="G172" s="9" t="s">
        <v>22</v>
      </c>
      <c r="H172" s="9" t="s">
        <v>1230</v>
      </c>
      <c r="I172" s="9" t="s">
        <v>1230</v>
      </c>
      <c r="J172" s="9" t="s">
        <v>1230</v>
      </c>
      <c r="K172" s="12"/>
      <c r="L172" s="12"/>
      <c r="M172" s="12"/>
      <c r="N172" s="12"/>
      <c r="O172" s="12"/>
      <c r="P172" s="12"/>
      <c r="Q172" s="12"/>
      <c r="R172" s="12"/>
      <c r="S172" s="12"/>
      <c r="T172" s="12"/>
      <c r="U172" s="12"/>
      <c r="V172" s="12"/>
      <c r="W172" s="12"/>
      <c r="X172" s="12"/>
      <c r="Y172" s="12"/>
      <c r="Z172" s="12"/>
    </row>
    <row r="173" spans="1:26" ht="28">
      <c r="A173" s="9">
        <v>16749110</v>
      </c>
      <c r="B173" s="9" t="s">
        <v>2605</v>
      </c>
      <c r="C173" s="9" t="s">
        <v>25</v>
      </c>
      <c r="D173" s="8" t="s">
        <v>339</v>
      </c>
      <c r="E173" s="9" t="s">
        <v>340</v>
      </c>
      <c r="F173" s="9" t="s">
        <v>21</v>
      </c>
      <c r="G173" s="9" t="s">
        <v>22</v>
      </c>
      <c r="H173" s="9" t="s">
        <v>21</v>
      </c>
      <c r="I173" s="9" t="s">
        <v>23</v>
      </c>
      <c r="J173" s="9" t="e">
        <f>VLOOKUP(A173,#REF!,10,FALSE)</f>
        <v>#REF!</v>
      </c>
      <c r="K173" s="12"/>
      <c r="L173" s="12"/>
      <c r="M173" s="12"/>
      <c r="N173" s="12"/>
      <c r="O173" s="12"/>
      <c r="P173" s="12"/>
      <c r="Q173" s="12"/>
      <c r="R173" s="12"/>
      <c r="S173" s="12"/>
      <c r="T173" s="12"/>
      <c r="U173" s="12"/>
      <c r="V173" s="12"/>
      <c r="W173" s="12"/>
      <c r="X173" s="12"/>
      <c r="Y173" s="12"/>
      <c r="Z173" s="12"/>
    </row>
    <row r="174" spans="1:26" ht="56">
      <c r="A174" s="9">
        <v>94377210</v>
      </c>
      <c r="B174" s="9" t="s">
        <v>5680</v>
      </c>
      <c r="C174" s="9" t="s">
        <v>25</v>
      </c>
      <c r="D174" s="9" t="s">
        <v>355</v>
      </c>
      <c r="E174" s="9" t="s">
        <v>356</v>
      </c>
      <c r="F174" s="9" t="s">
        <v>1230</v>
      </c>
      <c r="G174" s="9" t="s">
        <v>1230</v>
      </c>
      <c r="H174" s="9" t="s">
        <v>1230</v>
      </c>
      <c r="I174" s="9" t="s">
        <v>1230</v>
      </c>
      <c r="J174" s="9" t="e">
        <f>VLOOKUP(A174,#REF!,10,FALSE)</f>
        <v>#REF!</v>
      </c>
      <c r="K174" s="12"/>
      <c r="L174" s="12"/>
      <c r="M174" s="12"/>
      <c r="N174" s="12"/>
      <c r="O174" s="12"/>
      <c r="P174" s="12"/>
      <c r="Q174" s="12"/>
      <c r="R174" s="12"/>
      <c r="S174" s="12"/>
      <c r="T174" s="12"/>
      <c r="U174" s="12"/>
      <c r="V174" s="12"/>
      <c r="W174" s="12"/>
      <c r="X174" s="12"/>
      <c r="Y174" s="12"/>
      <c r="Z174" s="12"/>
    </row>
    <row r="175" spans="1:26" ht="28">
      <c r="A175" s="9">
        <v>94516879</v>
      </c>
      <c r="B175" s="9" t="s">
        <v>5681</v>
      </c>
      <c r="C175" s="9" t="s">
        <v>25</v>
      </c>
      <c r="D175" s="9" t="s">
        <v>363</v>
      </c>
      <c r="E175" s="9" t="s">
        <v>364</v>
      </c>
      <c r="F175" s="9" t="s">
        <v>1230</v>
      </c>
      <c r="G175" s="9" t="s">
        <v>1230</v>
      </c>
      <c r="H175" s="9" t="s">
        <v>1230</v>
      </c>
      <c r="I175" s="9" t="s">
        <v>1230</v>
      </c>
      <c r="J175" s="9" t="e">
        <f>VLOOKUP(A175,#REF!,10,FALSE)</f>
        <v>#REF!</v>
      </c>
      <c r="K175" s="12"/>
      <c r="L175" s="12"/>
      <c r="M175" s="12"/>
      <c r="N175" s="12"/>
      <c r="O175" s="12"/>
      <c r="P175" s="12"/>
      <c r="Q175" s="12"/>
      <c r="R175" s="12"/>
      <c r="S175" s="12"/>
      <c r="T175" s="12"/>
      <c r="U175" s="12"/>
      <c r="V175" s="12"/>
      <c r="W175" s="12"/>
      <c r="X175" s="12"/>
      <c r="Y175" s="12"/>
      <c r="Z175" s="12"/>
    </row>
    <row r="176" spans="1:26" ht="28">
      <c r="A176" s="9">
        <v>1144040427</v>
      </c>
      <c r="B176" s="9" t="s">
        <v>2628</v>
      </c>
      <c r="C176" s="9" t="s">
        <v>25</v>
      </c>
      <c r="D176" s="9" t="s">
        <v>405</v>
      </c>
      <c r="E176" s="9" t="s">
        <v>406</v>
      </c>
      <c r="F176" s="9" t="s">
        <v>1230</v>
      </c>
      <c r="G176" s="9" t="s">
        <v>1230</v>
      </c>
      <c r="H176" s="9" t="s">
        <v>1230</v>
      </c>
      <c r="I176" s="9" t="s">
        <v>1230</v>
      </c>
      <c r="J176" s="9" t="e">
        <f>VLOOKUP(A176,#REF!,10,FALSE)</f>
        <v>#REF!</v>
      </c>
      <c r="K176" s="12"/>
      <c r="L176" s="12"/>
      <c r="M176" s="12"/>
      <c r="N176" s="12"/>
      <c r="O176" s="12"/>
      <c r="P176" s="12"/>
      <c r="Q176" s="12"/>
      <c r="R176" s="12"/>
      <c r="S176" s="12"/>
      <c r="T176" s="12"/>
      <c r="U176" s="12"/>
      <c r="V176" s="12"/>
      <c r="W176" s="12"/>
      <c r="X176" s="12"/>
      <c r="Y176" s="12"/>
      <c r="Z176" s="12"/>
    </row>
    <row r="177" spans="1:26" ht="56">
      <c r="A177" s="9">
        <v>1144040427</v>
      </c>
      <c r="B177" s="9" t="s">
        <v>2628</v>
      </c>
      <c r="C177" s="9" t="s">
        <v>25</v>
      </c>
      <c r="D177" s="9" t="s">
        <v>145</v>
      </c>
      <c r="E177" s="9" t="s">
        <v>146</v>
      </c>
      <c r="F177" s="9" t="s">
        <v>1230</v>
      </c>
      <c r="G177" s="9" t="s">
        <v>1230</v>
      </c>
      <c r="H177" s="9" t="s">
        <v>1230</v>
      </c>
      <c r="I177" s="9" t="s">
        <v>1230</v>
      </c>
      <c r="J177" s="9" t="e">
        <f>VLOOKUP(A177,#REF!,10,FALSE)</f>
        <v>#REF!</v>
      </c>
      <c r="K177" s="12"/>
      <c r="L177" s="12"/>
      <c r="M177" s="12"/>
      <c r="N177" s="12"/>
      <c r="O177" s="12"/>
      <c r="P177" s="12"/>
      <c r="Q177" s="12"/>
      <c r="R177" s="12"/>
      <c r="S177" s="12"/>
      <c r="T177" s="12"/>
      <c r="U177" s="12"/>
      <c r="V177" s="12"/>
      <c r="W177" s="12"/>
      <c r="X177" s="12"/>
      <c r="Y177" s="12"/>
      <c r="Z177" s="12"/>
    </row>
    <row r="178" spans="1:26" ht="42">
      <c r="A178" s="9">
        <v>94392219</v>
      </c>
      <c r="B178" s="9" t="s">
        <v>5682</v>
      </c>
      <c r="C178" s="9" t="s">
        <v>25</v>
      </c>
      <c r="D178" s="9" t="s">
        <v>359</v>
      </c>
      <c r="E178" s="9" t="s">
        <v>360</v>
      </c>
      <c r="F178" s="9" t="s">
        <v>1230</v>
      </c>
      <c r="G178" s="9" t="s">
        <v>1230</v>
      </c>
      <c r="H178" s="9" t="s">
        <v>1230</v>
      </c>
      <c r="I178" s="9" t="s">
        <v>22</v>
      </c>
      <c r="J178" s="9" t="e">
        <f>VLOOKUP(A178,#REF!,10,FALSE)</f>
        <v>#REF!</v>
      </c>
      <c r="K178" s="12"/>
      <c r="L178" s="12"/>
      <c r="M178" s="12"/>
      <c r="N178" s="12"/>
      <c r="O178" s="12"/>
      <c r="P178" s="12"/>
      <c r="Q178" s="12"/>
      <c r="R178" s="12"/>
      <c r="S178" s="12"/>
      <c r="T178" s="12"/>
      <c r="U178" s="12"/>
      <c r="V178" s="12"/>
      <c r="W178" s="12"/>
      <c r="X178" s="12"/>
      <c r="Y178" s="12"/>
      <c r="Z178" s="12"/>
    </row>
    <row r="179" spans="1:26" ht="56" hidden="1">
      <c r="A179" s="9">
        <v>31910608</v>
      </c>
      <c r="B179" s="9" t="s">
        <v>2611</v>
      </c>
      <c r="C179" s="9" t="s">
        <v>25</v>
      </c>
      <c r="D179" s="9" t="s">
        <v>361</v>
      </c>
      <c r="E179" s="9" t="s">
        <v>362</v>
      </c>
      <c r="F179" s="9" t="s">
        <v>1230</v>
      </c>
      <c r="G179" s="9" t="s">
        <v>21</v>
      </c>
      <c r="H179" s="9" t="s">
        <v>1230</v>
      </c>
      <c r="I179" s="9" t="s">
        <v>21</v>
      </c>
      <c r="J179" s="9" t="s">
        <v>1230</v>
      </c>
      <c r="K179" s="12"/>
      <c r="L179" s="12"/>
      <c r="M179" s="12"/>
      <c r="N179" s="12"/>
      <c r="O179" s="12"/>
      <c r="P179" s="12"/>
      <c r="Q179" s="12"/>
      <c r="R179" s="12"/>
      <c r="S179" s="12"/>
      <c r="T179" s="12"/>
      <c r="U179" s="12"/>
      <c r="V179" s="12"/>
      <c r="W179" s="12"/>
      <c r="X179" s="12"/>
      <c r="Y179" s="12"/>
      <c r="Z179" s="12"/>
    </row>
    <row r="180" spans="1:26" ht="42" hidden="1">
      <c r="A180" s="9">
        <v>30233095</v>
      </c>
      <c r="B180" s="9" t="s">
        <v>5683</v>
      </c>
      <c r="C180" s="9" t="s">
        <v>25</v>
      </c>
      <c r="D180" s="9" t="s">
        <v>370</v>
      </c>
      <c r="E180" s="9" t="s">
        <v>371</v>
      </c>
      <c r="F180" s="9" t="s">
        <v>1230</v>
      </c>
      <c r="G180" s="9" t="s">
        <v>1230</v>
      </c>
      <c r="H180" s="9" t="s">
        <v>1230</v>
      </c>
      <c r="I180" s="9" t="s">
        <v>1230</v>
      </c>
      <c r="J180" s="9" t="s">
        <v>1230</v>
      </c>
      <c r="K180" s="12"/>
      <c r="L180" s="12"/>
      <c r="M180" s="12"/>
      <c r="N180" s="12"/>
      <c r="O180" s="12"/>
      <c r="P180" s="12"/>
      <c r="Q180" s="12"/>
      <c r="R180" s="12"/>
      <c r="S180" s="12"/>
      <c r="T180" s="12"/>
      <c r="U180" s="12"/>
      <c r="V180" s="12"/>
      <c r="W180" s="12"/>
      <c r="X180" s="12"/>
      <c r="Y180" s="12"/>
      <c r="Z180" s="12"/>
    </row>
    <row r="181" spans="1:26" ht="28" hidden="1">
      <c r="A181" s="9">
        <v>6401000</v>
      </c>
      <c r="B181" s="9" t="s">
        <v>5684</v>
      </c>
      <c r="C181" s="9" t="s">
        <v>25</v>
      </c>
      <c r="D181" s="9" t="s">
        <v>342</v>
      </c>
      <c r="E181" s="9" t="s">
        <v>343</v>
      </c>
      <c r="F181" s="9" t="s">
        <v>21</v>
      </c>
      <c r="G181" s="9" t="s">
        <v>21</v>
      </c>
      <c r="H181" s="9" t="s">
        <v>21</v>
      </c>
      <c r="I181" s="9" t="s">
        <v>21</v>
      </c>
      <c r="J181" s="9" t="s">
        <v>1230</v>
      </c>
      <c r="K181" s="12"/>
      <c r="L181" s="12"/>
      <c r="M181" s="12"/>
      <c r="N181" s="12"/>
      <c r="O181" s="12"/>
      <c r="P181" s="12"/>
      <c r="Q181" s="12"/>
      <c r="R181" s="12"/>
      <c r="S181" s="12"/>
      <c r="T181" s="12"/>
      <c r="U181" s="12"/>
      <c r="V181" s="12"/>
      <c r="W181" s="12"/>
      <c r="X181" s="12"/>
      <c r="Y181" s="12"/>
      <c r="Z181" s="12"/>
    </row>
    <row r="182" spans="1:26" ht="42">
      <c r="A182" s="9">
        <v>31886174</v>
      </c>
      <c r="B182" s="9" t="s">
        <v>5685</v>
      </c>
      <c r="C182" s="9" t="s">
        <v>26</v>
      </c>
      <c r="D182" s="9" t="s">
        <v>431</v>
      </c>
      <c r="E182" s="9" t="s">
        <v>432</v>
      </c>
      <c r="F182" s="9" t="s">
        <v>21</v>
      </c>
      <c r="G182" s="9" t="s">
        <v>21</v>
      </c>
      <c r="H182" s="9" t="s">
        <v>23</v>
      </c>
      <c r="I182" s="9" t="s">
        <v>23</v>
      </c>
      <c r="J182" s="9" t="e">
        <f>VLOOKUP(A182,#REF!,10,FALSE)</f>
        <v>#REF!</v>
      </c>
      <c r="K182" s="12"/>
      <c r="L182" s="12"/>
      <c r="M182" s="12"/>
      <c r="N182" s="12"/>
      <c r="O182" s="12"/>
      <c r="P182" s="12"/>
      <c r="Q182" s="12"/>
      <c r="R182" s="12"/>
      <c r="S182" s="12"/>
      <c r="T182" s="12"/>
      <c r="U182" s="12"/>
      <c r="V182" s="12"/>
      <c r="W182" s="12"/>
      <c r="X182" s="12"/>
      <c r="Y182" s="12"/>
      <c r="Z182" s="12"/>
    </row>
    <row r="183" spans="1:26" ht="56">
      <c r="A183" s="9">
        <v>16709216</v>
      </c>
      <c r="B183" s="9" t="s">
        <v>5686</v>
      </c>
      <c r="C183" s="9" t="s">
        <v>26</v>
      </c>
      <c r="D183" s="9" t="s">
        <v>494</v>
      </c>
      <c r="E183" s="9" t="s">
        <v>495</v>
      </c>
      <c r="F183" s="9" t="s">
        <v>21</v>
      </c>
      <c r="G183" s="9" t="s">
        <v>21</v>
      </c>
      <c r="H183" s="9" t="s">
        <v>21</v>
      </c>
      <c r="I183" s="9" t="s">
        <v>21</v>
      </c>
      <c r="J183" s="9" t="e">
        <f>VLOOKUP(A183,#REF!,10,FALSE)</f>
        <v>#REF!</v>
      </c>
      <c r="K183" s="12"/>
      <c r="L183" s="12"/>
      <c r="M183" s="12"/>
      <c r="N183" s="12"/>
      <c r="O183" s="12"/>
      <c r="P183" s="12"/>
      <c r="Q183" s="12"/>
      <c r="R183" s="12"/>
      <c r="S183" s="12"/>
      <c r="T183" s="12"/>
      <c r="U183" s="12"/>
      <c r="V183" s="12"/>
      <c r="W183" s="12"/>
      <c r="X183" s="12"/>
      <c r="Y183" s="12"/>
      <c r="Z183" s="12"/>
    </row>
    <row r="184" spans="1:26" ht="42" hidden="1">
      <c r="A184" s="9">
        <v>71758742</v>
      </c>
      <c r="B184" s="9" t="s">
        <v>5687</v>
      </c>
      <c r="C184" s="9" t="s">
        <v>26</v>
      </c>
      <c r="D184" s="9" t="s">
        <v>475</v>
      </c>
      <c r="E184" s="9" t="s">
        <v>476</v>
      </c>
      <c r="F184" s="9" t="s">
        <v>22</v>
      </c>
      <c r="G184" s="9" t="s">
        <v>22</v>
      </c>
      <c r="H184" s="9" t="s">
        <v>1230</v>
      </c>
      <c r="I184" s="9" t="s">
        <v>1230</v>
      </c>
      <c r="J184" s="9" t="s">
        <v>1230</v>
      </c>
      <c r="K184" s="12"/>
      <c r="L184" s="12"/>
      <c r="M184" s="12"/>
      <c r="N184" s="12"/>
      <c r="O184" s="12"/>
      <c r="P184" s="12"/>
      <c r="Q184" s="12"/>
      <c r="R184" s="12"/>
      <c r="S184" s="12"/>
      <c r="T184" s="12"/>
      <c r="U184" s="12"/>
      <c r="V184" s="12"/>
      <c r="W184" s="12"/>
      <c r="X184" s="12"/>
      <c r="Y184" s="12"/>
      <c r="Z184" s="12"/>
    </row>
    <row r="185" spans="1:26" ht="42">
      <c r="A185" s="9">
        <v>16366807</v>
      </c>
      <c r="B185" s="9" t="s">
        <v>5688</v>
      </c>
      <c r="C185" s="9" t="s">
        <v>26</v>
      </c>
      <c r="D185" s="9" t="s">
        <v>473</v>
      </c>
      <c r="E185" s="9" t="s">
        <v>1795</v>
      </c>
      <c r="F185" s="9" t="s">
        <v>22</v>
      </c>
      <c r="G185" s="9" t="s">
        <v>22</v>
      </c>
      <c r="H185" s="9" t="s">
        <v>23</v>
      </c>
      <c r="I185" s="9" t="s">
        <v>23</v>
      </c>
      <c r="J185" s="9" t="e">
        <f>VLOOKUP(A185,#REF!,10,FALSE)</f>
        <v>#REF!</v>
      </c>
      <c r="K185" s="12"/>
      <c r="L185" s="12"/>
      <c r="M185" s="12"/>
      <c r="N185" s="12"/>
      <c r="O185" s="12"/>
      <c r="P185" s="12"/>
      <c r="Q185" s="12"/>
      <c r="R185" s="12"/>
      <c r="S185" s="12"/>
      <c r="T185" s="12"/>
      <c r="U185" s="12"/>
      <c r="V185" s="12"/>
      <c r="W185" s="12"/>
      <c r="X185" s="12"/>
      <c r="Y185" s="12"/>
      <c r="Z185" s="12"/>
    </row>
    <row r="186" spans="1:26" ht="28" hidden="1">
      <c r="A186" s="9">
        <v>94153849</v>
      </c>
      <c r="B186" s="9" t="s">
        <v>5689</v>
      </c>
      <c r="C186" s="9" t="s">
        <v>26</v>
      </c>
      <c r="D186" s="9"/>
      <c r="E186" s="9"/>
      <c r="F186" s="9" t="s">
        <v>1230</v>
      </c>
      <c r="G186" s="9" t="s">
        <v>1230</v>
      </c>
      <c r="H186" s="9" t="s">
        <v>1230</v>
      </c>
      <c r="I186" s="9" t="s">
        <v>1230</v>
      </c>
      <c r="J186" s="9" t="s">
        <v>1230</v>
      </c>
      <c r="K186" s="12"/>
      <c r="L186" s="12"/>
      <c r="M186" s="12"/>
      <c r="N186" s="12"/>
      <c r="O186" s="12"/>
      <c r="P186" s="12"/>
      <c r="Q186" s="12"/>
      <c r="R186" s="12"/>
      <c r="S186" s="12"/>
      <c r="T186" s="12"/>
      <c r="U186" s="12"/>
      <c r="V186" s="12"/>
      <c r="W186" s="12"/>
      <c r="X186" s="12"/>
      <c r="Y186" s="12"/>
      <c r="Z186" s="12"/>
    </row>
    <row r="187" spans="1:26" ht="28" hidden="1">
      <c r="A187" s="9">
        <v>16448421</v>
      </c>
      <c r="B187" s="9" t="s">
        <v>2806</v>
      </c>
      <c r="C187" s="9" t="s">
        <v>26</v>
      </c>
      <c r="D187" s="9"/>
      <c r="E187" s="9"/>
      <c r="F187" s="9" t="s">
        <v>1230</v>
      </c>
      <c r="G187" s="9" t="s">
        <v>1230</v>
      </c>
      <c r="H187" s="9" t="s">
        <v>1230</v>
      </c>
      <c r="I187" s="9" t="s">
        <v>1230</v>
      </c>
      <c r="J187" s="9" t="s">
        <v>1230</v>
      </c>
      <c r="K187" s="12"/>
      <c r="L187" s="12"/>
      <c r="M187" s="12"/>
      <c r="N187" s="12"/>
      <c r="O187" s="12"/>
      <c r="P187" s="12"/>
      <c r="Q187" s="12"/>
      <c r="R187" s="12"/>
      <c r="S187" s="12"/>
      <c r="T187" s="12"/>
      <c r="U187" s="12"/>
      <c r="V187" s="12"/>
      <c r="W187" s="12"/>
      <c r="X187" s="12"/>
      <c r="Y187" s="12"/>
      <c r="Z187" s="12"/>
    </row>
    <row r="188" spans="1:26" ht="42">
      <c r="A188" s="9">
        <v>16632157</v>
      </c>
      <c r="B188" s="9" t="s">
        <v>5690</v>
      </c>
      <c r="C188" s="9" t="s">
        <v>26</v>
      </c>
      <c r="D188" s="9" t="s">
        <v>431</v>
      </c>
      <c r="E188" s="9" t="s">
        <v>432</v>
      </c>
      <c r="F188" s="9" t="s">
        <v>23</v>
      </c>
      <c r="G188" s="9" t="s">
        <v>23</v>
      </c>
      <c r="H188" s="9" t="s">
        <v>23</v>
      </c>
      <c r="I188" s="9" t="s">
        <v>1285</v>
      </c>
      <c r="J188" s="9" t="e">
        <f>VLOOKUP(A188,#REF!,10,FALSE)</f>
        <v>#REF!</v>
      </c>
      <c r="K188" s="12"/>
      <c r="L188" s="12"/>
      <c r="M188" s="12"/>
      <c r="N188" s="12"/>
      <c r="O188" s="12"/>
      <c r="P188" s="12"/>
      <c r="Q188" s="12"/>
      <c r="R188" s="12"/>
      <c r="S188" s="12"/>
      <c r="T188" s="12"/>
      <c r="U188" s="12"/>
      <c r="V188" s="12"/>
      <c r="W188" s="12"/>
      <c r="X188" s="12"/>
      <c r="Y188" s="12"/>
      <c r="Z188" s="12"/>
    </row>
    <row r="189" spans="1:26" ht="28">
      <c r="A189" s="9">
        <v>79788111</v>
      </c>
      <c r="B189" s="9" t="s">
        <v>2798</v>
      </c>
      <c r="C189" s="9" t="s">
        <v>26</v>
      </c>
      <c r="D189" s="9" t="s">
        <v>454</v>
      </c>
      <c r="E189" s="9" t="s">
        <v>4092</v>
      </c>
      <c r="F189" s="9" t="s">
        <v>1230</v>
      </c>
      <c r="G189" s="9" t="s">
        <v>22</v>
      </c>
      <c r="H189" s="9" t="s">
        <v>22</v>
      </c>
      <c r="I189" s="9" t="s">
        <v>22</v>
      </c>
      <c r="J189" s="9" t="e">
        <f>VLOOKUP(A189,#REF!,10,FALSE)</f>
        <v>#REF!</v>
      </c>
      <c r="K189" s="12"/>
      <c r="L189" s="12"/>
      <c r="M189" s="12"/>
      <c r="N189" s="12"/>
      <c r="O189" s="12"/>
      <c r="P189" s="12"/>
      <c r="Q189" s="12"/>
      <c r="R189" s="12"/>
      <c r="S189" s="12"/>
      <c r="T189" s="12"/>
      <c r="U189" s="12"/>
      <c r="V189" s="12"/>
      <c r="W189" s="12"/>
      <c r="X189" s="12"/>
      <c r="Y189" s="12"/>
      <c r="Z189" s="12"/>
    </row>
    <row r="190" spans="1:26" ht="28" hidden="1">
      <c r="A190" s="9">
        <v>78034958</v>
      </c>
      <c r="B190" s="9" t="s">
        <v>5691</v>
      </c>
      <c r="C190" s="9" t="s">
        <v>26</v>
      </c>
      <c r="D190" s="9"/>
      <c r="E190" s="9"/>
      <c r="F190" s="9" t="s">
        <v>1230</v>
      </c>
      <c r="G190" s="9" t="s">
        <v>1230</v>
      </c>
      <c r="H190" s="9" t="s">
        <v>1230</v>
      </c>
      <c r="I190" s="9" t="s">
        <v>1230</v>
      </c>
      <c r="J190" s="9" t="s">
        <v>1230</v>
      </c>
      <c r="K190" s="12"/>
      <c r="L190" s="12"/>
      <c r="M190" s="12"/>
      <c r="N190" s="12"/>
      <c r="O190" s="12"/>
      <c r="P190" s="12"/>
      <c r="Q190" s="12"/>
      <c r="R190" s="12"/>
      <c r="S190" s="12"/>
      <c r="T190" s="12"/>
      <c r="U190" s="12"/>
      <c r="V190" s="12"/>
      <c r="W190" s="12"/>
      <c r="X190" s="12"/>
      <c r="Y190" s="12"/>
      <c r="Z190" s="12"/>
    </row>
    <row r="191" spans="1:26" ht="42">
      <c r="A191" s="9">
        <v>87714245</v>
      </c>
      <c r="B191" s="9" t="s">
        <v>5692</v>
      </c>
      <c r="C191" s="9" t="s">
        <v>26</v>
      </c>
      <c r="D191" s="9" t="s">
        <v>462</v>
      </c>
      <c r="E191" s="9" t="s">
        <v>463</v>
      </c>
      <c r="F191" s="9" t="s">
        <v>23</v>
      </c>
      <c r="G191" s="9" t="s">
        <v>23</v>
      </c>
      <c r="H191" s="9" t="s">
        <v>23</v>
      </c>
      <c r="I191" s="9" t="s">
        <v>23</v>
      </c>
      <c r="J191" s="9" t="e">
        <f>VLOOKUP(A191,#REF!,10,FALSE)</f>
        <v>#REF!</v>
      </c>
      <c r="K191" s="12"/>
      <c r="L191" s="12"/>
      <c r="M191" s="12"/>
      <c r="N191" s="12"/>
      <c r="O191" s="12"/>
      <c r="P191" s="12"/>
      <c r="Q191" s="12"/>
      <c r="R191" s="12"/>
      <c r="S191" s="12"/>
      <c r="T191" s="12"/>
      <c r="U191" s="12"/>
      <c r="V191" s="12"/>
      <c r="W191" s="12"/>
      <c r="X191" s="12"/>
      <c r="Y191" s="12"/>
      <c r="Z191" s="12"/>
    </row>
    <row r="192" spans="1:26" ht="42" hidden="1">
      <c r="A192" s="9">
        <v>71142312</v>
      </c>
      <c r="B192" s="9" t="s">
        <v>5693</v>
      </c>
      <c r="C192" s="9" t="s">
        <v>26</v>
      </c>
      <c r="D192" s="9" t="s">
        <v>475</v>
      </c>
      <c r="E192" s="98" t="s">
        <v>476</v>
      </c>
      <c r="F192" s="9" t="s">
        <v>1230</v>
      </c>
      <c r="G192" s="9" t="s">
        <v>1230</v>
      </c>
      <c r="H192" s="9" t="s">
        <v>1230</v>
      </c>
      <c r="I192" s="9" t="s">
        <v>1230</v>
      </c>
      <c r="J192" s="9" t="s">
        <v>1230</v>
      </c>
      <c r="K192" s="12"/>
      <c r="L192" s="12"/>
      <c r="M192" s="12"/>
      <c r="N192" s="12"/>
      <c r="O192" s="12"/>
      <c r="P192" s="12"/>
      <c r="Q192" s="12"/>
      <c r="R192" s="12"/>
      <c r="S192" s="12"/>
      <c r="T192" s="12"/>
      <c r="U192" s="12"/>
      <c r="V192" s="12"/>
      <c r="W192" s="12"/>
      <c r="X192" s="12"/>
      <c r="Y192" s="12"/>
      <c r="Z192" s="12"/>
    </row>
    <row r="193" spans="1:26" ht="28">
      <c r="A193" s="9">
        <v>79793201</v>
      </c>
      <c r="B193" s="9" t="s">
        <v>5694</v>
      </c>
      <c r="C193" s="9" t="s">
        <v>26</v>
      </c>
      <c r="D193" s="9" t="s">
        <v>412</v>
      </c>
      <c r="E193" s="9" t="s">
        <v>2125</v>
      </c>
      <c r="F193" s="9" t="s">
        <v>21</v>
      </c>
      <c r="G193" s="9" t="s">
        <v>21</v>
      </c>
      <c r="H193" s="9" t="s">
        <v>21</v>
      </c>
      <c r="I193" s="9" t="s">
        <v>23</v>
      </c>
      <c r="J193" s="9" t="e">
        <f>VLOOKUP(A193,#REF!,10,FALSE)</f>
        <v>#REF!</v>
      </c>
      <c r="K193" s="12"/>
      <c r="L193" s="12"/>
      <c r="M193" s="12"/>
      <c r="N193" s="12"/>
      <c r="O193" s="12"/>
      <c r="P193" s="12"/>
      <c r="Q193" s="12"/>
      <c r="R193" s="12"/>
      <c r="S193" s="12"/>
      <c r="T193" s="12"/>
      <c r="U193" s="12"/>
      <c r="V193" s="12"/>
      <c r="W193" s="12"/>
      <c r="X193" s="12"/>
      <c r="Y193" s="12"/>
      <c r="Z193" s="12"/>
    </row>
    <row r="194" spans="1:26" ht="28">
      <c r="A194" s="9">
        <v>16448027</v>
      </c>
      <c r="B194" s="9" t="s">
        <v>2857</v>
      </c>
      <c r="C194" s="9" t="s">
        <v>26</v>
      </c>
      <c r="D194" s="9" t="s">
        <v>450</v>
      </c>
      <c r="E194" s="98" t="s">
        <v>4067</v>
      </c>
      <c r="F194" s="9" t="s">
        <v>23</v>
      </c>
      <c r="G194" s="9" t="s">
        <v>23</v>
      </c>
      <c r="H194" s="9" t="s">
        <v>23</v>
      </c>
      <c r="I194" s="9" t="s">
        <v>1285</v>
      </c>
      <c r="J194" s="9" t="e">
        <f>VLOOKUP(A194,#REF!,10,FALSE)</f>
        <v>#REF!</v>
      </c>
      <c r="K194" s="12"/>
      <c r="L194" s="12"/>
      <c r="M194" s="12"/>
      <c r="N194" s="12"/>
      <c r="O194" s="12"/>
      <c r="P194" s="12"/>
      <c r="Q194" s="12"/>
      <c r="R194" s="12"/>
      <c r="S194" s="12"/>
      <c r="T194" s="12"/>
      <c r="U194" s="12"/>
      <c r="V194" s="12"/>
      <c r="W194" s="12"/>
      <c r="X194" s="12"/>
      <c r="Y194" s="12"/>
      <c r="Z194" s="12"/>
    </row>
    <row r="195" spans="1:26" ht="28" hidden="1">
      <c r="A195" s="9">
        <v>12957384</v>
      </c>
      <c r="B195" s="9" t="s">
        <v>5695</v>
      </c>
      <c r="C195" s="9" t="s">
        <v>26</v>
      </c>
      <c r="D195" s="9"/>
      <c r="E195" s="9"/>
      <c r="F195" s="9" t="s">
        <v>1230</v>
      </c>
      <c r="G195" s="9" t="s">
        <v>1230</v>
      </c>
      <c r="H195" s="9" t="s">
        <v>1230</v>
      </c>
      <c r="I195" s="9" t="s">
        <v>1230</v>
      </c>
      <c r="J195" s="9" t="s">
        <v>1230</v>
      </c>
      <c r="K195" s="12"/>
      <c r="L195" s="12"/>
      <c r="M195" s="12"/>
      <c r="N195" s="12"/>
      <c r="O195" s="12"/>
      <c r="P195" s="12"/>
      <c r="Q195" s="12"/>
      <c r="R195" s="12"/>
      <c r="S195" s="12"/>
      <c r="T195" s="12"/>
      <c r="U195" s="12"/>
      <c r="V195" s="12"/>
      <c r="W195" s="12"/>
      <c r="X195" s="12"/>
      <c r="Y195" s="12"/>
      <c r="Z195" s="12"/>
    </row>
    <row r="196" spans="1:26" ht="56">
      <c r="A196" s="9">
        <v>21070444</v>
      </c>
      <c r="B196" s="9" t="s">
        <v>5696</v>
      </c>
      <c r="C196" s="9" t="s">
        <v>26</v>
      </c>
      <c r="D196" s="9" t="s">
        <v>499</v>
      </c>
      <c r="E196" s="9" t="s">
        <v>874</v>
      </c>
      <c r="F196" s="9" t="s">
        <v>21</v>
      </c>
      <c r="G196" s="9" t="s">
        <v>21</v>
      </c>
      <c r="H196" s="9" t="s">
        <v>21</v>
      </c>
      <c r="I196" s="9" t="s">
        <v>23</v>
      </c>
      <c r="J196" s="9" t="e">
        <f>VLOOKUP(A196,#REF!,10,FALSE)</f>
        <v>#REF!</v>
      </c>
      <c r="K196" s="12"/>
      <c r="L196" s="12"/>
      <c r="M196" s="12"/>
      <c r="N196" s="12"/>
      <c r="O196" s="12"/>
      <c r="P196" s="12"/>
      <c r="Q196" s="12"/>
      <c r="R196" s="12"/>
      <c r="S196" s="12"/>
      <c r="T196" s="12"/>
      <c r="U196" s="12"/>
      <c r="V196" s="12"/>
      <c r="W196" s="12"/>
      <c r="X196" s="12"/>
      <c r="Y196" s="12"/>
      <c r="Z196" s="12"/>
    </row>
    <row r="197" spans="1:26" ht="56" hidden="1">
      <c r="A197" s="9">
        <v>31852062</v>
      </c>
      <c r="B197" s="9" t="s">
        <v>5697</v>
      </c>
      <c r="C197" s="9" t="s">
        <v>26</v>
      </c>
      <c r="D197" s="9" t="s">
        <v>490</v>
      </c>
      <c r="E197" s="9" t="s">
        <v>1798</v>
      </c>
      <c r="F197" s="9" t="s">
        <v>1230</v>
      </c>
      <c r="G197" s="9" t="s">
        <v>1230</v>
      </c>
      <c r="H197" s="9" t="s">
        <v>22</v>
      </c>
      <c r="I197" s="9" t="s">
        <v>1230</v>
      </c>
      <c r="J197" s="9" t="s">
        <v>1230</v>
      </c>
      <c r="K197" s="12"/>
      <c r="L197" s="12"/>
      <c r="M197" s="12"/>
      <c r="N197" s="12"/>
      <c r="O197" s="12"/>
      <c r="P197" s="12"/>
      <c r="Q197" s="12"/>
      <c r="R197" s="12"/>
      <c r="S197" s="12"/>
      <c r="T197" s="12"/>
      <c r="U197" s="12"/>
      <c r="V197" s="12"/>
      <c r="W197" s="12"/>
      <c r="X197" s="12"/>
      <c r="Y197" s="12"/>
      <c r="Z197" s="12"/>
    </row>
    <row r="198" spans="1:26" ht="28" hidden="1">
      <c r="A198" s="9">
        <v>16775654</v>
      </c>
      <c r="B198" s="9" t="s">
        <v>5698</v>
      </c>
      <c r="C198" s="9" t="s">
        <v>26</v>
      </c>
      <c r="D198" s="9"/>
      <c r="E198" s="9"/>
      <c r="F198" s="9" t="s">
        <v>1230</v>
      </c>
      <c r="G198" s="9" t="s">
        <v>1230</v>
      </c>
      <c r="H198" s="9" t="s">
        <v>1230</v>
      </c>
      <c r="I198" s="9" t="s">
        <v>1230</v>
      </c>
      <c r="J198" s="9" t="s">
        <v>1230</v>
      </c>
      <c r="K198" s="12"/>
      <c r="L198" s="12"/>
      <c r="M198" s="12"/>
      <c r="N198" s="12"/>
      <c r="O198" s="12"/>
      <c r="P198" s="12"/>
      <c r="Q198" s="12"/>
      <c r="R198" s="12"/>
      <c r="S198" s="12"/>
      <c r="T198" s="12"/>
      <c r="U198" s="12"/>
      <c r="V198" s="12"/>
      <c r="W198" s="12"/>
      <c r="X198" s="12"/>
      <c r="Y198" s="12"/>
      <c r="Z198" s="12"/>
    </row>
    <row r="199" spans="1:26" ht="28" hidden="1">
      <c r="A199" s="9">
        <v>16448420</v>
      </c>
      <c r="B199" s="9" t="s">
        <v>5699</v>
      </c>
      <c r="C199" s="9" t="s">
        <v>26</v>
      </c>
      <c r="D199" s="9"/>
      <c r="E199" s="9"/>
      <c r="F199" s="9" t="s">
        <v>1230</v>
      </c>
      <c r="G199" s="9" t="s">
        <v>1230</v>
      </c>
      <c r="H199" s="9" t="s">
        <v>22</v>
      </c>
      <c r="I199" s="9" t="s">
        <v>1230</v>
      </c>
      <c r="J199" s="9" t="s">
        <v>1230</v>
      </c>
      <c r="K199" s="12"/>
      <c r="L199" s="12"/>
      <c r="M199" s="12"/>
      <c r="N199" s="12"/>
      <c r="O199" s="12"/>
      <c r="P199" s="12"/>
      <c r="Q199" s="12"/>
      <c r="R199" s="12"/>
      <c r="S199" s="12"/>
      <c r="T199" s="12"/>
      <c r="U199" s="12"/>
      <c r="V199" s="12"/>
      <c r="W199" s="12"/>
      <c r="X199" s="12"/>
      <c r="Y199" s="12"/>
      <c r="Z199" s="12"/>
    </row>
    <row r="200" spans="1:26" ht="28" hidden="1">
      <c r="A200" s="9">
        <v>31881605</v>
      </c>
      <c r="B200" s="9" t="s">
        <v>5700</v>
      </c>
      <c r="C200" s="9" t="s">
        <v>26</v>
      </c>
      <c r="D200" s="9"/>
      <c r="E200" s="9"/>
      <c r="F200" s="9" t="s">
        <v>1230</v>
      </c>
      <c r="G200" s="9" t="s">
        <v>1230</v>
      </c>
      <c r="H200" s="9" t="s">
        <v>1230</v>
      </c>
      <c r="I200" s="9" t="s">
        <v>1230</v>
      </c>
      <c r="J200" s="9" t="s">
        <v>1230</v>
      </c>
      <c r="K200" s="12"/>
      <c r="L200" s="12"/>
      <c r="M200" s="12"/>
      <c r="N200" s="12"/>
      <c r="O200" s="12"/>
      <c r="P200" s="12"/>
      <c r="Q200" s="12"/>
      <c r="R200" s="12"/>
      <c r="S200" s="12"/>
      <c r="T200" s="12"/>
      <c r="U200" s="12"/>
      <c r="V200" s="12"/>
      <c r="W200" s="12"/>
      <c r="X200" s="12"/>
      <c r="Y200" s="12"/>
      <c r="Z200" s="12"/>
    </row>
    <row r="201" spans="1:26" ht="28" hidden="1">
      <c r="A201" s="9">
        <v>16353432</v>
      </c>
      <c r="B201" s="9" t="s">
        <v>5701</v>
      </c>
      <c r="C201" s="9" t="s">
        <v>26</v>
      </c>
      <c r="D201" s="9" t="s">
        <v>485</v>
      </c>
      <c r="E201" s="9" t="s">
        <v>5702</v>
      </c>
      <c r="F201" s="9" t="s">
        <v>1230</v>
      </c>
      <c r="G201" s="9" t="s">
        <v>1230</v>
      </c>
      <c r="H201" s="9" t="s">
        <v>1230</v>
      </c>
      <c r="I201" s="9" t="s">
        <v>1230</v>
      </c>
      <c r="J201" s="9" t="s">
        <v>1230</v>
      </c>
      <c r="K201" s="12"/>
      <c r="L201" s="12"/>
      <c r="M201" s="12"/>
      <c r="N201" s="12"/>
      <c r="O201" s="12"/>
      <c r="P201" s="12"/>
      <c r="Q201" s="12"/>
      <c r="R201" s="12"/>
      <c r="S201" s="12"/>
      <c r="T201" s="12"/>
      <c r="U201" s="12"/>
      <c r="V201" s="12"/>
      <c r="W201" s="12"/>
      <c r="X201" s="12"/>
      <c r="Y201" s="12"/>
      <c r="Z201" s="12"/>
    </row>
    <row r="202" spans="1:26" ht="28">
      <c r="A202" s="9">
        <v>16270325</v>
      </c>
      <c r="B202" s="9" t="s">
        <v>5703</v>
      </c>
      <c r="C202" s="9" t="s">
        <v>26</v>
      </c>
      <c r="D202" s="9"/>
      <c r="E202" s="9"/>
      <c r="F202" s="9" t="s">
        <v>23</v>
      </c>
      <c r="G202" s="9" t="s">
        <v>1230</v>
      </c>
      <c r="H202" s="9" t="s">
        <v>23</v>
      </c>
      <c r="I202" s="9" t="s">
        <v>1230</v>
      </c>
      <c r="J202" s="9" t="e">
        <f>VLOOKUP(A202,#REF!,10,FALSE)</f>
        <v>#REF!</v>
      </c>
      <c r="K202" s="12"/>
      <c r="L202" s="12"/>
      <c r="M202" s="12"/>
      <c r="N202" s="12"/>
      <c r="O202" s="12"/>
      <c r="P202" s="12"/>
      <c r="Q202" s="12"/>
      <c r="R202" s="12"/>
      <c r="S202" s="12"/>
      <c r="T202" s="12"/>
      <c r="U202" s="12"/>
      <c r="V202" s="12"/>
      <c r="W202" s="12"/>
      <c r="X202" s="12"/>
      <c r="Y202" s="12"/>
      <c r="Z202" s="12"/>
    </row>
    <row r="203" spans="1:26" ht="28">
      <c r="A203" s="9">
        <v>16781484</v>
      </c>
      <c r="B203" s="9" t="s">
        <v>5704</v>
      </c>
      <c r="C203" s="9" t="s">
        <v>26</v>
      </c>
      <c r="D203" s="9" t="s">
        <v>412</v>
      </c>
      <c r="E203" s="9" t="s">
        <v>2125</v>
      </c>
      <c r="F203" s="9" t="s">
        <v>23</v>
      </c>
      <c r="G203" s="9" t="s">
        <v>23</v>
      </c>
      <c r="H203" s="9" t="s">
        <v>23</v>
      </c>
      <c r="I203" s="9" t="s">
        <v>23</v>
      </c>
      <c r="J203" s="9" t="e">
        <f>VLOOKUP(A203,#REF!,10,FALSE)</f>
        <v>#REF!</v>
      </c>
      <c r="K203" s="12"/>
      <c r="L203" s="12"/>
      <c r="M203" s="12"/>
      <c r="N203" s="12"/>
      <c r="O203" s="12"/>
      <c r="P203" s="12"/>
      <c r="Q203" s="12"/>
      <c r="R203" s="12"/>
      <c r="S203" s="12"/>
      <c r="T203" s="12"/>
      <c r="U203" s="12"/>
      <c r="V203" s="12"/>
      <c r="W203" s="12"/>
      <c r="X203" s="12"/>
      <c r="Y203" s="12"/>
      <c r="Z203" s="12"/>
    </row>
    <row r="204" spans="1:26" ht="28">
      <c r="A204" s="9">
        <v>16781484</v>
      </c>
      <c r="B204" s="9" t="s">
        <v>5704</v>
      </c>
      <c r="C204" s="9" t="s">
        <v>26</v>
      </c>
      <c r="D204" s="9" t="s">
        <v>438</v>
      </c>
      <c r="E204" s="9" t="s">
        <v>4133</v>
      </c>
      <c r="F204" s="9" t="s">
        <v>23</v>
      </c>
      <c r="G204" s="9" t="s">
        <v>23</v>
      </c>
      <c r="H204" s="9" t="s">
        <v>23</v>
      </c>
      <c r="I204" s="9" t="s">
        <v>23</v>
      </c>
      <c r="J204" s="9" t="e">
        <f>VLOOKUP(A204,#REF!,10,FALSE)</f>
        <v>#REF!</v>
      </c>
      <c r="K204" s="12"/>
      <c r="L204" s="12"/>
      <c r="M204" s="12"/>
      <c r="N204" s="12"/>
      <c r="O204" s="12"/>
      <c r="P204" s="12"/>
      <c r="Q204" s="12"/>
      <c r="R204" s="12"/>
      <c r="S204" s="12"/>
      <c r="T204" s="12"/>
      <c r="U204" s="12"/>
      <c r="V204" s="12"/>
      <c r="W204" s="12"/>
      <c r="X204" s="12"/>
      <c r="Y204" s="12"/>
      <c r="Z204" s="12"/>
    </row>
    <row r="205" spans="1:26" ht="28">
      <c r="A205" s="9">
        <v>16781484</v>
      </c>
      <c r="B205" s="9" t="s">
        <v>5704</v>
      </c>
      <c r="C205" s="9" t="s">
        <v>26</v>
      </c>
      <c r="D205" s="9" t="s">
        <v>417</v>
      </c>
      <c r="E205" s="9" t="s">
        <v>418</v>
      </c>
      <c r="F205" s="9" t="s">
        <v>23</v>
      </c>
      <c r="G205" s="9" t="s">
        <v>23</v>
      </c>
      <c r="H205" s="9" t="s">
        <v>23</v>
      </c>
      <c r="I205" s="9" t="s">
        <v>23</v>
      </c>
      <c r="J205" s="9" t="e">
        <f>VLOOKUP(A205,#REF!,10,FALSE)</f>
        <v>#REF!</v>
      </c>
      <c r="K205" s="12"/>
      <c r="L205" s="12"/>
      <c r="M205" s="12"/>
      <c r="N205" s="12"/>
      <c r="O205" s="12"/>
      <c r="P205" s="12"/>
      <c r="Q205" s="12"/>
      <c r="R205" s="12"/>
      <c r="S205" s="12"/>
      <c r="T205" s="12"/>
      <c r="U205" s="12"/>
      <c r="V205" s="12"/>
      <c r="W205" s="12"/>
      <c r="X205" s="12"/>
      <c r="Y205" s="12"/>
      <c r="Z205" s="12"/>
    </row>
    <row r="206" spans="1:26" ht="28" hidden="1">
      <c r="A206" s="9">
        <v>31905254</v>
      </c>
      <c r="B206" s="9" t="s">
        <v>5705</v>
      </c>
      <c r="C206" s="9" t="s">
        <v>26</v>
      </c>
      <c r="D206" s="9"/>
      <c r="E206" s="9"/>
      <c r="F206" s="9" t="s">
        <v>1230</v>
      </c>
      <c r="G206" s="9" t="s">
        <v>1230</v>
      </c>
      <c r="H206" s="9" t="s">
        <v>1230</v>
      </c>
      <c r="I206" s="9" t="s">
        <v>1230</v>
      </c>
      <c r="J206" s="9" t="s">
        <v>1230</v>
      </c>
      <c r="K206" s="12"/>
      <c r="L206" s="12"/>
      <c r="M206" s="12"/>
      <c r="N206" s="12"/>
      <c r="O206" s="12"/>
      <c r="P206" s="12"/>
      <c r="Q206" s="12"/>
      <c r="R206" s="12"/>
      <c r="S206" s="12"/>
      <c r="T206" s="12"/>
      <c r="U206" s="12"/>
      <c r="V206" s="12"/>
      <c r="W206" s="12"/>
      <c r="X206" s="12"/>
      <c r="Y206" s="12"/>
      <c r="Z206" s="12"/>
    </row>
    <row r="207" spans="1:26" ht="28">
      <c r="A207" s="9">
        <v>18503120</v>
      </c>
      <c r="B207" s="9" t="s">
        <v>5706</v>
      </c>
      <c r="C207" s="9" t="s">
        <v>26</v>
      </c>
      <c r="D207" s="9" t="s">
        <v>447</v>
      </c>
      <c r="E207" s="9" t="s">
        <v>448</v>
      </c>
      <c r="F207" s="9" t="s">
        <v>23</v>
      </c>
      <c r="G207" s="9" t="s">
        <v>23</v>
      </c>
      <c r="H207" s="9" t="s">
        <v>23</v>
      </c>
      <c r="I207" s="9" t="s">
        <v>23</v>
      </c>
      <c r="J207" s="9" t="e">
        <f>VLOOKUP(A207,#REF!,10,FALSE)</f>
        <v>#REF!</v>
      </c>
      <c r="K207" s="12"/>
      <c r="L207" s="12"/>
      <c r="M207" s="12"/>
      <c r="N207" s="12"/>
      <c r="O207" s="12"/>
      <c r="P207" s="12"/>
      <c r="Q207" s="12"/>
      <c r="R207" s="12"/>
      <c r="S207" s="12"/>
      <c r="T207" s="12"/>
      <c r="U207" s="12"/>
      <c r="V207" s="12"/>
      <c r="W207" s="12"/>
      <c r="X207" s="12"/>
      <c r="Y207" s="12"/>
      <c r="Z207" s="12"/>
    </row>
    <row r="208" spans="1:26" ht="28" hidden="1">
      <c r="A208" s="9">
        <v>14940792</v>
      </c>
      <c r="B208" s="9" t="s">
        <v>2831</v>
      </c>
      <c r="C208" s="9" t="s">
        <v>26</v>
      </c>
      <c r="D208" s="9" t="s">
        <v>454</v>
      </c>
      <c r="E208" s="9" t="s">
        <v>4092</v>
      </c>
      <c r="F208" s="9" t="s">
        <v>23</v>
      </c>
      <c r="G208" s="9" t="s">
        <v>23</v>
      </c>
      <c r="H208" s="9" t="s">
        <v>1230</v>
      </c>
      <c r="I208" s="9" t="s">
        <v>1230</v>
      </c>
      <c r="J208" s="9" t="s">
        <v>1230</v>
      </c>
      <c r="K208" s="12"/>
      <c r="L208" s="12"/>
      <c r="M208" s="12"/>
      <c r="N208" s="12"/>
      <c r="O208" s="12"/>
      <c r="P208" s="12"/>
      <c r="Q208" s="12"/>
      <c r="R208" s="12"/>
      <c r="S208" s="12"/>
      <c r="T208" s="12"/>
      <c r="U208" s="12"/>
      <c r="V208" s="12"/>
      <c r="W208" s="12"/>
      <c r="X208" s="12"/>
      <c r="Y208" s="12"/>
      <c r="Z208" s="12"/>
    </row>
    <row r="209" spans="1:26" ht="42">
      <c r="A209" s="9">
        <v>14881351</v>
      </c>
      <c r="B209" s="9" t="s">
        <v>5707</v>
      </c>
      <c r="C209" s="9" t="s">
        <v>26</v>
      </c>
      <c r="D209" s="9" t="s">
        <v>473</v>
      </c>
      <c r="E209" s="9" t="s">
        <v>1795</v>
      </c>
      <c r="F209" s="9" t="s">
        <v>21</v>
      </c>
      <c r="G209" s="9" t="s">
        <v>23</v>
      </c>
      <c r="H209" s="9" t="s">
        <v>23</v>
      </c>
      <c r="I209" s="9" t="s">
        <v>23</v>
      </c>
      <c r="J209" s="9" t="e">
        <f>VLOOKUP(A209,#REF!,10,FALSE)</f>
        <v>#REF!</v>
      </c>
      <c r="K209" s="12"/>
      <c r="L209" s="12"/>
      <c r="M209" s="12"/>
      <c r="N209" s="12"/>
      <c r="O209" s="12"/>
      <c r="P209" s="12"/>
      <c r="Q209" s="12"/>
      <c r="R209" s="12"/>
      <c r="S209" s="12"/>
      <c r="T209" s="12"/>
      <c r="U209" s="12"/>
      <c r="V209" s="12"/>
      <c r="W209" s="12"/>
      <c r="X209" s="12"/>
      <c r="Y209" s="12"/>
      <c r="Z209" s="12"/>
    </row>
    <row r="210" spans="1:26" ht="56">
      <c r="A210" s="9">
        <v>91263293</v>
      </c>
      <c r="B210" s="9" t="s">
        <v>5708</v>
      </c>
      <c r="C210" s="9" t="s">
        <v>26</v>
      </c>
      <c r="D210" s="9" t="s">
        <v>494</v>
      </c>
      <c r="E210" s="9" t="s">
        <v>495</v>
      </c>
      <c r="F210" s="9" t="s">
        <v>22</v>
      </c>
      <c r="G210" s="9" t="s">
        <v>1230</v>
      </c>
      <c r="H210" s="9" t="s">
        <v>21</v>
      </c>
      <c r="I210" s="9" t="s">
        <v>21</v>
      </c>
      <c r="J210" s="9" t="e">
        <f>VLOOKUP(A210,#REF!,10,FALSE)</f>
        <v>#REF!</v>
      </c>
      <c r="K210" s="12"/>
      <c r="L210" s="12"/>
      <c r="M210" s="12"/>
      <c r="N210" s="12"/>
      <c r="O210" s="12"/>
      <c r="P210" s="12"/>
      <c r="Q210" s="12"/>
      <c r="R210" s="12"/>
      <c r="S210" s="12"/>
      <c r="T210" s="12"/>
      <c r="U210" s="12"/>
      <c r="V210" s="12"/>
      <c r="W210" s="12"/>
      <c r="X210" s="12"/>
      <c r="Y210" s="12"/>
      <c r="Z210" s="12"/>
    </row>
    <row r="211" spans="1:26" ht="56">
      <c r="A211" s="9">
        <v>1107515164</v>
      </c>
      <c r="B211" s="9" t="s">
        <v>5709</v>
      </c>
      <c r="C211" s="9" t="s">
        <v>26</v>
      </c>
      <c r="D211" s="9" t="s">
        <v>470</v>
      </c>
      <c r="E211" s="9" t="s">
        <v>4107</v>
      </c>
      <c r="F211" s="9" t="s">
        <v>1230</v>
      </c>
      <c r="G211" s="9" t="s">
        <v>1230</v>
      </c>
      <c r="H211" s="9" t="s">
        <v>23</v>
      </c>
      <c r="I211" s="9" t="s">
        <v>23</v>
      </c>
      <c r="J211" s="9" t="e">
        <f>VLOOKUP(A211,#REF!,10,FALSE)</f>
        <v>#REF!</v>
      </c>
      <c r="K211" s="12"/>
      <c r="L211" s="12"/>
      <c r="M211" s="12"/>
      <c r="N211" s="12"/>
      <c r="O211" s="12"/>
      <c r="P211" s="12"/>
      <c r="Q211" s="12"/>
      <c r="R211" s="12"/>
      <c r="S211" s="12"/>
      <c r="T211" s="12"/>
      <c r="U211" s="12"/>
      <c r="V211" s="12"/>
      <c r="W211" s="12"/>
      <c r="X211" s="12"/>
      <c r="Y211" s="12"/>
      <c r="Z211" s="12"/>
    </row>
    <row r="212" spans="1:26" ht="28">
      <c r="A212" s="9">
        <v>94380861</v>
      </c>
      <c r="B212" s="9" t="s">
        <v>5710</v>
      </c>
      <c r="C212" s="9" t="s">
        <v>26</v>
      </c>
      <c r="D212" s="9" t="s">
        <v>438</v>
      </c>
      <c r="E212" s="9" t="s">
        <v>4133</v>
      </c>
      <c r="F212" s="9" t="s">
        <v>1230</v>
      </c>
      <c r="G212" s="9" t="s">
        <v>1230</v>
      </c>
      <c r="H212" s="9" t="s">
        <v>1230</v>
      </c>
      <c r="I212" s="9" t="s">
        <v>1230</v>
      </c>
      <c r="J212" s="9" t="e">
        <f>VLOOKUP(A212,#REF!,10,FALSE)</f>
        <v>#REF!</v>
      </c>
      <c r="K212" s="12"/>
      <c r="L212" s="12"/>
      <c r="M212" s="12"/>
      <c r="N212" s="12"/>
      <c r="O212" s="12"/>
      <c r="P212" s="12"/>
      <c r="Q212" s="12"/>
      <c r="R212" s="12"/>
      <c r="S212" s="12"/>
      <c r="T212" s="12"/>
      <c r="U212" s="12"/>
      <c r="V212" s="12"/>
      <c r="W212" s="12"/>
      <c r="X212" s="12"/>
      <c r="Y212" s="12"/>
      <c r="Z212" s="12"/>
    </row>
    <row r="213" spans="1:26" ht="42">
      <c r="A213" s="9">
        <v>16685790</v>
      </c>
      <c r="B213" s="9" t="s">
        <v>2825</v>
      </c>
      <c r="C213" s="9" t="s">
        <v>26</v>
      </c>
      <c r="D213" s="9" t="s">
        <v>473</v>
      </c>
      <c r="E213" s="9" t="s">
        <v>1795</v>
      </c>
      <c r="F213" s="9" t="s">
        <v>1230</v>
      </c>
      <c r="G213" s="9" t="s">
        <v>1230</v>
      </c>
      <c r="H213" s="9" t="s">
        <v>1230</v>
      </c>
      <c r="I213" s="9" t="s">
        <v>21</v>
      </c>
      <c r="J213" s="9" t="e">
        <f>VLOOKUP(A213,#REF!,10,FALSE)</f>
        <v>#REF!</v>
      </c>
      <c r="K213" s="12"/>
      <c r="L213" s="12"/>
      <c r="M213" s="12"/>
      <c r="N213" s="12"/>
      <c r="O213" s="12"/>
      <c r="P213" s="12"/>
      <c r="Q213" s="12"/>
      <c r="R213" s="12"/>
      <c r="S213" s="12"/>
      <c r="T213" s="12"/>
      <c r="U213" s="12"/>
      <c r="V213" s="12"/>
      <c r="W213" s="12"/>
      <c r="X213" s="12"/>
      <c r="Y213" s="12"/>
      <c r="Z213" s="12"/>
    </row>
    <row r="214" spans="1:26" ht="28">
      <c r="A214" s="9">
        <v>16622539</v>
      </c>
      <c r="B214" s="9" t="s">
        <v>2779</v>
      </c>
      <c r="C214" s="9" t="s">
        <v>26</v>
      </c>
      <c r="D214" s="9" t="s">
        <v>436</v>
      </c>
      <c r="E214" s="9" t="s">
        <v>1778</v>
      </c>
      <c r="F214" s="9" t="s">
        <v>23</v>
      </c>
      <c r="G214" s="9" t="s">
        <v>23</v>
      </c>
      <c r="H214" s="9" t="s">
        <v>23</v>
      </c>
      <c r="I214" s="9" t="s">
        <v>23</v>
      </c>
      <c r="J214" s="9" t="e">
        <f>VLOOKUP(A214,#REF!,10,FALSE)</f>
        <v>#REF!</v>
      </c>
      <c r="K214" s="12"/>
      <c r="L214" s="12"/>
      <c r="M214" s="12"/>
      <c r="N214" s="12"/>
      <c r="O214" s="12"/>
      <c r="P214" s="12"/>
      <c r="Q214" s="12"/>
      <c r="R214" s="12"/>
      <c r="S214" s="12"/>
      <c r="T214" s="12"/>
      <c r="U214" s="12"/>
      <c r="V214" s="12"/>
      <c r="W214" s="12"/>
      <c r="X214" s="12"/>
      <c r="Y214" s="12"/>
      <c r="Z214" s="12"/>
    </row>
    <row r="215" spans="1:26" ht="42">
      <c r="A215" s="9">
        <v>16622539</v>
      </c>
      <c r="B215" s="9" t="s">
        <v>2779</v>
      </c>
      <c r="C215" s="9" t="s">
        <v>26</v>
      </c>
      <c r="D215" s="9" t="s">
        <v>434</v>
      </c>
      <c r="E215" s="9" t="s">
        <v>830</v>
      </c>
      <c r="F215" s="9" t="s">
        <v>23</v>
      </c>
      <c r="G215" s="9" t="s">
        <v>23</v>
      </c>
      <c r="H215" s="9" t="s">
        <v>23</v>
      </c>
      <c r="I215" s="9" t="s">
        <v>23</v>
      </c>
      <c r="J215" s="9" t="e">
        <f>VLOOKUP(A215,#REF!,10,FALSE)</f>
        <v>#REF!</v>
      </c>
      <c r="K215" s="12"/>
      <c r="L215" s="12"/>
      <c r="M215" s="12"/>
      <c r="N215" s="12"/>
      <c r="O215" s="12"/>
      <c r="P215" s="12"/>
      <c r="Q215" s="12"/>
      <c r="R215" s="12"/>
      <c r="S215" s="12"/>
      <c r="T215" s="12"/>
      <c r="U215" s="12"/>
      <c r="V215" s="12"/>
      <c r="W215" s="12"/>
      <c r="X215" s="12"/>
      <c r="Y215" s="12"/>
      <c r="Z215" s="12"/>
    </row>
    <row r="216" spans="1:26" ht="42">
      <c r="A216" s="9">
        <v>16825541</v>
      </c>
      <c r="B216" s="9" t="s">
        <v>5711</v>
      </c>
      <c r="C216" s="9" t="s">
        <v>26</v>
      </c>
      <c r="D216" s="9" t="s">
        <v>492</v>
      </c>
      <c r="E216" s="9" t="s">
        <v>1801</v>
      </c>
      <c r="F216" s="9" t="s">
        <v>23</v>
      </c>
      <c r="G216" s="9" t="s">
        <v>23</v>
      </c>
      <c r="H216" s="9" t="s">
        <v>23</v>
      </c>
      <c r="I216" s="9" t="s">
        <v>23</v>
      </c>
      <c r="J216" s="9" t="e">
        <f>VLOOKUP(A216,#REF!,10,FALSE)</f>
        <v>#REF!</v>
      </c>
      <c r="K216" s="12"/>
      <c r="L216" s="12"/>
      <c r="M216" s="12"/>
      <c r="N216" s="12"/>
      <c r="O216" s="12"/>
      <c r="P216" s="12"/>
      <c r="Q216" s="12"/>
      <c r="R216" s="12"/>
      <c r="S216" s="12"/>
      <c r="T216" s="12"/>
      <c r="U216" s="12"/>
      <c r="V216" s="12"/>
      <c r="W216" s="12"/>
      <c r="X216" s="12"/>
      <c r="Y216" s="12"/>
      <c r="Z216" s="12"/>
    </row>
    <row r="217" spans="1:26" ht="42">
      <c r="A217" s="9">
        <v>31840036</v>
      </c>
      <c r="B217" s="9" t="s">
        <v>5712</v>
      </c>
      <c r="C217" s="9" t="s">
        <v>26</v>
      </c>
      <c r="D217" s="9" t="s">
        <v>428</v>
      </c>
      <c r="E217" s="9" t="s">
        <v>5713</v>
      </c>
      <c r="F217" s="9" t="s">
        <v>23</v>
      </c>
      <c r="G217" s="9" t="s">
        <v>23</v>
      </c>
      <c r="H217" s="9" t="s">
        <v>23</v>
      </c>
      <c r="I217" s="9" t="s">
        <v>23</v>
      </c>
      <c r="J217" s="9" t="e">
        <f>VLOOKUP(A217,#REF!,10,FALSE)</f>
        <v>#REF!</v>
      </c>
      <c r="K217" s="12"/>
      <c r="L217" s="12"/>
      <c r="M217" s="12"/>
      <c r="N217" s="12"/>
      <c r="O217" s="12"/>
      <c r="P217" s="12"/>
      <c r="Q217" s="12"/>
      <c r="R217" s="12"/>
      <c r="S217" s="12"/>
      <c r="T217" s="12"/>
      <c r="U217" s="12"/>
      <c r="V217" s="12"/>
      <c r="W217" s="12"/>
      <c r="X217" s="12"/>
      <c r="Y217" s="12"/>
      <c r="Z217" s="12"/>
    </row>
    <row r="218" spans="1:26" ht="28">
      <c r="A218" s="9">
        <v>10111822</v>
      </c>
      <c r="B218" s="9" t="s">
        <v>5714</v>
      </c>
      <c r="C218" s="9" t="s">
        <v>26</v>
      </c>
      <c r="D218" s="9"/>
      <c r="E218" s="9"/>
      <c r="F218" s="9" t="s">
        <v>1230</v>
      </c>
      <c r="G218" s="9" t="s">
        <v>22</v>
      </c>
      <c r="H218" s="9" t="s">
        <v>23</v>
      </c>
      <c r="I218" s="9" t="s">
        <v>21</v>
      </c>
      <c r="J218" s="9" t="e">
        <f>VLOOKUP(A218,#REF!,10,FALSE)</f>
        <v>#REF!</v>
      </c>
      <c r="K218" s="12"/>
      <c r="L218" s="12"/>
      <c r="M218" s="12"/>
      <c r="N218" s="12"/>
      <c r="O218" s="12"/>
      <c r="P218" s="12"/>
      <c r="Q218" s="12"/>
      <c r="R218" s="12"/>
      <c r="S218" s="12"/>
      <c r="T218" s="12"/>
      <c r="U218" s="12"/>
      <c r="V218" s="12"/>
      <c r="W218" s="12"/>
      <c r="X218" s="12"/>
      <c r="Y218" s="12"/>
      <c r="Z218" s="12"/>
    </row>
    <row r="219" spans="1:26" ht="28">
      <c r="A219" s="9">
        <v>6437545</v>
      </c>
      <c r="B219" s="9" t="s">
        <v>5715</v>
      </c>
      <c r="C219" s="9" t="s">
        <v>26</v>
      </c>
      <c r="D219" s="9" t="s">
        <v>436</v>
      </c>
      <c r="E219" s="9" t="s">
        <v>1778</v>
      </c>
      <c r="F219" s="9" t="s">
        <v>23</v>
      </c>
      <c r="G219" s="9" t="s">
        <v>23</v>
      </c>
      <c r="H219" s="9" t="s">
        <v>23</v>
      </c>
      <c r="I219" s="9" t="s">
        <v>23</v>
      </c>
      <c r="J219" s="9" t="e">
        <f>VLOOKUP(A219,#REF!,10,FALSE)</f>
        <v>#REF!</v>
      </c>
      <c r="K219" s="12"/>
      <c r="L219" s="12"/>
      <c r="M219" s="12"/>
      <c r="N219" s="12"/>
      <c r="O219" s="12"/>
      <c r="P219" s="12"/>
      <c r="Q219" s="12"/>
      <c r="R219" s="12"/>
      <c r="S219" s="12"/>
      <c r="T219" s="12"/>
      <c r="U219" s="12"/>
      <c r="V219" s="12"/>
      <c r="W219" s="12"/>
      <c r="X219" s="12"/>
      <c r="Y219" s="12"/>
      <c r="Z219" s="12"/>
    </row>
    <row r="220" spans="1:26" ht="28" hidden="1">
      <c r="A220" s="9">
        <v>91248812</v>
      </c>
      <c r="B220" s="9" t="s">
        <v>5716</v>
      </c>
      <c r="C220" s="9" t="s">
        <v>26</v>
      </c>
      <c r="D220" s="9"/>
      <c r="E220" s="9"/>
      <c r="F220" s="9" t="s">
        <v>1230</v>
      </c>
      <c r="G220" s="9" t="s">
        <v>1230</v>
      </c>
      <c r="H220" s="9" t="s">
        <v>1230</v>
      </c>
      <c r="I220" s="9" t="s">
        <v>1230</v>
      </c>
      <c r="J220" s="9" t="s">
        <v>1230</v>
      </c>
      <c r="K220" s="12"/>
      <c r="L220" s="12"/>
      <c r="M220" s="12"/>
      <c r="N220" s="12"/>
      <c r="O220" s="12"/>
      <c r="P220" s="12"/>
      <c r="Q220" s="12"/>
      <c r="R220" s="12"/>
      <c r="S220" s="12"/>
      <c r="T220" s="12"/>
      <c r="U220" s="12"/>
      <c r="V220" s="12"/>
      <c r="W220" s="12"/>
      <c r="X220" s="12"/>
      <c r="Y220" s="12"/>
      <c r="Z220" s="12"/>
    </row>
    <row r="221" spans="1:26" ht="28">
      <c r="A221" s="9">
        <v>16767273</v>
      </c>
      <c r="B221" s="9" t="s">
        <v>2804</v>
      </c>
      <c r="C221" s="9" t="s">
        <v>26</v>
      </c>
      <c r="D221" s="9" t="s">
        <v>450</v>
      </c>
      <c r="E221" s="9" t="s">
        <v>4067</v>
      </c>
      <c r="F221" s="9" t="s">
        <v>23</v>
      </c>
      <c r="G221" s="9" t="s">
        <v>23</v>
      </c>
      <c r="H221" s="9" t="s">
        <v>23</v>
      </c>
      <c r="I221" s="9" t="s">
        <v>23</v>
      </c>
      <c r="J221" s="9" t="e">
        <f>VLOOKUP(A221,#REF!,10,FALSE)</f>
        <v>#REF!</v>
      </c>
      <c r="K221" s="12"/>
      <c r="L221" s="12"/>
      <c r="M221" s="12"/>
      <c r="N221" s="12"/>
      <c r="O221" s="12"/>
      <c r="P221" s="12"/>
      <c r="Q221" s="12"/>
      <c r="R221" s="12"/>
      <c r="S221" s="12"/>
      <c r="T221" s="12"/>
      <c r="U221" s="12"/>
      <c r="V221" s="12"/>
      <c r="W221" s="12"/>
      <c r="X221" s="12"/>
      <c r="Y221" s="12"/>
      <c r="Z221" s="12"/>
    </row>
    <row r="222" spans="1:26" ht="28">
      <c r="A222" s="9">
        <v>52517246</v>
      </c>
      <c r="B222" s="9" t="s">
        <v>5717</v>
      </c>
      <c r="C222" s="9" t="s">
        <v>26</v>
      </c>
      <c r="D222" s="9" t="s">
        <v>454</v>
      </c>
      <c r="E222" s="9" t="s">
        <v>4092</v>
      </c>
      <c r="F222" s="9" t="s">
        <v>1230</v>
      </c>
      <c r="G222" s="9" t="s">
        <v>1230</v>
      </c>
      <c r="H222" s="9" t="s">
        <v>1230</v>
      </c>
      <c r="I222" s="9" t="s">
        <v>22</v>
      </c>
      <c r="J222" s="9" t="e">
        <f>VLOOKUP(A222,#REF!,10,FALSE)</f>
        <v>#REF!</v>
      </c>
      <c r="K222" s="12"/>
      <c r="L222" s="12"/>
      <c r="M222" s="12"/>
      <c r="N222" s="12"/>
      <c r="O222" s="12"/>
      <c r="P222" s="12"/>
      <c r="Q222" s="12"/>
      <c r="R222" s="12"/>
      <c r="S222" s="12"/>
      <c r="T222" s="12"/>
      <c r="U222" s="12"/>
      <c r="V222" s="12"/>
      <c r="W222" s="12"/>
      <c r="X222" s="12"/>
      <c r="Y222" s="12"/>
      <c r="Z222" s="12"/>
    </row>
    <row r="223" spans="1:26" ht="28" hidden="1">
      <c r="A223" s="9">
        <v>14965513</v>
      </c>
      <c r="B223" s="9" t="s">
        <v>5718</v>
      </c>
      <c r="C223" s="9" t="s">
        <v>26</v>
      </c>
      <c r="D223" s="9"/>
      <c r="E223" s="9"/>
      <c r="F223" s="9" t="s">
        <v>1230</v>
      </c>
      <c r="G223" s="9" t="s">
        <v>1230</v>
      </c>
      <c r="H223" s="9" t="s">
        <v>1230</v>
      </c>
      <c r="I223" s="9" t="s">
        <v>1230</v>
      </c>
      <c r="J223" s="9" t="s">
        <v>1230</v>
      </c>
      <c r="K223" s="12"/>
      <c r="L223" s="12"/>
      <c r="M223" s="12"/>
      <c r="N223" s="12"/>
      <c r="O223" s="12"/>
      <c r="P223" s="12"/>
      <c r="Q223" s="12"/>
      <c r="R223" s="12"/>
      <c r="S223" s="12"/>
      <c r="T223" s="12"/>
      <c r="U223" s="12"/>
      <c r="V223" s="12"/>
      <c r="W223" s="12"/>
      <c r="X223" s="12"/>
      <c r="Y223" s="12"/>
      <c r="Z223" s="12"/>
    </row>
    <row r="224" spans="1:26" ht="28">
      <c r="A224" s="9">
        <v>31896399</v>
      </c>
      <c r="B224" s="9" t="s">
        <v>5719</v>
      </c>
      <c r="C224" s="9" t="s">
        <v>26</v>
      </c>
      <c r="D224" s="9" t="s">
        <v>426</v>
      </c>
      <c r="E224" s="9" t="s">
        <v>5720</v>
      </c>
      <c r="F224" s="9" t="s">
        <v>22</v>
      </c>
      <c r="G224" s="9" t="s">
        <v>21</v>
      </c>
      <c r="H224" s="9" t="s">
        <v>21</v>
      </c>
      <c r="I224" s="9" t="s">
        <v>22</v>
      </c>
      <c r="J224" s="9" t="e">
        <f>VLOOKUP(A224,#REF!,10,FALSE)</f>
        <v>#REF!</v>
      </c>
      <c r="K224" s="12"/>
      <c r="L224" s="12"/>
      <c r="M224" s="12"/>
      <c r="N224" s="12"/>
      <c r="O224" s="12"/>
      <c r="P224" s="12"/>
      <c r="Q224" s="12"/>
      <c r="R224" s="12"/>
      <c r="S224" s="12"/>
      <c r="T224" s="12"/>
      <c r="U224" s="12"/>
      <c r="V224" s="12"/>
      <c r="W224" s="12"/>
      <c r="X224" s="12"/>
      <c r="Y224" s="12"/>
      <c r="Z224" s="12"/>
    </row>
    <row r="225" spans="1:26" ht="42">
      <c r="A225" s="9">
        <v>14964286</v>
      </c>
      <c r="B225" s="9" t="s">
        <v>2861</v>
      </c>
      <c r="C225" s="9" t="s">
        <v>26</v>
      </c>
      <c r="D225" s="9" t="s">
        <v>467</v>
      </c>
      <c r="E225" s="9" t="s">
        <v>2124</v>
      </c>
      <c r="F225" s="9" t="s">
        <v>22</v>
      </c>
      <c r="G225" s="9" t="s">
        <v>22</v>
      </c>
      <c r="H225" s="9" t="s">
        <v>1285</v>
      </c>
      <c r="I225" s="9" t="s">
        <v>1285</v>
      </c>
      <c r="J225" s="9" t="e">
        <f>VLOOKUP(A225,#REF!,10,FALSE)</f>
        <v>#REF!</v>
      </c>
      <c r="K225" s="12"/>
      <c r="L225" s="12"/>
      <c r="M225" s="12"/>
      <c r="N225" s="12"/>
      <c r="O225" s="12"/>
      <c r="P225" s="12"/>
      <c r="Q225" s="12"/>
      <c r="R225" s="12"/>
      <c r="S225" s="12"/>
      <c r="T225" s="12"/>
      <c r="U225" s="12"/>
      <c r="V225" s="12"/>
      <c r="W225" s="12"/>
      <c r="X225" s="12"/>
      <c r="Y225" s="12"/>
      <c r="Z225" s="12"/>
    </row>
    <row r="226" spans="1:26" ht="42">
      <c r="A226" s="9">
        <v>16797464</v>
      </c>
      <c r="B226" s="9" t="s">
        <v>5721</v>
      </c>
      <c r="C226" s="9" t="s">
        <v>26</v>
      </c>
      <c r="D226" s="9" t="s">
        <v>473</v>
      </c>
      <c r="E226" s="9" t="s">
        <v>1795</v>
      </c>
      <c r="F226" s="9" t="s">
        <v>1230</v>
      </c>
      <c r="G226" s="9" t="s">
        <v>1230</v>
      </c>
      <c r="H226" s="9" t="s">
        <v>1230</v>
      </c>
      <c r="I226" s="9" t="s">
        <v>1230</v>
      </c>
      <c r="J226" s="9" t="e">
        <f>VLOOKUP(A226,#REF!,10,FALSE)</f>
        <v>#REF!</v>
      </c>
      <c r="K226" s="12"/>
      <c r="L226" s="12"/>
      <c r="M226" s="12"/>
      <c r="N226" s="12"/>
      <c r="O226" s="12"/>
      <c r="P226" s="12"/>
      <c r="Q226" s="12"/>
      <c r="R226" s="12"/>
      <c r="S226" s="12"/>
      <c r="T226" s="12"/>
      <c r="U226" s="12"/>
      <c r="V226" s="12"/>
      <c r="W226" s="12"/>
      <c r="X226" s="12"/>
      <c r="Y226" s="12"/>
      <c r="Z226" s="12"/>
    </row>
    <row r="227" spans="1:26" ht="56">
      <c r="A227" s="9">
        <v>73009432</v>
      </c>
      <c r="B227" s="9" t="s">
        <v>5722</v>
      </c>
      <c r="C227" s="9" t="s">
        <v>26</v>
      </c>
      <c r="D227" s="9" t="s">
        <v>490</v>
      </c>
      <c r="E227" s="9" t="s">
        <v>1798</v>
      </c>
      <c r="F227" s="9" t="s">
        <v>1230</v>
      </c>
      <c r="G227" s="9" t="s">
        <v>22</v>
      </c>
      <c r="H227" s="9" t="s">
        <v>22</v>
      </c>
      <c r="I227" s="9" t="s">
        <v>22</v>
      </c>
      <c r="J227" s="9" t="e">
        <f>VLOOKUP(A227,#REF!,10,FALSE)</f>
        <v>#REF!</v>
      </c>
      <c r="K227" s="12"/>
      <c r="L227" s="12"/>
      <c r="M227" s="12"/>
      <c r="N227" s="12"/>
      <c r="O227" s="12"/>
      <c r="P227" s="12"/>
      <c r="Q227" s="12"/>
      <c r="R227" s="12"/>
      <c r="S227" s="12"/>
      <c r="T227" s="12"/>
      <c r="U227" s="12"/>
      <c r="V227" s="12"/>
      <c r="W227" s="12"/>
      <c r="X227" s="12"/>
      <c r="Y227" s="12"/>
      <c r="Z227" s="12"/>
    </row>
    <row r="228" spans="1:26" ht="28" hidden="1">
      <c r="A228" s="9">
        <v>14973536</v>
      </c>
      <c r="B228" s="9" t="s">
        <v>5723</v>
      </c>
      <c r="C228" s="9" t="s">
        <v>26</v>
      </c>
      <c r="D228" s="9" t="s">
        <v>501</v>
      </c>
      <c r="E228" s="9" t="s">
        <v>502</v>
      </c>
      <c r="F228" s="9" t="s">
        <v>1230</v>
      </c>
      <c r="G228" s="9" t="s">
        <v>1230</v>
      </c>
      <c r="H228" s="9" t="s">
        <v>22</v>
      </c>
      <c r="I228" s="9" t="s">
        <v>22</v>
      </c>
      <c r="J228" s="9" t="s">
        <v>1230</v>
      </c>
      <c r="K228" s="12"/>
      <c r="L228" s="12"/>
      <c r="M228" s="12"/>
      <c r="N228" s="12"/>
      <c r="O228" s="12"/>
      <c r="P228" s="12"/>
      <c r="Q228" s="12"/>
      <c r="R228" s="12"/>
      <c r="S228" s="12"/>
      <c r="T228" s="12"/>
      <c r="U228" s="12"/>
      <c r="V228" s="12"/>
      <c r="W228" s="12"/>
      <c r="X228" s="12"/>
      <c r="Y228" s="12"/>
      <c r="Z228" s="12"/>
    </row>
    <row r="229" spans="1:26" ht="42">
      <c r="A229" s="9">
        <v>16260340</v>
      </c>
      <c r="B229" s="9" t="s">
        <v>5724</v>
      </c>
      <c r="C229" s="9" t="s">
        <v>26</v>
      </c>
      <c r="D229" s="9" t="s">
        <v>444</v>
      </c>
      <c r="E229" s="9" t="s">
        <v>445</v>
      </c>
      <c r="F229" s="9" t="s">
        <v>23</v>
      </c>
      <c r="G229" s="9" t="s">
        <v>23</v>
      </c>
      <c r="H229" s="9" t="s">
        <v>23</v>
      </c>
      <c r="I229" s="9" t="s">
        <v>23</v>
      </c>
      <c r="J229" s="9" t="e">
        <f>VLOOKUP(A229,#REF!,10,FALSE)</f>
        <v>#REF!</v>
      </c>
      <c r="K229" s="12"/>
      <c r="L229" s="12"/>
      <c r="M229" s="12"/>
      <c r="N229" s="12"/>
      <c r="O229" s="12"/>
      <c r="P229" s="12"/>
      <c r="Q229" s="12"/>
      <c r="R229" s="12"/>
      <c r="S229" s="12"/>
      <c r="T229" s="12"/>
      <c r="U229" s="12"/>
      <c r="V229" s="12"/>
      <c r="W229" s="12"/>
      <c r="X229" s="12"/>
      <c r="Y229" s="12"/>
      <c r="Z229" s="12"/>
    </row>
    <row r="230" spans="1:26" ht="28" hidden="1">
      <c r="A230" s="9">
        <v>66946871</v>
      </c>
      <c r="B230" s="9" t="s">
        <v>2785</v>
      </c>
      <c r="C230" s="9" t="s">
        <v>26</v>
      </c>
      <c r="D230" s="9" t="s">
        <v>692</v>
      </c>
      <c r="E230" s="9" t="s">
        <v>1794</v>
      </c>
      <c r="F230" s="9" t="s">
        <v>1230</v>
      </c>
      <c r="G230" s="9" t="s">
        <v>1230</v>
      </c>
      <c r="H230" s="9" t="s">
        <v>1230</v>
      </c>
      <c r="I230" s="9" t="s">
        <v>1230</v>
      </c>
      <c r="J230" s="9" t="s">
        <v>1230</v>
      </c>
      <c r="K230" s="12"/>
      <c r="L230" s="12"/>
      <c r="M230" s="12"/>
      <c r="N230" s="12"/>
      <c r="O230" s="12"/>
      <c r="P230" s="12"/>
      <c r="Q230" s="12"/>
      <c r="R230" s="12"/>
      <c r="S230" s="12"/>
      <c r="T230" s="12"/>
      <c r="U230" s="12"/>
      <c r="V230" s="12"/>
      <c r="W230" s="12"/>
      <c r="X230" s="12"/>
      <c r="Y230" s="12"/>
      <c r="Z230" s="12"/>
    </row>
    <row r="231" spans="1:26" ht="42">
      <c r="A231" s="9">
        <v>19165792</v>
      </c>
      <c r="B231" s="9" t="s">
        <v>5725</v>
      </c>
      <c r="C231" s="9" t="s">
        <v>26</v>
      </c>
      <c r="D231" s="9" t="s">
        <v>459</v>
      </c>
      <c r="E231" s="9" t="s">
        <v>3929</v>
      </c>
      <c r="F231" s="9" t="s">
        <v>23</v>
      </c>
      <c r="G231" s="9" t="s">
        <v>23</v>
      </c>
      <c r="H231" s="9" t="s">
        <v>1285</v>
      </c>
      <c r="I231" s="9" t="s">
        <v>1285</v>
      </c>
      <c r="J231" s="9" t="e">
        <f>VLOOKUP(A231,#REF!,10,FALSE)</f>
        <v>#REF!</v>
      </c>
      <c r="K231" s="12"/>
      <c r="L231" s="12"/>
      <c r="M231" s="12"/>
      <c r="N231" s="12"/>
      <c r="O231" s="12"/>
      <c r="P231" s="12"/>
      <c r="Q231" s="12"/>
      <c r="R231" s="12"/>
      <c r="S231" s="12"/>
      <c r="T231" s="12"/>
      <c r="U231" s="12"/>
      <c r="V231" s="12"/>
      <c r="W231" s="12"/>
      <c r="X231" s="12"/>
      <c r="Y231" s="12"/>
      <c r="Z231" s="12"/>
    </row>
    <row r="232" spans="1:26" ht="42">
      <c r="A232" s="9">
        <v>19165792</v>
      </c>
      <c r="B232" s="9" t="s">
        <v>5725</v>
      </c>
      <c r="C232" s="9" t="s">
        <v>26</v>
      </c>
      <c r="D232" s="9" t="s">
        <v>153</v>
      </c>
      <c r="E232" s="9" t="s">
        <v>154</v>
      </c>
      <c r="F232" s="9" t="s">
        <v>23</v>
      </c>
      <c r="G232" s="9" t="s">
        <v>23</v>
      </c>
      <c r="H232" s="9" t="s">
        <v>1285</v>
      </c>
      <c r="I232" s="9" t="s">
        <v>1285</v>
      </c>
      <c r="J232" s="9" t="e">
        <f>VLOOKUP(A232,#REF!,10,FALSE)</f>
        <v>#REF!</v>
      </c>
      <c r="K232" s="12"/>
      <c r="L232" s="12"/>
      <c r="M232" s="12"/>
      <c r="N232" s="12"/>
      <c r="O232" s="12"/>
      <c r="P232" s="12"/>
      <c r="Q232" s="12"/>
      <c r="R232" s="12"/>
      <c r="S232" s="12"/>
      <c r="T232" s="12"/>
      <c r="U232" s="12"/>
      <c r="V232" s="12"/>
      <c r="W232" s="12"/>
      <c r="X232" s="12"/>
      <c r="Y232" s="12"/>
      <c r="Z232" s="12"/>
    </row>
    <row r="233" spans="1:26" ht="28" hidden="1">
      <c r="A233" s="9">
        <v>16273888</v>
      </c>
      <c r="B233" s="9" t="s">
        <v>2813</v>
      </c>
      <c r="C233" s="9" t="s">
        <v>26</v>
      </c>
      <c r="D233" s="9" t="s">
        <v>692</v>
      </c>
      <c r="E233" s="9" t="s">
        <v>1794</v>
      </c>
      <c r="F233" s="9" t="s">
        <v>1230</v>
      </c>
      <c r="G233" s="9" t="s">
        <v>1230</v>
      </c>
      <c r="H233" s="9" t="s">
        <v>1230</v>
      </c>
      <c r="I233" s="9" t="s">
        <v>1230</v>
      </c>
      <c r="J233" s="9" t="s">
        <v>1230</v>
      </c>
      <c r="K233" s="12"/>
      <c r="L233" s="12"/>
      <c r="M233" s="12"/>
      <c r="N233" s="12"/>
      <c r="O233" s="12"/>
      <c r="P233" s="12"/>
      <c r="Q233" s="12"/>
      <c r="R233" s="12"/>
      <c r="S233" s="12"/>
      <c r="T233" s="12"/>
      <c r="U233" s="12"/>
      <c r="V233" s="12"/>
      <c r="W233" s="12"/>
      <c r="X233" s="12"/>
      <c r="Y233" s="12"/>
      <c r="Z233" s="12"/>
    </row>
    <row r="234" spans="1:26" ht="28" hidden="1">
      <c r="A234" s="9">
        <v>11374243</v>
      </c>
      <c r="B234" s="9" t="s">
        <v>5726</v>
      </c>
      <c r="C234" s="9" t="s">
        <v>26</v>
      </c>
      <c r="D234" s="9"/>
      <c r="E234" s="9"/>
      <c r="F234" s="9" t="s">
        <v>1230</v>
      </c>
      <c r="G234" s="9" t="s">
        <v>1230</v>
      </c>
      <c r="H234" s="9" t="s">
        <v>1230</v>
      </c>
      <c r="I234" s="9" t="s">
        <v>1230</v>
      </c>
      <c r="J234" s="9" t="s">
        <v>1230</v>
      </c>
      <c r="K234" s="12"/>
      <c r="L234" s="12"/>
      <c r="M234" s="12"/>
      <c r="N234" s="12"/>
      <c r="O234" s="12"/>
      <c r="P234" s="12"/>
      <c r="Q234" s="12"/>
      <c r="R234" s="12"/>
      <c r="S234" s="12"/>
      <c r="T234" s="12"/>
      <c r="U234" s="12"/>
      <c r="V234" s="12"/>
      <c r="W234" s="12"/>
      <c r="X234" s="12"/>
      <c r="Y234" s="12"/>
      <c r="Z234" s="12"/>
    </row>
    <row r="235" spans="1:26" ht="28" hidden="1">
      <c r="A235" s="9">
        <v>14955101</v>
      </c>
      <c r="B235" s="9" t="s">
        <v>2841</v>
      </c>
      <c r="C235" s="9" t="s">
        <v>26</v>
      </c>
      <c r="D235" s="9"/>
      <c r="E235" s="9"/>
      <c r="F235" s="9" t="s">
        <v>1230</v>
      </c>
      <c r="G235" s="9" t="s">
        <v>1230</v>
      </c>
      <c r="H235" s="9" t="s">
        <v>1230</v>
      </c>
      <c r="I235" s="9" t="s">
        <v>1230</v>
      </c>
      <c r="J235" s="9" t="s">
        <v>1230</v>
      </c>
      <c r="K235" s="12"/>
      <c r="L235" s="12"/>
      <c r="M235" s="12"/>
      <c r="N235" s="12"/>
      <c r="O235" s="12"/>
      <c r="P235" s="12"/>
      <c r="Q235" s="12"/>
      <c r="R235" s="12"/>
      <c r="S235" s="12"/>
      <c r="T235" s="12"/>
      <c r="U235" s="12"/>
      <c r="V235" s="12"/>
      <c r="W235" s="12"/>
      <c r="X235" s="12"/>
      <c r="Y235" s="12"/>
      <c r="Z235" s="12"/>
    </row>
    <row r="236" spans="1:26" ht="28" hidden="1">
      <c r="A236" s="9">
        <v>16269211</v>
      </c>
      <c r="B236" s="9" t="s">
        <v>5727</v>
      </c>
      <c r="C236" s="9" t="s">
        <v>26</v>
      </c>
      <c r="D236" s="9"/>
      <c r="E236" s="9"/>
      <c r="F236" s="9" t="s">
        <v>1230</v>
      </c>
      <c r="G236" s="9" t="s">
        <v>1230</v>
      </c>
      <c r="H236" s="9" t="s">
        <v>1230</v>
      </c>
      <c r="I236" s="9" t="s">
        <v>1230</v>
      </c>
      <c r="J236" s="9" t="s">
        <v>1230</v>
      </c>
      <c r="K236" s="12"/>
      <c r="L236" s="12"/>
      <c r="M236" s="12"/>
      <c r="N236" s="12"/>
      <c r="O236" s="12"/>
      <c r="P236" s="12"/>
      <c r="Q236" s="12"/>
      <c r="R236" s="12"/>
      <c r="S236" s="12"/>
      <c r="T236" s="12"/>
      <c r="U236" s="12"/>
      <c r="V236" s="12"/>
      <c r="W236" s="12"/>
      <c r="X236" s="12"/>
      <c r="Y236" s="12"/>
      <c r="Z236" s="12"/>
    </row>
    <row r="237" spans="1:26" ht="42">
      <c r="A237" s="9">
        <v>16616725</v>
      </c>
      <c r="B237" s="9" t="s">
        <v>2848</v>
      </c>
      <c r="C237" s="9" t="s">
        <v>26</v>
      </c>
      <c r="D237" s="9" t="s">
        <v>434</v>
      </c>
      <c r="E237" s="9" t="s">
        <v>1172</v>
      </c>
      <c r="F237" s="9" t="s">
        <v>21</v>
      </c>
      <c r="G237" s="9" t="s">
        <v>23</v>
      </c>
      <c r="H237" s="9" t="s">
        <v>23</v>
      </c>
      <c r="I237" s="9" t="s">
        <v>23</v>
      </c>
      <c r="J237" s="9" t="e">
        <f>VLOOKUP(A237,#REF!,10,FALSE)</f>
        <v>#REF!</v>
      </c>
      <c r="K237" s="12"/>
      <c r="L237" s="12"/>
      <c r="M237" s="12"/>
      <c r="N237" s="12"/>
      <c r="O237" s="12"/>
      <c r="P237" s="12"/>
      <c r="Q237" s="12"/>
      <c r="R237" s="12"/>
      <c r="S237" s="12"/>
      <c r="T237" s="12"/>
      <c r="U237" s="12"/>
      <c r="V237" s="12"/>
      <c r="W237" s="12"/>
      <c r="X237" s="12"/>
      <c r="Y237" s="12"/>
      <c r="Z237" s="12"/>
    </row>
    <row r="238" spans="1:26" ht="28" hidden="1">
      <c r="A238" s="9">
        <v>14989211</v>
      </c>
      <c r="B238" s="9" t="s">
        <v>5728</v>
      </c>
      <c r="C238" s="9" t="s">
        <v>26</v>
      </c>
      <c r="D238" s="9" t="s">
        <v>508</v>
      </c>
      <c r="E238" s="9" t="s">
        <v>4592</v>
      </c>
      <c r="F238" s="9" t="s">
        <v>1230</v>
      </c>
      <c r="G238" s="9" t="s">
        <v>1230</v>
      </c>
      <c r="H238" s="9" t="s">
        <v>1230</v>
      </c>
      <c r="I238" s="9" t="s">
        <v>1230</v>
      </c>
      <c r="J238" s="9" t="s">
        <v>1230</v>
      </c>
      <c r="K238" s="12"/>
      <c r="L238" s="12"/>
      <c r="M238" s="12"/>
      <c r="N238" s="12"/>
      <c r="O238" s="12"/>
      <c r="P238" s="12"/>
      <c r="Q238" s="12"/>
      <c r="R238" s="12"/>
      <c r="S238" s="12"/>
      <c r="T238" s="12"/>
      <c r="U238" s="12"/>
      <c r="V238" s="12"/>
      <c r="W238" s="12"/>
      <c r="X238" s="12"/>
      <c r="Y238" s="12"/>
      <c r="Z238" s="12"/>
    </row>
    <row r="239" spans="1:26" ht="28" hidden="1">
      <c r="A239" s="9">
        <v>16365559</v>
      </c>
      <c r="B239" s="9" t="s">
        <v>5729</v>
      </c>
      <c r="C239" s="9" t="s">
        <v>26</v>
      </c>
      <c r="D239" s="9"/>
      <c r="E239" s="9"/>
      <c r="F239" s="9" t="s">
        <v>1230</v>
      </c>
      <c r="G239" s="9" t="s">
        <v>1230</v>
      </c>
      <c r="H239" s="9" t="s">
        <v>1230</v>
      </c>
      <c r="I239" s="9" t="s">
        <v>1230</v>
      </c>
      <c r="J239" s="9" t="s">
        <v>1230</v>
      </c>
      <c r="K239" s="12"/>
      <c r="L239" s="12"/>
      <c r="M239" s="12"/>
      <c r="N239" s="12"/>
      <c r="O239" s="12"/>
      <c r="P239" s="12"/>
      <c r="Q239" s="12"/>
      <c r="R239" s="12"/>
      <c r="S239" s="12"/>
      <c r="T239" s="12"/>
      <c r="U239" s="12"/>
      <c r="V239" s="12"/>
      <c r="W239" s="12"/>
      <c r="X239" s="12"/>
      <c r="Y239" s="12"/>
      <c r="Z239" s="12"/>
    </row>
    <row r="240" spans="1:26" ht="28" hidden="1">
      <c r="A240" s="9">
        <v>263121</v>
      </c>
      <c r="B240" s="9" t="s">
        <v>5730</v>
      </c>
      <c r="C240" s="9" t="s">
        <v>26</v>
      </c>
      <c r="D240" s="9"/>
      <c r="E240" s="9"/>
      <c r="F240" s="9" t="s">
        <v>1230</v>
      </c>
      <c r="G240" s="9" t="s">
        <v>1230</v>
      </c>
      <c r="H240" s="9" t="s">
        <v>1230</v>
      </c>
      <c r="I240" s="9" t="s">
        <v>1230</v>
      </c>
      <c r="J240" s="9" t="s">
        <v>1230</v>
      </c>
      <c r="K240" s="12"/>
      <c r="L240" s="12"/>
      <c r="M240" s="12"/>
      <c r="N240" s="12"/>
      <c r="O240" s="12"/>
      <c r="P240" s="12"/>
      <c r="Q240" s="12"/>
      <c r="R240" s="12"/>
      <c r="S240" s="12"/>
      <c r="T240" s="12"/>
      <c r="U240" s="12"/>
      <c r="V240" s="12"/>
      <c r="W240" s="12"/>
      <c r="X240" s="12"/>
      <c r="Y240" s="12"/>
      <c r="Z240" s="12"/>
    </row>
    <row r="241" spans="1:26" ht="28">
      <c r="A241" s="9">
        <v>16691033</v>
      </c>
      <c r="B241" s="9" t="s">
        <v>5731</v>
      </c>
      <c r="C241" s="9" t="s">
        <v>26</v>
      </c>
      <c r="D241" s="9" t="s">
        <v>426</v>
      </c>
      <c r="E241" s="9" t="s">
        <v>5720</v>
      </c>
      <c r="F241" s="9" t="s">
        <v>23</v>
      </c>
      <c r="G241" s="9" t="s">
        <v>23</v>
      </c>
      <c r="H241" s="9" t="s">
        <v>23</v>
      </c>
      <c r="I241" s="9" t="s">
        <v>23</v>
      </c>
      <c r="J241" s="9" t="e">
        <f>VLOOKUP(A241,#REF!,10,FALSE)</f>
        <v>#REF!</v>
      </c>
      <c r="K241" s="12"/>
      <c r="L241" s="12"/>
      <c r="M241" s="12"/>
      <c r="N241" s="12"/>
      <c r="O241" s="12"/>
      <c r="P241" s="12"/>
      <c r="Q241" s="12"/>
      <c r="R241" s="12"/>
      <c r="S241" s="12"/>
      <c r="T241" s="12"/>
      <c r="U241" s="12"/>
      <c r="V241" s="12"/>
      <c r="W241" s="12"/>
      <c r="X241" s="12"/>
      <c r="Y241" s="12"/>
      <c r="Z241" s="12"/>
    </row>
    <row r="242" spans="1:26" ht="28">
      <c r="A242" s="9">
        <v>94517214</v>
      </c>
      <c r="B242" s="9" t="s">
        <v>5732</v>
      </c>
      <c r="C242" s="9" t="s">
        <v>26</v>
      </c>
      <c r="D242" s="9"/>
      <c r="E242" s="9"/>
      <c r="F242" s="9" t="s">
        <v>22</v>
      </c>
      <c r="G242" s="9" t="s">
        <v>22</v>
      </c>
      <c r="H242" s="9" t="s">
        <v>23</v>
      </c>
      <c r="I242" s="9" t="s">
        <v>23</v>
      </c>
      <c r="J242" s="9" t="e">
        <f>VLOOKUP(A242,#REF!,10,FALSE)</f>
        <v>#REF!</v>
      </c>
      <c r="K242" s="12"/>
      <c r="L242" s="12"/>
      <c r="M242" s="12"/>
      <c r="N242" s="12"/>
      <c r="O242" s="12"/>
      <c r="P242" s="12"/>
      <c r="Q242" s="12"/>
      <c r="R242" s="12"/>
      <c r="S242" s="12"/>
      <c r="T242" s="12"/>
      <c r="U242" s="12"/>
      <c r="V242" s="12"/>
      <c r="W242" s="12"/>
      <c r="X242" s="12"/>
      <c r="Y242" s="12"/>
      <c r="Z242" s="12"/>
    </row>
    <row r="243" spans="1:26" ht="28">
      <c r="A243" s="9">
        <v>16648318</v>
      </c>
      <c r="B243" s="9" t="s">
        <v>5733</v>
      </c>
      <c r="C243" s="9" t="s">
        <v>26</v>
      </c>
      <c r="D243" s="9" t="s">
        <v>452</v>
      </c>
      <c r="E243" s="9" t="s">
        <v>453</v>
      </c>
      <c r="F243" s="9" t="s">
        <v>1230</v>
      </c>
      <c r="G243" s="9" t="s">
        <v>22</v>
      </c>
      <c r="H243" s="9" t="s">
        <v>22</v>
      </c>
      <c r="I243" s="9" t="s">
        <v>22</v>
      </c>
      <c r="J243" s="9" t="e">
        <f>VLOOKUP(A243,#REF!,10,FALSE)</f>
        <v>#REF!</v>
      </c>
      <c r="K243" s="12"/>
      <c r="L243" s="12"/>
      <c r="M243" s="12"/>
      <c r="N243" s="12"/>
      <c r="O243" s="12"/>
      <c r="P243" s="12"/>
      <c r="Q243" s="12"/>
      <c r="R243" s="12"/>
      <c r="S243" s="12"/>
      <c r="T243" s="12"/>
      <c r="U243" s="12"/>
      <c r="V243" s="12"/>
      <c r="W243" s="12"/>
      <c r="X243" s="12"/>
      <c r="Y243" s="12"/>
      <c r="Z243" s="12"/>
    </row>
    <row r="244" spans="1:26" ht="28">
      <c r="A244" s="9">
        <v>16709450</v>
      </c>
      <c r="B244" s="9" t="s">
        <v>2787</v>
      </c>
      <c r="C244" s="9" t="s">
        <v>26</v>
      </c>
      <c r="D244" s="9"/>
      <c r="E244" s="9"/>
      <c r="F244" s="9" t="s">
        <v>21</v>
      </c>
      <c r="G244" s="9" t="s">
        <v>21</v>
      </c>
      <c r="H244" s="9" t="s">
        <v>21</v>
      </c>
      <c r="I244" s="9" t="s">
        <v>21</v>
      </c>
      <c r="J244" s="9" t="e">
        <f>VLOOKUP(A244,#REF!,10,FALSE)</f>
        <v>#REF!</v>
      </c>
      <c r="K244" s="12"/>
      <c r="L244" s="12"/>
      <c r="M244" s="12"/>
      <c r="N244" s="12"/>
      <c r="O244" s="12"/>
      <c r="P244" s="12"/>
      <c r="Q244" s="12"/>
      <c r="R244" s="12"/>
      <c r="S244" s="12"/>
      <c r="T244" s="12"/>
      <c r="U244" s="12"/>
      <c r="V244" s="12"/>
      <c r="W244" s="12"/>
      <c r="X244" s="12"/>
      <c r="Y244" s="12"/>
      <c r="Z244" s="12"/>
    </row>
    <row r="245" spans="1:26" ht="28">
      <c r="A245" s="9">
        <v>14676281</v>
      </c>
      <c r="B245" s="9" t="s">
        <v>5734</v>
      </c>
      <c r="C245" s="9" t="s">
        <v>26</v>
      </c>
      <c r="D245" s="9"/>
      <c r="E245" s="9"/>
      <c r="F245" s="9" t="s">
        <v>21</v>
      </c>
      <c r="G245" s="9" t="s">
        <v>21</v>
      </c>
      <c r="H245" s="9" t="s">
        <v>21</v>
      </c>
      <c r="I245" s="9" t="s">
        <v>21</v>
      </c>
      <c r="J245" s="9" t="e">
        <f>VLOOKUP(A245,#REF!,10,FALSE)</f>
        <v>#REF!</v>
      </c>
      <c r="K245" s="12"/>
      <c r="L245" s="12"/>
      <c r="M245" s="12"/>
      <c r="N245" s="12"/>
      <c r="O245" s="12"/>
      <c r="P245" s="12"/>
      <c r="Q245" s="12"/>
      <c r="R245" s="12"/>
      <c r="S245" s="12"/>
      <c r="T245" s="12"/>
      <c r="U245" s="12"/>
      <c r="V245" s="12"/>
      <c r="W245" s="12"/>
      <c r="X245" s="12"/>
      <c r="Y245" s="12"/>
      <c r="Z245" s="12"/>
    </row>
    <row r="246" spans="1:26" ht="28">
      <c r="A246" s="9">
        <v>94376486</v>
      </c>
      <c r="B246" s="9" t="s">
        <v>2836</v>
      </c>
      <c r="C246" s="9" t="s">
        <v>26</v>
      </c>
      <c r="D246" s="9"/>
      <c r="E246" s="9"/>
      <c r="F246" s="9" t="s">
        <v>23</v>
      </c>
      <c r="G246" s="9" t="s">
        <v>23</v>
      </c>
      <c r="H246" s="9" t="s">
        <v>23</v>
      </c>
      <c r="I246" s="9" t="s">
        <v>23</v>
      </c>
      <c r="J246" s="9" t="e">
        <f>VLOOKUP(A246,#REF!,10,FALSE)</f>
        <v>#REF!</v>
      </c>
      <c r="K246" s="12"/>
      <c r="L246" s="12"/>
      <c r="M246" s="12"/>
      <c r="N246" s="12"/>
      <c r="O246" s="12"/>
      <c r="P246" s="12"/>
      <c r="Q246" s="12"/>
      <c r="R246" s="12"/>
      <c r="S246" s="12"/>
      <c r="T246" s="12"/>
      <c r="U246" s="12"/>
      <c r="V246" s="12"/>
      <c r="W246" s="12"/>
      <c r="X246" s="12"/>
      <c r="Y246" s="12"/>
      <c r="Z246" s="12"/>
    </row>
    <row r="247" spans="1:26" ht="28" hidden="1">
      <c r="A247" s="9">
        <v>29179937</v>
      </c>
      <c r="B247" s="9" t="s">
        <v>5735</v>
      </c>
      <c r="C247" s="9" t="s">
        <v>26</v>
      </c>
      <c r="D247" s="9"/>
      <c r="E247" s="9"/>
      <c r="F247" s="9" t="s">
        <v>1230</v>
      </c>
      <c r="G247" s="9" t="s">
        <v>1230</v>
      </c>
      <c r="H247" s="9" t="s">
        <v>1230</v>
      </c>
      <c r="I247" s="9" t="s">
        <v>1230</v>
      </c>
      <c r="J247" s="9" t="s">
        <v>1230</v>
      </c>
      <c r="K247" s="12"/>
      <c r="L247" s="12"/>
      <c r="M247" s="12"/>
      <c r="N247" s="12"/>
      <c r="O247" s="12"/>
      <c r="P247" s="12"/>
      <c r="Q247" s="12"/>
      <c r="R247" s="12"/>
      <c r="S247" s="12"/>
      <c r="T247" s="12"/>
      <c r="U247" s="12"/>
      <c r="V247" s="12"/>
      <c r="W247" s="12"/>
      <c r="X247" s="12"/>
      <c r="Y247" s="12"/>
      <c r="Z247" s="12"/>
    </row>
    <row r="248" spans="1:26" ht="28">
      <c r="A248" s="9">
        <v>10259995</v>
      </c>
      <c r="B248" s="9" t="s">
        <v>5736</v>
      </c>
      <c r="C248" s="9" t="s">
        <v>26</v>
      </c>
      <c r="D248" s="9"/>
      <c r="E248" s="9"/>
      <c r="F248" s="9" t="s">
        <v>22</v>
      </c>
      <c r="G248" s="9" t="s">
        <v>1230</v>
      </c>
      <c r="H248" s="9" t="s">
        <v>21</v>
      </c>
      <c r="I248" s="9" t="s">
        <v>21</v>
      </c>
      <c r="J248" s="9" t="e">
        <f>VLOOKUP(A248,#REF!,10,FALSE)</f>
        <v>#REF!</v>
      </c>
      <c r="K248" s="12"/>
      <c r="L248" s="12"/>
      <c r="M248" s="12"/>
      <c r="N248" s="12"/>
      <c r="O248" s="12"/>
      <c r="P248" s="12"/>
      <c r="Q248" s="12"/>
      <c r="R248" s="12"/>
      <c r="S248" s="12"/>
      <c r="T248" s="12"/>
      <c r="U248" s="12"/>
      <c r="V248" s="12"/>
      <c r="W248" s="12"/>
      <c r="X248" s="12"/>
      <c r="Y248" s="12"/>
      <c r="Z248" s="12"/>
    </row>
    <row r="249" spans="1:26" ht="28">
      <c r="A249" s="9">
        <v>14967228</v>
      </c>
      <c r="B249" s="9" t="s">
        <v>5737</v>
      </c>
      <c r="C249" s="9" t="s">
        <v>26</v>
      </c>
      <c r="D249" s="9"/>
      <c r="E249" s="9"/>
      <c r="F249" s="9" t="s">
        <v>1230</v>
      </c>
      <c r="G249" s="9" t="s">
        <v>22</v>
      </c>
      <c r="H249" s="9" t="s">
        <v>21</v>
      </c>
      <c r="I249" s="9" t="s">
        <v>21</v>
      </c>
      <c r="J249" s="9" t="e">
        <f>VLOOKUP(A249,#REF!,10,FALSE)</f>
        <v>#REF!</v>
      </c>
      <c r="K249" s="12"/>
      <c r="L249" s="12"/>
      <c r="M249" s="12"/>
      <c r="N249" s="12"/>
      <c r="O249" s="12"/>
      <c r="P249" s="12"/>
      <c r="Q249" s="12"/>
      <c r="R249" s="12"/>
      <c r="S249" s="12"/>
      <c r="T249" s="12"/>
      <c r="U249" s="12"/>
      <c r="V249" s="12"/>
      <c r="W249" s="12"/>
      <c r="X249" s="12"/>
      <c r="Y249" s="12"/>
      <c r="Z249" s="12"/>
    </row>
    <row r="250" spans="1:26" ht="28">
      <c r="A250" s="9">
        <v>12965444</v>
      </c>
      <c r="B250" s="9" t="s">
        <v>5738</v>
      </c>
      <c r="C250" s="9" t="s">
        <v>26</v>
      </c>
      <c r="D250" s="9"/>
      <c r="E250" s="9"/>
      <c r="F250" s="9" t="s">
        <v>23</v>
      </c>
      <c r="G250" s="9" t="s">
        <v>23</v>
      </c>
      <c r="H250" s="9" t="s">
        <v>23</v>
      </c>
      <c r="I250" s="9" t="s">
        <v>23</v>
      </c>
      <c r="J250" s="9" t="e">
        <f>VLOOKUP(A250,#REF!,10,FALSE)</f>
        <v>#REF!</v>
      </c>
      <c r="K250" s="12"/>
      <c r="L250" s="12"/>
      <c r="M250" s="12"/>
      <c r="N250" s="12"/>
      <c r="O250" s="12"/>
      <c r="P250" s="12"/>
      <c r="Q250" s="12"/>
      <c r="R250" s="12"/>
      <c r="S250" s="12"/>
      <c r="T250" s="12"/>
      <c r="U250" s="12"/>
      <c r="V250" s="12"/>
      <c r="W250" s="12"/>
      <c r="X250" s="12"/>
      <c r="Y250" s="12"/>
      <c r="Z250" s="12"/>
    </row>
    <row r="251" spans="1:26" ht="28">
      <c r="A251" s="9">
        <v>16607682</v>
      </c>
      <c r="B251" s="9" t="s">
        <v>5739</v>
      </c>
      <c r="C251" s="9" t="s">
        <v>26</v>
      </c>
      <c r="D251" s="9"/>
      <c r="E251" s="9"/>
      <c r="F251" s="9" t="s">
        <v>23</v>
      </c>
      <c r="G251" s="9" t="s">
        <v>23</v>
      </c>
      <c r="H251" s="9" t="s">
        <v>23</v>
      </c>
      <c r="I251" s="9" t="s">
        <v>23</v>
      </c>
      <c r="J251" s="9" t="e">
        <f>VLOOKUP(A251,#REF!,10,FALSE)</f>
        <v>#REF!</v>
      </c>
      <c r="K251" s="12"/>
      <c r="L251" s="12"/>
      <c r="M251" s="12"/>
      <c r="N251" s="12"/>
      <c r="O251" s="12"/>
      <c r="P251" s="12"/>
      <c r="Q251" s="12"/>
      <c r="R251" s="12"/>
      <c r="S251" s="12"/>
      <c r="T251" s="12"/>
      <c r="U251" s="12"/>
      <c r="V251" s="12"/>
      <c r="W251" s="12"/>
      <c r="X251" s="12"/>
      <c r="Y251" s="12"/>
      <c r="Z251" s="12"/>
    </row>
    <row r="252" spans="1:26" ht="28" hidden="1">
      <c r="A252" s="9">
        <v>94382084</v>
      </c>
      <c r="B252" s="9" t="s">
        <v>5740</v>
      </c>
      <c r="C252" s="9" t="s">
        <v>26</v>
      </c>
      <c r="D252" s="9"/>
      <c r="E252" s="9"/>
      <c r="F252" s="9" t="s">
        <v>1230</v>
      </c>
      <c r="G252" s="9" t="s">
        <v>1230</v>
      </c>
      <c r="H252" s="9" t="s">
        <v>1230</v>
      </c>
      <c r="I252" s="9" t="s">
        <v>1230</v>
      </c>
      <c r="J252" s="9" t="s">
        <v>1230</v>
      </c>
      <c r="K252" s="12"/>
      <c r="L252" s="12"/>
      <c r="M252" s="12"/>
      <c r="N252" s="12"/>
      <c r="O252" s="12"/>
      <c r="P252" s="12"/>
      <c r="Q252" s="12"/>
      <c r="R252" s="12"/>
      <c r="S252" s="12"/>
      <c r="T252" s="12"/>
      <c r="U252" s="12"/>
      <c r="V252" s="12"/>
      <c r="W252" s="12"/>
      <c r="X252" s="12"/>
      <c r="Y252" s="12"/>
      <c r="Z252" s="12"/>
    </row>
    <row r="253" spans="1:26" ht="28">
      <c r="A253" s="9">
        <v>19368978</v>
      </c>
      <c r="B253" s="9" t="s">
        <v>5741</v>
      </c>
      <c r="C253" s="9" t="s">
        <v>26</v>
      </c>
      <c r="D253" s="9"/>
      <c r="E253" s="9"/>
      <c r="F253" s="9" t="s">
        <v>23</v>
      </c>
      <c r="G253" s="9" t="s">
        <v>23</v>
      </c>
      <c r="H253" s="9" t="s">
        <v>23</v>
      </c>
      <c r="I253" s="9" t="s">
        <v>23</v>
      </c>
      <c r="J253" s="9" t="e">
        <f>VLOOKUP(A253,#REF!,10,FALSE)</f>
        <v>#REF!</v>
      </c>
      <c r="K253" s="12"/>
      <c r="L253" s="12"/>
      <c r="M253" s="12"/>
      <c r="N253" s="12"/>
      <c r="O253" s="12"/>
      <c r="P253" s="12"/>
      <c r="Q253" s="12"/>
      <c r="R253" s="12"/>
      <c r="S253" s="12"/>
      <c r="T253" s="12"/>
      <c r="U253" s="12"/>
      <c r="V253" s="12"/>
      <c r="W253" s="12"/>
      <c r="X253" s="12"/>
      <c r="Y253" s="12"/>
      <c r="Z253" s="12"/>
    </row>
    <row r="254" spans="1:26" ht="28">
      <c r="A254" s="9">
        <v>52713355</v>
      </c>
      <c r="B254" s="9" t="s">
        <v>2819</v>
      </c>
      <c r="C254" s="9" t="s">
        <v>26</v>
      </c>
      <c r="D254" s="9"/>
      <c r="E254" s="9"/>
      <c r="F254" s="9" t="s">
        <v>1230</v>
      </c>
      <c r="G254" s="9" t="s">
        <v>22</v>
      </c>
      <c r="H254" s="9" t="s">
        <v>1230</v>
      </c>
      <c r="I254" s="9" t="s">
        <v>1230</v>
      </c>
      <c r="J254" s="9" t="e">
        <f>VLOOKUP(A254,#REF!,10,FALSE)</f>
        <v>#REF!</v>
      </c>
      <c r="K254" s="12"/>
      <c r="L254" s="12"/>
      <c r="M254" s="12"/>
      <c r="N254" s="12"/>
      <c r="O254" s="12"/>
      <c r="P254" s="12"/>
      <c r="Q254" s="12"/>
      <c r="R254" s="12"/>
      <c r="S254" s="12"/>
      <c r="T254" s="12"/>
      <c r="U254" s="12"/>
      <c r="V254" s="12"/>
      <c r="W254" s="12"/>
      <c r="X254" s="12"/>
      <c r="Y254" s="12"/>
      <c r="Z254" s="12"/>
    </row>
    <row r="255" spans="1:26" ht="28">
      <c r="A255" s="9">
        <v>91111186</v>
      </c>
      <c r="B255" s="9" t="s">
        <v>5742</v>
      </c>
      <c r="C255" s="9" t="s">
        <v>26</v>
      </c>
      <c r="D255" s="9"/>
      <c r="E255" s="9"/>
      <c r="F255" s="9" t="s">
        <v>22</v>
      </c>
      <c r="G255" s="9" t="s">
        <v>22</v>
      </c>
      <c r="H255" s="9" t="s">
        <v>22</v>
      </c>
      <c r="I255" s="9" t="s">
        <v>1230</v>
      </c>
      <c r="J255" s="9" t="e">
        <f>VLOOKUP(A255,#REF!,10,FALSE)</f>
        <v>#REF!</v>
      </c>
      <c r="K255" s="12"/>
      <c r="L255" s="12"/>
      <c r="M255" s="12"/>
      <c r="N255" s="12"/>
      <c r="O255" s="12"/>
      <c r="P255" s="12"/>
      <c r="Q255" s="12"/>
      <c r="R255" s="12"/>
      <c r="S255" s="12"/>
      <c r="T255" s="12"/>
      <c r="U255" s="12"/>
      <c r="V255" s="12"/>
      <c r="W255" s="12"/>
      <c r="X255" s="12"/>
      <c r="Y255" s="12"/>
      <c r="Z255" s="12"/>
    </row>
    <row r="256" spans="1:26" ht="28">
      <c r="A256" s="9">
        <v>66827466</v>
      </c>
      <c r="B256" s="9" t="s">
        <v>2784</v>
      </c>
      <c r="C256" s="9" t="s">
        <v>26</v>
      </c>
      <c r="D256" s="9"/>
      <c r="E256" s="9"/>
      <c r="F256" s="9" t="s">
        <v>1230</v>
      </c>
      <c r="G256" s="9" t="s">
        <v>21</v>
      </c>
      <c r="H256" s="9" t="s">
        <v>21</v>
      </c>
      <c r="I256" s="9" t="s">
        <v>22</v>
      </c>
      <c r="J256" s="9" t="e">
        <f>VLOOKUP(A256,#REF!,10,FALSE)</f>
        <v>#REF!</v>
      </c>
      <c r="K256" s="12"/>
      <c r="L256" s="12"/>
      <c r="M256" s="12"/>
      <c r="N256" s="12"/>
      <c r="O256" s="12"/>
      <c r="P256" s="12"/>
      <c r="Q256" s="12"/>
      <c r="R256" s="12"/>
      <c r="S256" s="12"/>
      <c r="T256" s="12"/>
      <c r="U256" s="12"/>
      <c r="V256" s="12"/>
      <c r="W256" s="12"/>
      <c r="X256" s="12"/>
      <c r="Y256" s="12"/>
      <c r="Z256" s="12"/>
    </row>
    <row r="257" spans="1:26" ht="28">
      <c r="A257" s="9">
        <v>1112930794</v>
      </c>
      <c r="B257" s="9" t="s">
        <v>2809</v>
      </c>
      <c r="C257" s="9" t="s">
        <v>26</v>
      </c>
      <c r="D257" s="9"/>
      <c r="E257" s="9"/>
      <c r="F257" s="9" t="s">
        <v>1230</v>
      </c>
      <c r="G257" s="9" t="s">
        <v>1230</v>
      </c>
      <c r="H257" s="9" t="s">
        <v>1230</v>
      </c>
      <c r="I257" s="9" t="s">
        <v>22</v>
      </c>
      <c r="J257" s="9" t="e">
        <f>VLOOKUP(A257,#REF!,10,FALSE)</f>
        <v>#REF!</v>
      </c>
      <c r="K257" s="12"/>
      <c r="L257" s="12"/>
      <c r="M257" s="12"/>
      <c r="N257" s="12"/>
      <c r="O257" s="12"/>
      <c r="P257" s="12"/>
      <c r="Q257" s="12"/>
      <c r="R257" s="12"/>
      <c r="S257" s="12"/>
      <c r="T257" s="12"/>
      <c r="U257" s="12"/>
      <c r="V257" s="12"/>
      <c r="W257" s="12"/>
      <c r="X257" s="12"/>
      <c r="Y257" s="12"/>
      <c r="Z257" s="12"/>
    </row>
    <row r="258" spans="1:26" ht="28">
      <c r="A258" s="9">
        <v>9522611</v>
      </c>
      <c r="B258" s="9" t="s">
        <v>5743</v>
      </c>
      <c r="C258" s="9" t="s">
        <v>26</v>
      </c>
      <c r="D258" s="9"/>
      <c r="E258" s="9"/>
      <c r="F258" s="9" t="s">
        <v>22</v>
      </c>
      <c r="G258" s="9" t="s">
        <v>22</v>
      </c>
      <c r="H258" s="9" t="s">
        <v>1285</v>
      </c>
      <c r="I258" s="9" t="s">
        <v>1285</v>
      </c>
      <c r="J258" s="9" t="e">
        <f>VLOOKUP(A258,#REF!,10,FALSE)</f>
        <v>#REF!</v>
      </c>
      <c r="K258" s="12"/>
      <c r="L258" s="12"/>
      <c r="M258" s="12"/>
      <c r="N258" s="12"/>
      <c r="O258" s="12"/>
      <c r="P258" s="12"/>
      <c r="Q258" s="12"/>
      <c r="R258" s="12"/>
      <c r="S258" s="12"/>
      <c r="T258" s="12"/>
      <c r="U258" s="12"/>
      <c r="V258" s="12"/>
      <c r="W258" s="12"/>
      <c r="X258" s="12"/>
      <c r="Y258" s="12"/>
      <c r="Z258" s="12"/>
    </row>
    <row r="259" spans="1:26" ht="28" hidden="1">
      <c r="A259" s="9">
        <v>5307784</v>
      </c>
      <c r="B259" s="9" t="s">
        <v>2782</v>
      </c>
      <c r="C259" s="9" t="s">
        <v>26</v>
      </c>
      <c r="D259" s="9"/>
      <c r="E259" s="9"/>
      <c r="F259" s="9" t="s">
        <v>1230</v>
      </c>
      <c r="G259" s="9" t="s">
        <v>1230</v>
      </c>
      <c r="H259" s="9" t="s">
        <v>1230</v>
      </c>
      <c r="I259" s="9" t="s">
        <v>1230</v>
      </c>
      <c r="J259" s="9" t="s">
        <v>1230</v>
      </c>
      <c r="K259" s="12"/>
      <c r="L259" s="12"/>
      <c r="M259" s="12"/>
      <c r="N259" s="12"/>
      <c r="O259" s="12"/>
      <c r="P259" s="12"/>
      <c r="Q259" s="12"/>
      <c r="R259" s="12"/>
      <c r="S259" s="12"/>
      <c r="T259" s="12"/>
      <c r="U259" s="12"/>
      <c r="V259" s="12"/>
      <c r="W259" s="12"/>
      <c r="X259" s="12"/>
      <c r="Y259" s="12"/>
      <c r="Z259" s="12"/>
    </row>
    <row r="260" spans="1:26" ht="28">
      <c r="A260" s="9">
        <v>5911033</v>
      </c>
      <c r="B260" s="9" t="s">
        <v>5744</v>
      </c>
      <c r="C260" s="9" t="s">
        <v>26</v>
      </c>
      <c r="D260" s="9"/>
      <c r="E260" s="9"/>
      <c r="F260" s="9" t="s">
        <v>23</v>
      </c>
      <c r="G260" s="9" t="s">
        <v>23</v>
      </c>
      <c r="H260" s="9" t="s">
        <v>23</v>
      </c>
      <c r="I260" s="9" t="s">
        <v>1285</v>
      </c>
      <c r="J260" s="9" t="e">
        <f>VLOOKUP(A260,#REF!,10,FALSE)</f>
        <v>#REF!</v>
      </c>
      <c r="K260" s="12"/>
      <c r="L260" s="12"/>
      <c r="M260" s="12"/>
      <c r="N260" s="12"/>
      <c r="O260" s="12"/>
      <c r="P260" s="12"/>
      <c r="Q260" s="12"/>
      <c r="R260" s="12"/>
      <c r="S260" s="12"/>
      <c r="T260" s="12"/>
      <c r="U260" s="12"/>
      <c r="V260" s="12"/>
      <c r="W260" s="12"/>
      <c r="X260" s="12"/>
      <c r="Y260" s="12"/>
      <c r="Z260" s="12"/>
    </row>
    <row r="261" spans="1:26" ht="28" hidden="1">
      <c r="A261" s="9">
        <v>16603276</v>
      </c>
      <c r="B261" s="9" t="s">
        <v>5745</v>
      </c>
      <c r="C261" s="9" t="s">
        <v>26</v>
      </c>
      <c r="D261" s="9"/>
      <c r="E261" s="9"/>
      <c r="F261" s="9" t="s">
        <v>1230</v>
      </c>
      <c r="G261" s="9" t="s">
        <v>1230</v>
      </c>
      <c r="H261" s="9" t="s">
        <v>1230</v>
      </c>
      <c r="I261" s="9" t="s">
        <v>1230</v>
      </c>
      <c r="J261" s="9" t="s">
        <v>1230</v>
      </c>
      <c r="K261" s="12"/>
      <c r="L261" s="12"/>
      <c r="M261" s="12"/>
      <c r="N261" s="12"/>
      <c r="O261" s="12"/>
      <c r="P261" s="12"/>
      <c r="Q261" s="12"/>
      <c r="R261" s="12"/>
      <c r="S261" s="12"/>
      <c r="T261" s="12"/>
      <c r="U261" s="12"/>
      <c r="V261" s="12"/>
      <c r="W261" s="12"/>
      <c r="X261" s="12"/>
      <c r="Y261" s="12"/>
      <c r="Z261" s="12"/>
    </row>
    <row r="262" spans="1:26" ht="28">
      <c r="A262" s="9">
        <v>79978839</v>
      </c>
      <c r="B262" s="9" t="s">
        <v>5746</v>
      </c>
      <c r="C262" s="9" t="s">
        <v>26</v>
      </c>
      <c r="D262" s="9"/>
      <c r="E262" s="9"/>
      <c r="F262" s="9" t="s">
        <v>22</v>
      </c>
      <c r="G262" s="9" t="s">
        <v>22</v>
      </c>
      <c r="H262" s="9" t="s">
        <v>1230</v>
      </c>
      <c r="I262" s="9" t="s">
        <v>1230</v>
      </c>
      <c r="J262" s="9" t="e">
        <f>VLOOKUP(A262,#REF!,10,FALSE)</f>
        <v>#REF!</v>
      </c>
      <c r="K262" s="12"/>
      <c r="L262" s="12"/>
      <c r="M262" s="12"/>
      <c r="N262" s="12"/>
      <c r="O262" s="12"/>
      <c r="P262" s="12"/>
      <c r="Q262" s="12"/>
      <c r="R262" s="12"/>
      <c r="S262" s="12"/>
      <c r="T262" s="12"/>
      <c r="U262" s="12"/>
      <c r="V262" s="12"/>
      <c r="W262" s="12"/>
      <c r="X262" s="12"/>
      <c r="Y262" s="12"/>
      <c r="Z262" s="12"/>
    </row>
    <row r="263" spans="1:26" ht="28">
      <c r="A263" s="9">
        <v>16379554</v>
      </c>
      <c r="B263" s="9" t="s">
        <v>5747</v>
      </c>
      <c r="C263" s="9" t="s">
        <v>26</v>
      </c>
      <c r="D263" s="9"/>
      <c r="E263" s="9"/>
      <c r="F263" s="9" t="s">
        <v>1230</v>
      </c>
      <c r="G263" s="9" t="s">
        <v>1230</v>
      </c>
      <c r="H263" s="9" t="s">
        <v>1230</v>
      </c>
      <c r="I263" s="9" t="s">
        <v>22</v>
      </c>
      <c r="J263" s="9" t="e">
        <f>VLOOKUP(A263,#REF!,10,FALSE)</f>
        <v>#REF!</v>
      </c>
      <c r="K263" s="12"/>
      <c r="L263" s="12"/>
      <c r="M263" s="12"/>
      <c r="N263" s="12"/>
      <c r="O263" s="12"/>
      <c r="P263" s="12"/>
      <c r="Q263" s="12"/>
      <c r="R263" s="12"/>
      <c r="S263" s="12"/>
      <c r="T263" s="12"/>
      <c r="U263" s="12"/>
      <c r="V263" s="12"/>
      <c r="W263" s="12"/>
      <c r="X263" s="12"/>
      <c r="Y263" s="12"/>
      <c r="Z263" s="12"/>
    </row>
    <row r="264" spans="1:26" ht="28">
      <c r="A264" s="9">
        <v>7708573</v>
      </c>
      <c r="B264" s="9" t="s">
        <v>5748</v>
      </c>
      <c r="C264" s="9" t="s">
        <v>26</v>
      </c>
      <c r="D264" s="9"/>
      <c r="E264" s="9"/>
      <c r="F264" s="9" t="s">
        <v>1230</v>
      </c>
      <c r="G264" s="9" t="s">
        <v>1230</v>
      </c>
      <c r="H264" s="9" t="s">
        <v>1230</v>
      </c>
      <c r="I264" s="9" t="s">
        <v>22</v>
      </c>
      <c r="J264" s="9" t="e">
        <f>VLOOKUP(A264,#REF!,10,FALSE)</f>
        <v>#REF!</v>
      </c>
      <c r="K264" s="12"/>
      <c r="L264" s="12"/>
      <c r="M264" s="12"/>
      <c r="N264" s="12"/>
      <c r="O264" s="12"/>
      <c r="P264" s="12"/>
      <c r="Q264" s="12"/>
      <c r="R264" s="12"/>
      <c r="S264" s="12"/>
      <c r="T264" s="12"/>
      <c r="U264" s="12"/>
      <c r="V264" s="12"/>
      <c r="W264" s="12"/>
      <c r="X264" s="12"/>
      <c r="Y264" s="12"/>
      <c r="Z264" s="12"/>
    </row>
    <row r="265" spans="1:26" ht="28" hidden="1">
      <c r="A265" s="9">
        <v>16827440</v>
      </c>
      <c r="B265" s="9" t="s">
        <v>5749</v>
      </c>
      <c r="C265" s="9" t="s">
        <v>26</v>
      </c>
      <c r="D265" s="9"/>
      <c r="E265" s="9"/>
      <c r="F265" s="9" t="s">
        <v>1230</v>
      </c>
      <c r="G265" s="9" t="s">
        <v>1230</v>
      </c>
      <c r="H265" s="9" t="s">
        <v>1230</v>
      </c>
      <c r="I265" s="9" t="s">
        <v>1230</v>
      </c>
      <c r="J265" s="9" t="s">
        <v>1230</v>
      </c>
      <c r="K265" s="12"/>
      <c r="L265" s="12"/>
      <c r="M265" s="12"/>
      <c r="N265" s="12"/>
      <c r="O265" s="12"/>
      <c r="P265" s="12"/>
      <c r="Q265" s="12"/>
      <c r="R265" s="12"/>
      <c r="S265" s="12"/>
      <c r="T265" s="12"/>
      <c r="U265" s="12"/>
      <c r="V265" s="12"/>
      <c r="W265" s="12"/>
      <c r="X265" s="12"/>
      <c r="Y265" s="12"/>
      <c r="Z265" s="12"/>
    </row>
    <row r="266" spans="1:26" ht="28">
      <c r="A266" s="9">
        <v>14624037</v>
      </c>
      <c r="B266" s="9" t="s">
        <v>5750</v>
      </c>
      <c r="C266" s="9" t="s">
        <v>26</v>
      </c>
      <c r="D266" s="9"/>
      <c r="E266" s="9"/>
      <c r="F266" s="9" t="s">
        <v>1230</v>
      </c>
      <c r="G266" s="9" t="s">
        <v>1230</v>
      </c>
      <c r="H266" s="9" t="s">
        <v>22</v>
      </c>
      <c r="I266" s="9" t="s">
        <v>22</v>
      </c>
      <c r="J266" s="9" t="e">
        <f>VLOOKUP(A266,#REF!,10,FALSE)</f>
        <v>#REF!</v>
      </c>
      <c r="K266" s="12"/>
      <c r="L266" s="12"/>
      <c r="M266" s="12"/>
      <c r="N266" s="12"/>
      <c r="O266" s="12"/>
      <c r="P266" s="12"/>
      <c r="Q266" s="12"/>
      <c r="R266" s="12"/>
      <c r="S266" s="12"/>
      <c r="T266" s="12"/>
      <c r="U266" s="12"/>
      <c r="V266" s="12"/>
      <c r="W266" s="12"/>
      <c r="X266" s="12"/>
      <c r="Y266" s="12"/>
      <c r="Z266" s="12"/>
    </row>
    <row r="267" spans="1:26" ht="28">
      <c r="A267" s="9">
        <v>51684324</v>
      </c>
      <c r="B267" s="9" t="s">
        <v>5751</v>
      </c>
      <c r="C267" s="9" t="s">
        <v>26</v>
      </c>
      <c r="D267" s="9"/>
      <c r="E267" s="9"/>
      <c r="F267" s="9" t="s">
        <v>21</v>
      </c>
      <c r="G267" s="9" t="s">
        <v>23</v>
      </c>
      <c r="H267" s="9" t="s">
        <v>23</v>
      </c>
      <c r="I267" s="9" t="s">
        <v>23</v>
      </c>
      <c r="J267" s="9" t="e">
        <f>VLOOKUP(A267,#REF!,10,FALSE)</f>
        <v>#REF!</v>
      </c>
      <c r="K267" s="12"/>
      <c r="L267" s="12"/>
      <c r="M267" s="12"/>
      <c r="N267" s="12"/>
      <c r="O267" s="12"/>
      <c r="P267" s="12"/>
      <c r="Q267" s="12"/>
      <c r="R267" s="12"/>
      <c r="S267" s="12"/>
      <c r="T267" s="12"/>
      <c r="U267" s="12"/>
      <c r="V267" s="12"/>
      <c r="W267" s="12"/>
      <c r="X267" s="12"/>
      <c r="Y267" s="12"/>
      <c r="Z267" s="12"/>
    </row>
    <row r="268" spans="1:26" ht="28">
      <c r="A268" s="9">
        <v>252651</v>
      </c>
      <c r="B268" s="9" t="s">
        <v>5752</v>
      </c>
      <c r="C268" s="9" t="s">
        <v>26</v>
      </c>
      <c r="D268" s="9"/>
      <c r="E268" s="9"/>
      <c r="F268" s="9" t="s">
        <v>21</v>
      </c>
      <c r="G268" s="9" t="s">
        <v>1230</v>
      </c>
      <c r="H268" s="9" t="s">
        <v>21</v>
      </c>
      <c r="I268" s="9" t="s">
        <v>21</v>
      </c>
      <c r="J268" s="9" t="e">
        <f>VLOOKUP(A268,#REF!,10,FALSE)</f>
        <v>#REF!</v>
      </c>
      <c r="K268" s="12"/>
      <c r="L268" s="12"/>
      <c r="M268" s="12"/>
      <c r="N268" s="12"/>
      <c r="O268" s="12"/>
      <c r="P268" s="12"/>
      <c r="Q268" s="12"/>
      <c r="R268" s="12"/>
      <c r="S268" s="12"/>
      <c r="T268" s="12"/>
      <c r="U268" s="12"/>
      <c r="V268" s="12"/>
      <c r="W268" s="12"/>
      <c r="X268" s="12"/>
      <c r="Y268" s="12"/>
      <c r="Z268" s="12"/>
    </row>
    <row r="269" spans="1:26" ht="28">
      <c r="A269" s="9">
        <v>2570354</v>
      </c>
      <c r="B269" s="9" t="s">
        <v>2807</v>
      </c>
      <c r="C269" s="9" t="s">
        <v>26</v>
      </c>
      <c r="D269" s="9"/>
      <c r="E269" s="9"/>
      <c r="F269" s="9" t="s">
        <v>1230</v>
      </c>
      <c r="G269" s="9" t="s">
        <v>21</v>
      </c>
      <c r="H269" s="9" t="s">
        <v>21</v>
      </c>
      <c r="I269" s="9" t="s">
        <v>21</v>
      </c>
      <c r="J269" s="9" t="e">
        <f>VLOOKUP(A269,#REF!,10,FALSE)</f>
        <v>#REF!</v>
      </c>
      <c r="K269" s="12"/>
      <c r="L269" s="12"/>
      <c r="M269" s="12"/>
      <c r="N269" s="12"/>
      <c r="O269" s="12"/>
      <c r="P269" s="12"/>
      <c r="Q269" s="12"/>
      <c r="R269" s="12"/>
      <c r="S269" s="12"/>
      <c r="T269" s="12"/>
      <c r="U269" s="12"/>
      <c r="V269" s="12"/>
      <c r="W269" s="12"/>
      <c r="X269" s="12"/>
      <c r="Y269" s="12"/>
      <c r="Z269" s="12"/>
    </row>
    <row r="270" spans="1:26" ht="28">
      <c r="A270" s="9">
        <v>79836903</v>
      </c>
      <c r="B270" s="9" t="s">
        <v>5753</v>
      </c>
      <c r="C270" s="9" t="s">
        <v>26</v>
      </c>
      <c r="D270" s="9"/>
      <c r="E270" s="9"/>
      <c r="F270" s="9" t="s">
        <v>1230</v>
      </c>
      <c r="G270" s="9" t="s">
        <v>22</v>
      </c>
      <c r="H270" s="9" t="s">
        <v>22</v>
      </c>
      <c r="I270" s="9" t="s">
        <v>22</v>
      </c>
      <c r="J270" s="9" t="e">
        <f>VLOOKUP(A270,#REF!,10,FALSE)</f>
        <v>#REF!</v>
      </c>
      <c r="K270" s="12"/>
      <c r="L270" s="12"/>
      <c r="M270" s="12"/>
      <c r="N270" s="12"/>
      <c r="O270" s="12"/>
      <c r="P270" s="12"/>
      <c r="Q270" s="12"/>
      <c r="R270" s="12"/>
      <c r="S270" s="12"/>
      <c r="T270" s="12"/>
      <c r="U270" s="12"/>
      <c r="V270" s="12"/>
      <c r="W270" s="12"/>
      <c r="X270" s="12"/>
      <c r="Y270" s="12"/>
      <c r="Z270" s="12"/>
    </row>
    <row r="271" spans="1:26" ht="28" hidden="1">
      <c r="A271" s="9">
        <v>94526874</v>
      </c>
      <c r="B271" s="9" t="s">
        <v>5754</v>
      </c>
      <c r="C271" s="9" t="s">
        <v>26</v>
      </c>
      <c r="D271" s="9"/>
      <c r="E271" s="9"/>
      <c r="F271" s="9" t="s">
        <v>22</v>
      </c>
      <c r="G271" s="9" t="s">
        <v>22</v>
      </c>
      <c r="H271" s="9" t="s">
        <v>1230</v>
      </c>
      <c r="I271" s="9" t="s">
        <v>1230</v>
      </c>
      <c r="J271" s="9" t="s">
        <v>1230</v>
      </c>
      <c r="K271" s="12"/>
      <c r="L271" s="12"/>
      <c r="M271" s="12"/>
      <c r="N271" s="12"/>
      <c r="O271" s="12"/>
      <c r="P271" s="12"/>
      <c r="Q271" s="12"/>
      <c r="R271" s="12"/>
      <c r="S271" s="12"/>
      <c r="T271" s="12"/>
      <c r="U271" s="12"/>
      <c r="V271" s="12"/>
      <c r="W271" s="12"/>
      <c r="X271" s="12"/>
      <c r="Y271" s="12"/>
      <c r="Z271" s="12"/>
    </row>
    <row r="272" spans="1:26" ht="28">
      <c r="A272" s="9">
        <v>94417114</v>
      </c>
      <c r="B272" s="9" t="s">
        <v>5755</v>
      </c>
      <c r="C272" s="9" t="s">
        <v>26</v>
      </c>
      <c r="D272" s="9"/>
      <c r="E272" s="9"/>
      <c r="F272" s="9" t="s">
        <v>22</v>
      </c>
      <c r="G272" s="9" t="s">
        <v>22</v>
      </c>
      <c r="H272" s="9" t="s">
        <v>22</v>
      </c>
      <c r="I272" s="9" t="s">
        <v>21</v>
      </c>
      <c r="J272" s="9" t="e">
        <f>VLOOKUP(A272,#REF!,10,FALSE)</f>
        <v>#REF!</v>
      </c>
      <c r="K272" s="12"/>
      <c r="L272" s="12"/>
      <c r="M272" s="12"/>
      <c r="N272" s="12"/>
      <c r="O272" s="12"/>
      <c r="P272" s="12"/>
      <c r="Q272" s="12"/>
      <c r="R272" s="12"/>
      <c r="S272" s="12"/>
      <c r="T272" s="12"/>
      <c r="U272" s="12"/>
      <c r="V272" s="12"/>
      <c r="W272" s="12"/>
      <c r="X272" s="12"/>
      <c r="Y272" s="12"/>
      <c r="Z272" s="12"/>
    </row>
    <row r="273" spans="1:26" ht="28" hidden="1">
      <c r="A273" s="9">
        <v>17054734</v>
      </c>
      <c r="B273" s="9" t="s">
        <v>5756</v>
      </c>
      <c r="C273" s="9" t="s">
        <v>26</v>
      </c>
      <c r="D273" s="9"/>
      <c r="E273" s="9"/>
      <c r="F273" s="9" t="s">
        <v>1230</v>
      </c>
      <c r="G273" s="9" t="s">
        <v>1230</v>
      </c>
      <c r="H273" s="9" t="s">
        <v>1230</v>
      </c>
      <c r="I273" s="9" t="s">
        <v>1230</v>
      </c>
      <c r="J273" s="9" t="s">
        <v>1230</v>
      </c>
      <c r="K273" s="12"/>
      <c r="L273" s="12"/>
      <c r="M273" s="12"/>
      <c r="N273" s="12"/>
      <c r="O273" s="12"/>
      <c r="P273" s="12"/>
      <c r="Q273" s="12"/>
      <c r="R273" s="12"/>
      <c r="S273" s="12"/>
      <c r="T273" s="12"/>
      <c r="U273" s="12"/>
      <c r="V273" s="12"/>
      <c r="W273" s="12"/>
      <c r="X273" s="12"/>
      <c r="Y273" s="12"/>
      <c r="Z273" s="12"/>
    </row>
    <row r="274" spans="1:26" ht="28" hidden="1">
      <c r="A274" s="9">
        <v>70088908</v>
      </c>
      <c r="B274" s="9" t="s">
        <v>5757</v>
      </c>
      <c r="C274" s="9" t="s">
        <v>26</v>
      </c>
      <c r="D274" s="9"/>
      <c r="E274" s="9"/>
      <c r="F274" s="9" t="s">
        <v>1230</v>
      </c>
      <c r="G274" s="9" t="s">
        <v>1230</v>
      </c>
      <c r="H274" s="9" t="s">
        <v>22</v>
      </c>
      <c r="I274" s="9" t="s">
        <v>1230</v>
      </c>
      <c r="J274" s="9" t="s">
        <v>1230</v>
      </c>
      <c r="K274" s="12"/>
      <c r="L274" s="12"/>
      <c r="M274" s="12"/>
      <c r="N274" s="12"/>
      <c r="O274" s="12"/>
      <c r="P274" s="12"/>
      <c r="Q274" s="12"/>
      <c r="R274" s="12"/>
      <c r="S274" s="12"/>
      <c r="T274" s="12"/>
      <c r="U274" s="12"/>
      <c r="V274" s="12"/>
      <c r="W274" s="12"/>
      <c r="X274" s="12"/>
      <c r="Y274" s="12"/>
      <c r="Z274" s="12"/>
    </row>
    <row r="275" spans="1:26" ht="28" hidden="1">
      <c r="A275" s="9">
        <v>31876101</v>
      </c>
      <c r="B275" s="9" t="s">
        <v>5758</v>
      </c>
      <c r="C275" s="9" t="s">
        <v>26</v>
      </c>
      <c r="D275" s="9"/>
      <c r="E275" s="9"/>
      <c r="F275" s="9" t="s">
        <v>1230</v>
      </c>
      <c r="G275" s="9" t="s">
        <v>22</v>
      </c>
      <c r="H275" s="9" t="s">
        <v>1230</v>
      </c>
      <c r="I275" s="9" t="s">
        <v>1230</v>
      </c>
      <c r="J275" s="9" t="s">
        <v>1230</v>
      </c>
      <c r="K275" s="12"/>
      <c r="L275" s="12"/>
      <c r="M275" s="12"/>
      <c r="N275" s="12"/>
      <c r="O275" s="12"/>
      <c r="P275" s="12"/>
      <c r="Q275" s="12"/>
      <c r="R275" s="12"/>
      <c r="S275" s="12"/>
      <c r="T275" s="12"/>
      <c r="U275" s="12"/>
      <c r="V275" s="12"/>
      <c r="W275" s="12"/>
      <c r="X275" s="12"/>
      <c r="Y275" s="12"/>
      <c r="Z275" s="12"/>
    </row>
    <row r="276" spans="1:26" ht="28" hidden="1">
      <c r="A276" s="9">
        <v>43115720</v>
      </c>
      <c r="B276" s="9" t="s">
        <v>5759</v>
      </c>
      <c r="C276" s="9" t="s">
        <v>26</v>
      </c>
      <c r="D276" s="9"/>
      <c r="E276" s="9"/>
      <c r="F276" s="9" t="s">
        <v>1230</v>
      </c>
      <c r="G276" s="9" t="s">
        <v>1230</v>
      </c>
      <c r="H276" s="9" t="s">
        <v>1230</v>
      </c>
      <c r="I276" s="9" t="s">
        <v>1230</v>
      </c>
      <c r="J276" s="9" t="s">
        <v>1230</v>
      </c>
      <c r="K276" s="12"/>
      <c r="L276" s="12"/>
      <c r="M276" s="12"/>
      <c r="N276" s="12"/>
      <c r="O276" s="12"/>
      <c r="P276" s="12"/>
      <c r="Q276" s="12"/>
      <c r="R276" s="12"/>
      <c r="S276" s="12"/>
      <c r="T276" s="12"/>
      <c r="U276" s="12"/>
      <c r="V276" s="12"/>
      <c r="W276" s="12"/>
      <c r="X276" s="12"/>
      <c r="Y276" s="12"/>
      <c r="Z276" s="12"/>
    </row>
    <row r="277" spans="1:26" ht="28">
      <c r="A277" s="9">
        <v>41936395</v>
      </c>
      <c r="B277" s="9" t="s">
        <v>5760</v>
      </c>
      <c r="C277" s="9" t="s">
        <v>26</v>
      </c>
      <c r="D277" s="9"/>
      <c r="E277" s="9"/>
      <c r="F277" s="9" t="s">
        <v>1230</v>
      </c>
      <c r="G277" s="9" t="s">
        <v>1230</v>
      </c>
      <c r="H277" s="9" t="s">
        <v>1230</v>
      </c>
      <c r="I277" s="9" t="s">
        <v>22</v>
      </c>
      <c r="J277" s="9" t="e">
        <f>VLOOKUP(A277,#REF!,10,FALSE)</f>
        <v>#REF!</v>
      </c>
      <c r="K277" s="12"/>
      <c r="L277" s="12"/>
      <c r="M277" s="12"/>
      <c r="N277" s="12"/>
      <c r="O277" s="12"/>
      <c r="P277" s="12"/>
      <c r="Q277" s="12"/>
      <c r="R277" s="12"/>
      <c r="S277" s="12"/>
      <c r="T277" s="12"/>
      <c r="U277" s="12"/>
      <c r="V277" s="12"/>
      <c r="W277" s="12"/>
      <c r="X277" s="12"/>
      <c r="Y277" s="12"/>
      <c r="Z277" s="12"/>
    </row>
    <row r="278" spans="1:26" ht="28">
      <c r="A278" s="9">
        <v>31448265</v>
      </c>
      <c r="B278" s="9" t="s">
        <v>5761</v>
      </c>
      <c r="C278" s="9" t="s">
        <v>26</v>
      </c>
      <c r="D278" s="9"/>
      <c r="E278" s="9"/>
      <c r="F278" s="9" t="s">
        <v>1230</v>
      </c>
      <c r="G278" s="9" t="s">
        <v>1230</v>
      </c>
      <c r="H278" s="9" t="s">
        <v>22</v>
      </c>
      <c r="I278" s="9" t="s">
        <v>22</v>
      </c>
      <c r="J278" s="9" t="e">
        <f>VLOOKUP(A278,#REF!,10,FALSE)</f>
        <v>#REF!</v>
      </c>
      <c r="K278" s="12"/>
      <c r="L278" s="12"/>
      <c r="M278" s="12"/>
      <c r="N278" s="12"/>
      <c r="O278" s="12"/>
      <c r="P278" s="12"/>
      <c r="Q278" s="12"/>
      <c r="R278" s="12"/>
      <c r="S278" s="12"/>
      <c r="T278" s="12"/>
      <c r="U278" s="12"/>
      <c r="V278" s="12"/>
      <c r="W278" s="12"/>
      <c r="X278" s="12"/>
      <c r="Y278" s="12"/>
      <c r="Z278" s="12"/>
    </row>
    <row r="279" spans="1:26" ht="28">
      <c r="A279" s="9">
        <v>78032661</v>
      </c>
      <c r="B279" s="9" t="s">
        <v>5762</v>
      </c>
      <c r="C279" s="9" t="s">
        <v>26</v>
      </c>
      <c r="D279" s="9"/>
      <c r="E279" s="9"/>
      <c r="F279" s="9" t="s">
        <v>22</v>
      </c>
      <c r="G279" s="9" t="s">
        <v>22</v>
      </c>
      <c r="H279" s="9" t="s">
        <v>21</v>
      </c>
      <c r="I279" s="9" t="s">
        <v>21</v>
      </c>
      <c r="J279" s="9" t="e">
        <f>VLOOKUP(A279,#REF!,10,FALSE)</f>
        <v>#REF!</v>
      </c>
      <c r="K279" s="12"/>
      <c r="L279" s="12"/>
      <c r="M279" s="12"/>
      <c r="N279" s="12"/>
      <c r="O279" s="12"/>
      <c r="P279" s="12"/>
      <c r="Q279" s="12"/>
      <c r="R279" s="12"/>
      <c r="S279" s="12"/>
      <c r="T279" s="12"/>
      <c r="U279" s="12"/>
      <c r="V279" s="12"/>
      <c r="W279" s="12"/>
      <c r="X279" s="12"/>
      <c r="Y279" s="12"/>
      <c r="Z279" s="12"/>
    </row>
    <row r="280" spans="1:26" ht="28">
      <c r="A280" s="9">
        <v>29178626</v>
      </c>
      <c r="B280" s="9" t="s">
        <v>2837</v>
      </c>
      <c r="C280" s="9" t="s">
        <v>26</v>
      </c>
      <c r="D280" s="9"/>
      <c r="E280" s="9"/>
      <c r="F280" s="9" t="s">
        <v>1230</v>
      </c>
      <c r="G280" s="9" t="s">
        <v>22</v>
      </c>
      <c r="H280" s="9" t="s">
        <v>22</v>
      </c>
      <c r="I280" s="9" t="s">
        <v>22</v>
      </c>
      <c r="J280" s="9" t="e">
        <f>VLOOKUP(A280,#REF!,10,FALSE)</f>
        <v>#REF!</v>
      </c>
      <c r="K280" s="12"/>
      <c r="L280" s="12"/>
      <c r="M280" s="12"/>
      <c r="N280" s="12"/>
      <c r="O280" s="12"/>
      <c r="P280" s="12"/>
      <c r="Q280" s="12"/>
      <c r="R280" s="12"/>
      <c r="S280" s="12"/>
      <c r="T280" s="12"/>
      <c r="U280" s="12"/>
      <c r="V280" s="12"/>
      <c r="W280" s="12"/>
      <c r="X280" s="12"/>
      <c r="Y280" s="12"/>
      <c r="Z280" s="12"/>
    </row>
    <row r="281" spans="1:26" ht="28">
      <c r="A281" s="9">
        <v>1130601822</v>
      </c>
      <c r="B281" s="9" t="s">
        <v>5763</v>
      </c>
      <c r="C281" s="9" t="s">
        <v>26</v>
      </c>
      <c r="D281" s="9"/>
      <c r="E281" s="9"/>
      <c r="F281" s="9" t="s">
        <v>22</v>
      </c>
      <c r="G281" s="9" t="s">
        <v>22</v>
      </c>
      <c r="H281" s="9" t="s">
        <v>22</v>
      </c>
      <c r="I281" s="9" t="s">
        <v>22</v>
      </c>
      <c r="J281" s="9" t="e">
        <f>VLOOKUP(A281,#REF!,10,FALSE)</f>
        <v>#REF!</v>
      </c>
      <c r="K281" s="12"/>
      <c r="L281" s="12"/>
      <c r="M281" s="12"/>
      <c r="N281" s="12"/>
      <c r="O281" s="12"/>
      <c r="P281" s="12"/>
      <c r="Q281" s="12"/>
      <c r="R281" s="12"/>
      <c r="S281" s="12"/>
      <c r="T281" s="12"/>
      <c r="U281" s="12"/>
      <c r="V281" s="12"/>
      <c r="W281" s="12"/>
      <c r="X281" s="12"/>
      <c r="Y281" s="12"/>
      <c r="Z281" s="12"/>
    </row>
    <row r="282" spans="1:26" ht="28">
      <c r="A282" s="9">
        <v>94326078</v>
      </c>
      <c r="B282" s="9" t="s">
        <v>5764</v>
      </c>
      <c r="C282" s="9" t="s">
        <v>26</v>
      </c>
      <c r="D282" s="9"/>
      <c r="E282" s="9"/>
      <c r="F282" s="9" t="s">
        <v>1230</v>
      </c>
      <c r="G282" s="9" t="s">
        <v>21</v>
      </c>
      <c r="H282" s="9" t="s">
        <v>23</v>
      </c>
      <c r="I282" s="9" t="s">
        <v>23</v>
      </c>
      <c r="J282" s="9" t="e">
        <f>VLOOKUP(A282,#REF!,10,FALSE)</f>
        <v>#REF!</v>
      </c>
      <c r="K282" s="12"/>
      <c r="L282" s="12"/>
      <c r="M282" s="12"/>
      <c r="N282" s="12"/>
      <c r="O282" s="12"/>
      <c r="P282" s="12"/>
      <c r="Q282" s="12"/>
      <c r="R282" s="12"/>
      <c r="S282" s="12"/>
      <c r="T282" s="12"/>
      <c r="U282" s="12"/>
      <c r="V282" s="12"/>
      <c r="W282" s="12"/>
      <c r="X282" s="12"/>
      <c r="Y282" s="12"/>
      <c r="Z282" s="12"/>
    </row>
    <row r="283" spans="1:26" ht="28">
      <c r="A283" s="9">
        <v>31574650</v>
      </c>
      <c r="B283" s="9" t="s">
        <v>5765</v>
      </c>
      <c r="C283" s="9" t="s">
        <v>26</v>
      </c>
      <c r="D283" s="9"/>
      <c r="E283" s="9"/>
      <c r="F283" s="9" t="s">
        <v>1230</v>
      </c>
      <c r="G283" s="9" t="s">
        <v>22</v>
      </c>
      <c r="H283" s="9" t="s">
        <v>22</v>
      </c>
      <c r="I283" s="9" t="s">
        <v>21</v>
      </c>
      <c r="J283" s="9" t="e">
        <f>VLOOKUP(A283,#REF!,10,FALSE)</f>
        <v>#REF!</v>
      </c>
      <c r="K283" s="12"/>
      <c r="L283" s="12"/>
      <c r="M283" s="12"/>
      <c r="N283" s="12"/>
      <c r="O283" s="12"/>
      <c r="P283" s="12"/>
      <c r="Q283" s="12"/>
      <c r="R283" s="12"/>
      <c r="S283" s="12"/>
      <c r="T283" s="12"/>
      <c r="U283" s="12"/>
      <c r="V283" s="12"/>
      <c r="W283" s="12"/>
      <c r="X283" s="12"/>
      <c r="Y283" s="12"/>
      <c r="Z283" s="12"/>
    </row>
    <row r="284" spans="1:26" ht="28" hidden="1">
      <c r="A284" s="9">
        <v>16271490</v>
      </c>
      <c r="B284" s="9" t="s">
        <v>5766</v>
      </c>
      <c r="C284" s="9" t="s">
        <v>26</v>
      </c>
      <c r="D284" s="9"/>
      <c r="E284" s="9"/>
      <c r="F284" s="9" t="s">
        <v>22</v>
      </c>
      <c r="G284" s="9" t="s">
        <v>1230</v>
      </c>
      <c r="H284" s="9" t="s">
        <v>1230</v>
      </c>
      <c r="I284" s="9" t="s">
        <v>1230</v>
      </c>
      <c r="J284" s="9" t="s">
        <v>1230</v>
      </c>
      <c r="K284" s="12"/>
      <c r="L284" s="12"/>
      <c r="M284" s="12"/>
      <c r="N284" s="12"/>
      <c r="O284" s="12"/>
      <c r="P284" s="12"/>
      <c r="Q284" s="12"/>
      <c r="R284" s="12"/>
      <c r="S284" s="12"/>
      <c r="T284" s="12"/>
      <c r="U284" s="12"/>
      <c r="V284" s="12"/>
      <c r="W284" s="12"/>
      <c r="X284" s="12"/>
      <c r="Y284" s="12"/>
      <c r="Z284" s="12"/>
    </row>
    <row r="285" spans="1:26" ht="28">
      <c r="A285" s="9">
        <v>16262004</v>
      </c>
      <c r="B285" s="9" t="s">
        <v>5767</v>
      </c>
      <c r="C285" s="9" t="s">
        <v>26</v>
      </c>
      <c r="D285" s="9"/>
      <c r="E285" s="9"/>
      <c r="F285" s="9" t="s">
        <v>23</v>
      </c>
      <c r="G285" s="9" t="s">
        <v>23</v>
      </c>
      <c r="H285" s="9" t="s">
        <v>23</v>
      </c>
      <c r="I285" s="9" t="s">
        <v>23</v>
      </c>
      <c r="J285" s="9" t="e">
        <f>VLOOKUP(A285,#REF!,10,FALSE)</f>
        <v>#REF!</v>
      </c>
      <c r="K285" s="12"/>
      <c r="L285" s="12"/>
      <c r="M285" s="12"/>
      <c r="N285" s="12"/>
      <c r="O285" s="12"/>
      <c r="P285" s="12"/>
      <c r="Q285" s="12"/>
      <c r="R285" s="12"/>
      <c r="S285" s="12"/>
      <c r="T285" s="12"/>
      <c r="U285" s="12"/>
      <c r="V285" s="12"/>
      <c r="W285" s="12"/>
      <c r="X285" s="12"/>
      <c r="Y285" s="12"/>
      <c r="Z285" s="12"/>
    </row>
    <row r="286" spans="1:26" ht="28" hidden="1">
      <c r="A286" s="9">
        <v>16647151</v>
      </c>
      <c r="B286" s="9" t="s">
        <v>5768</v>
      </c>
      <c r="C286" s="9" t="s">
        <v>26</v>
      </c>
      <c r="D286" s="9"/>
      <c r="E286" s="9"/>
      <c r="F286" s="9" t="s">
        <v>1230</v>
      </c>
      <c r="G286" s="9" t="s">
        <v>1230</v>
      </c>
      <c r="H286" s="9" t="s">
        <v>1230</v>
      </c>
      <c r="I286" s="9" t="s">
        <v>1230</v>
      </c>
      <c r="J286" s="9" t="s">
        <v>1230</v>
      </c>
      <c r="K286" s="12"/>
      <c r="L286" s="12"/>
      <c r="M286" s="12"/>
      <c r="N286" s="12"/>
      <c r="O286" s="12"/>
      <c r="P286" s="12"/>
      <c r="Q286" s="12"/>
      <c r="R286" s="12"/>
      <c r="S286" s="12"/>
      <c r="T286" s="12"/>
      <c r="U286" s="12"/>
      <c r="V286" s="12"/>
      <c r="W286" s="12"/>
      <c r="X286" s="12"/>
      <c r="Y286" s="12"/>
      <c r="Z286" s="12"/>
    </row>
    <row r="287" spans="1:26" ht="28" hidden="1">
      <c r="A287" s="9">
        <v>16732623</v>
      </c>
      <c r="B287" s="9" t="s">
        <v>2793</v>
      </c>
      <c r="C287" s="9" t="s">
        <v>26</v>
      </c>
      <c r="D287" s="9"/>
      <c r="E287" s="9"/>
      <c r="F287" s="9" t="s">
        <v>22</v>
      </c>
      <c r="G287" s="9" t="s">
        <v>1230</v>
      </c>
      <c r="H287" s="9" t="s">
        <v>1230</v>
      </c>
      <c r="I287" s="9" t="s">
        <v>1230</v>
      </c>
      <c r="J287" s="9" t="s">
        <v>1230</v>
      </c>
      <c r="K287" s="12"/>
      <c r="L287" s="12"/>
      <c r="M287" s="12"/>
      <c r="N287" s="12"/>
      <c r="O287" s="12"/>
      <c r="P287" s="12"/>
      <c r="Q287" s="12"/>
      <c r="R287" s="12"/>
      <c r="S287" s="12"/>
      <c r="T287" s="12"/>
      <c r="U287" s="12"/>
      <c r="V287" s="12"/>
      <c r="W287" s="12"/>
      <c r="X287" s="12"/>
      <c r="Y287" s="12"/>
      <c r="Z287" s="12"/>
    </row>
    <row r="288" spans="1:26" ht="28" hidden="1">
      <c r="A288" s="9">
        <v>6245878</v>
      </c>
      <c r="B288" s="9" t="s">
        <v>5769</v>
      </c>
      <c r="C288" s="9" t="s">
        <v>26</v>
      </c>
      <c r="D288" s="9"/>
      <c r="E288" s="9"/>
      <c r="F288" s="9" t="s">
        <v>1230</v>
      </c>
      <c r="G288" s="9" t="s">
        <v>1230</v>
      </c>
      <c r="H288" s="9" t="s">
        <v>1230</v>
      </c>
      <c r="I288" s="9" t="s">
        <v>1230</v>
      </c>
      <c r="J288" s="9" t="s">
        <v>1230</v>
      </c>
      <c r="K288" s="12"/>
      <c r="L288" s="12"/>
      <c r="M288" s="12"/>
      <c r="N288" s="12"/>
      <c r="O288" s="12"/>
      <c r="P288" s="12"/>
      <c r="Q288" s="12"/>
      <c r="R288" s="12"/>
      <c r="S288" s="12"/>
      <c r="T288" s="12"/>
      <c r="U288" s="12"/>
      <c r="V288" s="12"/>
      <c r="W288" s="12"/>
      <c r="X288" s="12"/>
      <c r="Y288" s="12"/>
      <c r="Z288" s="12"/>
    </row>
    <row r="289" spans="1:26" ht="28" hidden="1">
      <c r="A289" s="9">
        <v>16684936</v>
      </c>
      <c r="B289" s="9" t="s">
        <v>5770</v>
      </c>
      <c r="C289" s="9" t="s">
        <v>26</v>
      </c>
      <c r="D289" s="9"/>
      <c r="E289" s="9"/>
      <c r="F289" s="9" t="s">
        <v>1230</v>
      </c>
      <c r="G289" s="9" t="s">
        <v>1230</v>
      </c>
      <c r="H289" s="9" t="s">
        <v>1230</v>
      </c>
      <c r="I289" s="9" t="s">
        <v>1230</v>
      </c>
      <c r="J289" s="9" t="s">
        <v>1230</v>
      </c>
      <c r="K289" s="12"/>
      <c r="L289" s="12"/>
      <c r="M289" s="12"/>
      <c r="N289" s="12"/>
      <c r="O289" s="12"/>
      <c r="P289" s="12"/>
      <c r="Q289" s="12"/>
      <c r="R289" s="12"/>
      <c r="S289" s="12"/>
      <c r="T289" s="12"/>
      <c r="U289" s="12"/>
      <c r="V289" s="12"/>
      <c r="W289" s="12"/>
      <c r="X289" s="12"/>
      <c r="Y289" s="12"/>
      <c r="Z289" s="12"/>
    </row>
    <row r="290" spans="1:26" ht="28" hidden="1">
      <c r="A290" s="9">
        <v>13747277</v>
      </c>
      <c r="B290" s="9" t="s">
        <v>5771</v>
      </c>
      <c r="C290" s="9" t="s">
        <v>26</v>
      </c>
      <c r="D290" s="9"/>
      <c r="E290" s="9"/>
      <c r="F290" s="9" t="s">
        <v>1230</v>
      </c>
      <c r="G290" s="9" t="s">
        <v>1230</v>
      </c>
      <c r="H290" s="9" t="s">
        <v>1230</v>
      </c>
      <c r="I290" s="9" t="s">
        <v>1230</v>
      </c>
      <c r="J290" s="9" t="s">
        <v>1230</v>
      </c>
      <c r="K290" s="12"/>
      <c r="L290" s="12"/>
      <c r="M290" s="12"/>
      <c r="N290" s="12"/>
      <c r="O290" s="12"/>
      <c r="P290" s="12"/>
      <c r="Q290" s="12"/>
      <c r="R290" s="12"/>
      <c r="S290" s="12"/>
      <c r="T290" s="12"/>
      <c r="U290" s="12"/>
      <c r="V290" s="12"/>
      <c r="W290" s="12"/>
      <c r="X290" s="12"/>
      <c r="Y290" s="12"/>
      <c r="Z290" s="12"/>
    </row>
    <row r="291" spans="1:26" ht="28" hidden="1">
      <c r="A291" s="9">
        <v>6100570</v>
      </c>
      <c r="B291" s="9" t="s">
        <v>2783</v>
      </c>
      <c r="C291" s="9" t="s">
        <v>26</v>
      </c>
      <c r="D291" s="9"/>
      <c r="E291" s="9"/>
      <c r="F291" s="9" t="s">
        <v>1230</v>
      </c>
      <c r="G291" s="9" t="s">
        <v>1230</v>
      </c>
      <c r="H291" s="9" t="s">
        <v>22</v>
      </c>
      <c r="I291" s="9" t="s">
        <v>1230</v>
      </c>
      <c r="J291" s="9" t="s">
        <v>1230</v>
      </c>
      <c r="K291" s="12"/>
      <c r="L291" s="12"/>
      <c r="M291" s="12"/>
      <c r="N291" s="12"/>
      <c r="O291" s="12"/>
      <c r="P291" s="12"/>
      <c r="Q291" s="12"/>
      <c r="R291" s="12"/>
      <c r="S291" s="12"/>
      <c r="T291" s="12"/>
      <c r="U291" s="12"/>
      <c r="V291" s="12"/>
      <c r="W291" s="12"/>
      <c r="X291" s="12"/>
      <c r="Y291" s="12"/>
      <c r="Z291" s="12"/>
    </row>
    <row r="292" spans="1:26" ht="28" hidden="1">
      <c r="A292" s="9">
        <v>14967011</v>
      </c>
      <c r="B292" s="9" t="s">
        <v>5772</v>
      </c>
      <c r="C292" s="9" t="s">
        <v>26</v>
      </c>
      <c r="D292" s="9"/>
      <c r="E292" s="9"/>
      <c r="F292" s="9" t="s">
        <v>21</v>
      </c>
      <c r="G292" s="9" t="s">
        <v>21</v>
      </c>
      <c r="H292" s="9" t="s">
        <v>1230</v>
      </c>
      <c r="I292" s="9" t="s">
        <v>1230</v>
      </c>
      <c r="J292" s="9" t="s">
        <v>1230</v>
      </c>
      <c r="K292" s="12"/>
      <c r="L292" s="12"/>
      <c r="M292" s="12"/>
      <c r="N292" s="12"/>
      <c r="O292" s="12"/>
      <c r="P292" s="12"/>
      <c r="Q292" s="12"/>
      <c r="R292" s="12"/>
      <c r="S292" s="12"/>
      <c r="T292" s="12"/>
      <c r="U292" s="12"/>
      <c r="V292" s="12"/>
      <c r="W292" s="12"/>
      <c r="X292" s="12"/>
      <c r="Y292" s="12"/>
      <c r="Z292" s="12"/>
    </row>
    <row r="293" spans="1:26" ht="28" hidden="1">
      <c r="A293" s="9">
        <v>16714852</v>
      </c>
      <c r="B293" s="9" t="s">
        <v>5773</v>
      </c>
      <c r="C293" s="9" t="s">
        <v>26</v>
      </c>
      <c r="D293" s="9"/>
      <c r="E293" s="9"/>
      <c r="F293" s="9" t="s">
        <v>1230</v>
      </c>
      <c r="G293" s="9" t="s">
        <v>22</v>
      </c>
      <c r="H293" s="9" t="s">
        <v>22</v>
      </c>
      <c r="I293" s="9" t="s">
        <v>22</v>
      </c>
      <c r="J293" s="9" t="s">
        <v>1230</v>
      </c>
      <c r="K293" s="12"/>
      <c r="L293" s="12"/>
      <c r="M293" s="12"/>
      <c r="N293" s="12"/>
      <c r="O293" s="12"/>
      <c r="P293" s="12"/>
      <c r="Q293" s="12"/>
      <c r="R293" s="12"/>
      <c r="S293" s="12"/>
      <c r="T293" s="12"/>
      <c r="U293" s="12"/>
      <c r="V293" s="12"/>
      <c r="W293" s="12"/>
      <c r="X293" s="12"/>
      <c r="Y293" s="12"/>
      <c r="Z293" s="12"/>
    </row>
    <row r="294" spans="1:26" ht="28">
      <c r="A294" s="9">
        <v>16280414</v>
      </c>
      <c r="B294" s="9" t="s">
        <v>5774</v>
      </c>
      <c r="C294" s="9" t="s">
        <v>26</v>
      </c>
      <c r="D294" s="9"/>
      <c r="E294" s="9"/>
      <c r="F294" s="9" t="s">
        <v>21</v>
      </c>
      <c r="G294" s="9" t="s">
        <v>21</v>
      </c>
      <c r="H294" s="9" t="s">
        <v>21</v>
      </c>
      <c r="I294" s="9" t="s">
        <v>21</v>
      </c>
      <c r="J294" s="9" t="e">
        <f>VLOOKUP(A294,#REF!,10,FALSE)</f>
        <v>#REF!</v>
      </c>
      <c r="K294" s="12"/>
      <c r="L294" s="12"/>
      <c r="M294" s="12"/>
      <c r="N294" s="12"/>
      <c r="O294" s="12"/>
      <c r="P294" s="12"/>
      <c r="Q294" s="12"/>
      <c r="R294" s="12"/>
      <c r="S294" s="12"/>
      <c r="T294" s="12"/>
      <c r="U294" s="12"/>
      <c r="V294" s="12"/>
      <c r="W294" s="12"/>
      <c r="X294" s="12"/>
      <c r="Y294" s="12"/>
      <c r="Z294" s="12"/>
    </row>
    <row r="295" spans="1:26" ht="28">
      <c r="A295" s="9">
        <v>98772776</v>
      </c>
      <c r="B295" s="9" t="s">
        <v>2789</v>
      </c>
      <c r="C295" s="9" t="s">
        <v>26</v>
      </c>
      <c r="D295" s="9"/>
      <c r="E295" s="9"/>
      <c r="F295" s="9" t="s">
        <v>1230</v>
      </c>
      <c r="G295" s="9" t="s">
        <v>1230</v>
      </c>
      <c r="H295" s="9" t="s">
        <v>1230</v>
      </c>
      <c r="I295" s="9" t="s">
        <v>1230</v>
      </c>
      <c r="J295" s="9" t="e">
        <f>VLOOKUP(A295,#REF!,10,FALSE)</f>
        <v>#REF!</v>
      </c>
      <c r="K295" s="12"/>
      <c r="L295" s="12"/>
      <c r="M295" s="12"/>
      <c r="N295" s="12"/>
      <c r="O295" s="12"/>
      <c r="P295" s="12"/>
      <c r="Q295" s="12"/>
      <c r="R295" s="12"/>
      <c r="S295" s="12"/>
      <c r="T295" s="12"/>
      <c r="U295" s="12"/>
      <c r="V295" s="12"/>
      <c r="W295" s="12"/>
      <c r="X295" s="12"/>
      <c r="Y295" s="12"/>
      <c r="Z295" s="12"/>
    </row>
    <row r="296" spans="1:26" ht="28" hidden="1">
      <c r="A296" s="9">
        <v>42119467</v>
      </c>
      <c r="B296" s="9" t="s">
        <v>5775</v>
      </c>
      <c r="C296" s="9" t="s">
        <v>26</v>
      </c>
      <c r="D296" s="9"/>
      <c r="E296" s="9"/>
      <c r="F296" s="9" t="s">
        <v>1230</v>
      </c>
      <c r="G296" s="9" t="s">
        <v>1230</v>
      </c>
      <c r="H296" s="9" t="s">
        <v>1230</v>
      </c>
      <c r="I296" s="9" t="s">
        <v>1230</v>
      </c>
      <c r="J296" s="9" t="s">
        <v>1230</v>
      </c>
      <c r="K296" s="12"/>
      <c r="L296" s="12"/>
      <c r="M296" s="12"/>
      <c r="N296" s="12"/>
      <c r="O296" s="12"/>
      <c r="P296" s="12"/>
      <c r="Q296" s="12"/>
      <c r="R296" s="12"/>
      <c r="S296" s="12"/>
      <c r="T296" s="12"/>
      <c r="U296" s="12"/>
      <c r="V296" s="12"/>
      <c r="W296" s="12"/>
      <c r="X296" s="12"/>
      <c r="Y296" s="12"/>
      <c r="Z296" s="12"/>
    </row>
    <row r="297" spans="1:26" ht="28" hidden="1">
      <c r="A297" s="9">
        <v>16613996</v>
      </c>
      <c r="B297" s="9" t="s">
        <v>2820</v>
      </c>
      <c r="C297" s="9" t="s">
        <v>26</v>
      </c>
      <c r="D297" s="9"/>
      <c r="E297" s="9"/>
      <c r="F297" s="9" t="s">
        <v>1230</v>
      </c>
      <c r="G297" s="9" t="s">
        <v>1230</v>
      </c>
      <c r="H297" s="9" t="s">
        <v>1230</v>
      </c>
      <c r="I297" s="9" t="s">
        <v>1230</v>
      </c>
      <c r="J297" s="9" t="s">
        <v>1230</v>
      </c>
      <c r="K297" s="12"/>
      <c r="L297" s="12"/>
      <c r="M297" s="12"/>
      <c r="N297" s="12"/>
      <c r="O297" s="12"/>
      <c r="P297" s="12"/>
      <c r="Q297" s="12"/>
      <c r="R297" s="12"/>
      <c r="S297" s="12"/>
      <c r="T297" s="12"/>
      <c r="U297" s="12"/>
      <c r="V297" s="12"/>
      <c r="W297" s="12"/>
      <c r="X297" s="12"/>
      <c r="Y297" s="12"/>
      <c r="Z297" s="12"/>
    </row>
    <row r="298" spans="1:26" ht="28" hidden="1">
      <c r="A298" s="9">
        <v>16702756</v>
      </c>
      <c r="B298" s="9" t="s">
        <v>5776</v>
      </c>
      <c r="C298" s="9" t="s">
        <v>26</v>
      </c>
      <c r="D298" s="9"/>
      <c r="E298" s="9"/>
      <c r="F298" s="9" t="s">
        <v>23</v>
      </c>
      <c r="G298" s="9" t="s">
        <v>23</v>
      </c>
      <c r="H298" s="9" t="s">
        <v>23</v>
      </c>
      <c r="I298" s="9" t="s">
        <v>21</v>
      </c>
      <c r="J298" s="9" t="s">
        <v>1230</v>
      </c>
      <c r="K298" s="12"/>
      <c r="L298" s="12"/>
      <c r="M298" s="12"/>
      <c r="N298" s="12"/>
      <c r="O298" s="12"/>
      <c r="P298" s="12"/>
      <c r="Q298" s="12"/>
      <c r="R298" s="12"/>
      <c r="S298" s="12"/>
      <c r="T298" s="12"/>
      <c r="U298" s="12"/>
      <c r="V298" s="12"/>
      <c r="W298" s="12"/>
      <c r="X298" s="12"/>
      <c r="Y298" s="12"/>
      <c r="Z298" s="12"/>
    </row>
    <row r="299" spans="1:26" ht="28" hidden="1">
      <c r="A299" s="9">
        <v>6775174</v>
      </c>
      <c r="B299" s="9" t="s">
        <v>5777</v>
      </c>
      <c r="C299" s="9" t="s">
        <v>26</v>
      </c>
      <c r="D299" s="9"/>
      <c r="E299" s="9"/>
      <c r="F299" s="9" t="s">
        <v>1230</v>
      </c>
      <c r="G299" s="9" t="s">
        <v>1230</v>
      </c>
      <c r="H299" s="9" t="s">
        <v>1230</v>
      </c>
      <c r="I299" s="9" t="s">
        <v>1230</v>
      </c>
      <c r="J299" s="9" t="s">
        <v>1230</v>
      </c>
      <c r="K299" s="12"/>
      <c r="L299" s="12"/>
      <c r="M299" s="12"/>
      <c r="N299" s="12"/>
      <c r="O299" s="12"/>
      <c r="P299" s="12"/>
      <c r="Q299" s="12"/>
      <c r="R299" s="12"/>
      <c r="S299" s="12"/>
      <c r="T299" s="12"/>
      <c r="U299" s="12"/>
      <c r="V299" s="12"/>
      <c r="W299" s="12"/>
      <c r="X299" s="12"/>
      <c r="Y299" s="12"/>
      <c r="Z299" s="12"/>
    </row>
    <row r="300" spans="1:26" ht="28">
      <c r="A300" s="9">
        <v>40024253</v>
      </c>
      <c r="B300" s="9" t="s">
        <v>5778</v>
      </c>
      <c r="C300" s="9" t="s">
        <v>26</v>
      </c>
      <c r="D300" s="9"/>
      <c r="E300" s="9"/>
      <c r="F300" s="9" t="s">
        <v>23</v>
      </c>
      <c r="G300" s="9" t="s">
        <v>23</v>
      </c>
      <c r="H300" s="9" t="s">
        <v>23</v>
      </c>
      <c r="I300" s="9" t="s">
        <v>23</v>
      </c>
      <c r="J300" s="9" t="e">
        <f>VLOOKUP(A300,#REF!,10,FALSE)</f>
        <v>#REF!</v>
      </c>
      <c r="K300" s="12"/>
      <c r="L300" s="12"/>
      <c r="M300" s="12"/>
      <c r="N300" s="12"/>
      <c r="O300" s="12"/>
      <c r="P300" s="12"/>
      <c r="Q300" s="12"/>
      <c r="R300" s="12"/>
      <c r="S300" s="12"/>
      <c r="T300" s="12"/>
      <c r="U300" s="12"/>
      <c r="V300" s="12"/>
      <c r="W300" s="12"/>
      <c r="X300" s="12"/>
      <c r="Y300" s="12"/>
      <c r="Z300" s="12"/>
    </row>
    <row r="301" spans="1:26" ht="28" hidden="1">
      <c r="A301" s="9">
        <v>16616225</v>
      </c>
      <c r="B301" s="9" t="s">
        <v>5779</v>
      </c>
      <c r="C301" s="9" t="s">
        <v>26</v>
      </c>
      <c r="D301" s="99" t="s">
        <v>485</v>
      </c>
      <c r="E301" s="9" t="s">
        <v>5702</v>
      </c>
      <c r="F301" s="9" t="s">
        <v>1230</v>
      </c>
      <c r="G301" s="9" t="s">
        <v>1230</v>
      </c>
      <c r="H301" s="9" t="s">
        <v>1230</v>
      </c>
      <c r="I301" s="9" t="s">
        <v>1230</v>
      </c>
      <c r="J301" s="9" t="s">
        <v>1230</v>
      </c>
      <c r="K301" s="12"/>
      <c r="L301" s="12"/>
      <c r="M301" s="12"/>
      <c r="N301" s="12"/>
      <c r="O301" s="12"/>
      <c r="P301" s="12"/>
      <c r="Q301" s="12"/>
      <c r="R301" s="12"/>
      <c r="S301" s="12"/>
      <c r="T301" s="12"/>
      <c r="U301" s="12"/>
      <c r="V301" s="12"/>
      <c r="W301" s="12"/>
      <c r="X301" s="12"/>
      <c r="Y301" s="12"/>
      <c r="Z301" s="12"/>
    </row>
    <row r="302" spans="1:26" ht="42">
      <c r="A302" s="9">
        <v>38999010</v>
      </c>
      <c r="B302" s="9" t="s">
        <v>5780</v>
      </c>
      <c r="C302" s="9" t="s">
        <v>26</v>
      </c>
      <c r="D302" s="9" t="s">
        <v>487</v>
      </c>
      <c r="E302" s="9" t="s">
        <v>3898</v>
      </c>
      <c r="F302" s="9" t="s">
        <v>1230</v>
      </c>
      <c r="G302" s="9" t="s">
        <v>1230</v>
      </c>
      <c r="H302" s="9" t="s">
        <v>1230</v>
      </c>
      <c r="I302" s="9" t="s">
        <v>1230</v>
      </c>
      <c r="J302" s="9" t="e">
        <f>VLOOKUP(A302,#REF!,10,FALSE)</f>
        <v>#REF!</v>
      </c>
      <c r="K302" s="12"/>
      <c r="L302" s="12"/>
      <c r="M302" s="12"/>
      <c r="N302" s="12"/>
      <c r="O302" s="12"/>
      <c r="P302" s="12"/>
      <c r="Q302" s="12"/>
      <c r="R302" s="12"/>
      <c r="S302" s="12"/>
      <c r="T302" s="12"/>
      <c r="U302" s="12"/>
      <c r="V302" s="12"/>
      <c r="W302" s="12"/>
      <c r="X302" s="12"/>
      <c r="Y302" s="12"/>
      <c r="Z302" s="12"/>
    </row>
    <row r="303" spans="1:26" ht="42">
      <c r="A303" s="9">
        <v>94420734</v>
      </c>
      <c r="B303" s="9" t="s">
        <v>5781</v>
      </c>
      <c r="C303" s="9" t="s">
        <v>26</v>
      </c>
      <c r="D303" s="9" t="s">
        <v>475</v>
      </c>
      <c r="E303" s="9" t="s">
        <v>476</v>
      </c>
      <c r="F303" s="9" t="s">
        <v>22</v>
      </c>
      <c r="G303" s="9" t="s">
        <v>22</v>
      </c>
      <c r="H303" s="9" t="s">
        <v>22</v>
      </c>
      <c r="I303" s="9" t="s">
        <v>22</v>
      </c>
      <c r="J303" s="9" t="e">
        <f>VLOOKUP(A303,#REF!,10,FALSE)</f>
        <v>#REF!</v>
      </c>
      <c r="K303" s="12"/>
      <c r="L303" s="12"/>
      <c r="M303" s="12"/>
      <c r="N303" s="12"/>
      <c r="O303" s="12"/>
      <c r="P303" s="12"/>
      <c r="Q303" s="12"/>
      <c r="R303" s="12"/>
      <c r="S303" s="12"/>
      <c r="T303" s="12"/>
      <c r="U303" s="12"/>
      <c r="V303" s="12"/>
      <c r="W303" s="12"/>
      <c r="X303" s="12"/>
      <c r="Y303" s="12"/>
      <c r="Z303" s="12"/>
    </row>
    <row r="304" spans="1:26" ht="28">
      <c r="A304" s="9">
        <v>19135709</v>
      </c>
      <c r="B304" s="9" t="s">
        <v>5782</v>
      </c>
      <c r="C304" s="9" t="s">
        <v>26</v>
      </c>
      <c r="D304" s="9" t="s">
        <v>457</v>
      </c>
      <c r="E304" s="9" t="s">
        <v>458</v>
      </c>
      <c r="F304" s="9" t="s">
        <v>23</v>
      </c>
      <c r="G304" s="9" t="s">
        <v>21</v>
      </c>
      <c r="H304" s="9" t="s">
        <v>1230</v>
      </c>
      <c r="I304" s="9" t="s">
        <v>1230</v>
      </c>
      <c r="J304" s="9" t="e">
        <f>VLOOKUP(A304,#REF!,10,FALSE)</f>
        <v>#REF!</v>
      </c>
      <c r="K304" s="12"/>
      <c r="L304" s="12"/>
      <c r="M304" s="12"/>
      <c r="N304" s="12"/>
      <c r="O304" s="12"/>
      <c r="P304" s="12"/>
      <c r="Q304" s="12"/>
      <c r="R304" s="12"/>
      <c r="S304" s="12"/>
      <c r="T304" s="12"/>
      <c r="U304" s="12"/>
      <c r="V304" s="12"/>
      <c r="W304" s="12"/>
      <c r="X304" s="12"/>
      <c r="Y304" s="12"/>
      <c r="Z304" s="12"/>
    </row>
    <row r="305" spans="1:26" ht="28" hidden="1">
      <c r="A305" s="9">
        <v>29433059</v>
      </c>
      <c r="B305" s="9" t="s">
        <v>5783</v>
      </c>
      <c r="C305" s="9" t="s">
        <v>26</v>
      </c>
      <c r="D305" s="9" t="s">
        <v>452</v>
      </c>
      <c r="E305" s="9" t="s">
        <v>453</v>
      </c>
      <c r="F305" s="9" t="s">
        <v>1230</v>
      </c>
      <c r="G305" s="9" t="s">
        <v>1230</v>
      </c>
      <c r="H305" s="9" t="s">
        <v>1230</v>
      </c>
      <c r="I305" s="9" t="s">
        <v>1230</v>
      </c>
      <c r="J305" s="9" t="s">
        <v>1230</v>
      </c>
      <c r="K305" s="12"/>
      <c r="L305" s="12"/>
      <c r="M305" s="12"/>
      <c r="N305" s="12"/>
      <c r="O305" s="12"/>
      <c r="P305" s="12"/>
      <c r="Q305" s="12"/>
      <c r="R305" s="12"/>
      <c r="S305" s="12"/>
      <c r="T305" s="12"/>
      <c r="U305" s="12"/>
      <c r="V305" s="12"/>
      <c r="W305" s="12"/>
      <c r="X305" s="12"/>
      <c r="Y305" s="12"/>
      <c r="Z305" s="12"/>
    </row>
    <row r="306" spans="1:26" ht="56">
      <c r="A306" s="9">
        <v>302012</v>
      </c>
      <c r="B306" s="9" t="s">
        <v>5784</v>
      </c>
      <c r="C306" s="9" t="s">
        <v>26</v>
      </c>
      <c r="D306" s="9" t="s">
        <v>483</v>
      </c>
      <c r="E306" s="9" t="s">
        <v>5785</v>
      </c>
      <c r="F306" s="9" t="s">
        <v>21</v>
      </c>
      <c r="G306" s="9" t="s">
        <v>22</v>
      </c>
      <c r="H306" s="9" t="s">
        <v>23</v>
      </c>
      <c r="I306" s="9" t="s">
        <v>23</v>
      </c>
      <c r="J306" s="9" t="e">
        <f>VLOOKUP(A306,#REF!,10,FALSE)</f>
        <v>#REF!</v>
      </c>
      <c r="K306" s="12"/>
      <c r="L306" s="12"/>
      <c r="M306" s="12"/>
      <c r="N306" s="12"/>
      <c r="O306" s="12"/>
      <c r="P306" s="12"/>
      <c r="Q306" s="12"/>
      <c r="R306" s="12"/>
      <c r="S306" s="12"/>
      <c r="T306" s="12"/>
      <c r="U306" s="12"/>
      <c r="V306" s="12"/>
      <c r="W306" s="12"/>
      <c r="X306" s="12"/>
      <c r="Y306" s="12"/>
      <c r="Z306" s="12"/>
    </row>
    <row r="307" spans="1:26" ht="28">
      <c r="A307" s="9">
        <v>38550988</v>
      </c>
      <c r="B307" s="9" t="s">
        <v>5786</v>
      </c>
      <c r="C307" s="9" t="s">
        <v>27</v>
      </c>
      <c r="D307" s="9" t="s">
        <v>401</v>
      </c>
      <c r="E307" s="9" t="s">
        <v>402</v>
      </c>
      <c r="F307" s="9" t="s">
        <v>1230</v>
      </c>
      <c r="G307" s="9" t="s">
        <v>1230</v>
      </c>
      <c r="H307" s="9" t="s">
        <v>1230</v>
      </c>
      <c r="I307" s="9" t="s">
        <v>22</v>
      </c>
      <c r="J307" s="9" t="e">
        <f>VLOOKUP(A307,#REF!,10,FALSE)</f>
        <v>#REF!</v>
      </c>
      <c r="K307" s="12"/>
      <c r="L307" s="12"/>
      <c r="M307" s="12"/>
      <c r="N307" s="12"/>
      <c r="O307" s="12"/>
      <c r="P307" s="12"/>
      <c r="Q307" s="12"/>
      <c r="R307" s="12"/>
      <c r="S307" s="12"/>
      <c r="T307" s="12"/>
      <c r="U307" s="12"/>
      <c r="V307" s="12"/>
      <c r="W307" s="12"/>
      <c r="X307" s="12"/>
      <c r="Y307" s="12"/>
      <c r="Z307" s="12"/>
    </row>
    <row r="308" spans="1:26" ht="28" hidden="1">
      <c r="A308" s="9">
        <v>98380888</v>
      </c>
      <c r="B308" s="9" t="s">
        <v>5787</v>
      </c>
      <c r="C308" s="9" t="s">
        <v>27</v>
      </c>
      <c r="D308" s="9" t="s">
        <v>401</v>
      </c>
      <c r="E308" s="9" t="s">
        <v>402</v>
      </c>
      <c r="F308" s="9" t="s">
        <v>1230</v>
      </c>
      <c r="G308" s="9" t="s">
        <v>1230</v>
      </c>
      <c r="H308" s="9" t="s">
        <v>1230</v>
      </c>
      <c r="I308" s="9" t="s">
        <v>1230</v>
      </c>
      <c r="J308" s="9" t="s">
        <v>1230</v>
      </c>
      <c r="K308" s="12"/>
      <c r="L308" s="12"/>
      <c r="M308" s="12"/>
      <c r="N308" s="12"/>
      <c r="O308" s="12"/>
      <c r="P308" s="12"/>
      <c r="Q308" s="12"/>
      <c r="R308" s="12"/>
      <c r="S308" s="12"/>
      <c r="T308" s="12"/>
      <c r="U308" s="12"/>
      <c r="V308" s="12"/>
      <c r="W308" s="12"/>
      <c r="X308" s="12"/>
      <c r="Y308" s="12"/>
      <c r="Z308" s="12"/>
    </row>
    <row r="309" spans="1:26" ht="28" hidden="1">
      <c r="A309" s="9">
        <v>273457</v>
      </c>
      <c r="B309" s="9" t="s">
        <v>5788</v>
      </c>
      <c r="C309" s="9" t="s">
        <v>27</v>
      </c>
      <c r="D309" s="9" t="s">
        <v>395</v>
      </c>
      <c r="E309" s="9" t="s">
        <v>396</v>
      </c>
      <c r="F309" s="9" t="s">
        <v>21</v>
      </c>
      <c r="G309" s="9" t="s">
        <v>21</v>
      </c>
      <c r="H309" s="9" t="s">
        <v>21</v>
      </c>
      <c r="I309" s="9" t="s">
        <v>1230</v>
      </c>
      <c r="J309" s="9" t="s">
        <v>1230</v>
      </c>
      <c r="K309" s="12"/>
      <c r="L309" s="12"/>
      <c r="M309" s="12"/>
      <c r="N309" s="12"/>
      <c r="O309" s="12"/>
      <c r="P309" s="12"/>
      <c r="Q309" s="12"/>
      <c r="R309" s="12"/>
      <c r="S309" s="12"/>
      <c r="T309" s="12"/>
      <c r="U309" s="12"/>
      <c r="V309" s="12"/>
      <c r="W309" s="12"/>
      <c r="X309" s="12"/>
      <c r="Y309" s="12"/>
      <c r="Z309" s="12"/>
    </row>
    <row r="310" spans="1:26" ht="28" hidden="1">
      <c r="A310" s="9">
        <v>71653109</v>
      </c>
      <c r="B310" s="9" t="s">
        <v>2727</v>
      </c>
      <c r="C310" s="9" t="s">
        <v>27</v>
      </c>
      <c r="D310" s="9" t="s">
        <v>401</v>
      </c>
      <c r="E310" s="9" t="s">
        <v>402</v>
      </c>
      <c r="F310" s="9" t="s">
        <v>1230</v>
      </c>
      <c r="G310" s="9" t="s">
        <v>1230</v>
      </c>
      <c r="H310" s="9" t="s">
        <v>1230</v>
      </c>
      <c r="I310" s="9" t="s">
        <v>1230</v>
      </c>
      <c r="J310" s="9" t="s">
        <v>1230</v>
      </c>
      <c r="K310" s="12"/>
      <c r="L310" s="12"/>
      <c r="M310" s="12"/>
      <c r="N310" s="12"/>
      <c r="O310" s="12"/>
      <c r="P310" s="12"/>
      <c r="Q310" s="12"/>
      <c r="R310" s="12"/>
      <c r="S310" s="12"/>
      <c r="T310" s="12"/>
      <c r="U310" s="12"/>
      <c r="V310" s="12"/>
      <c r="W310" s="12"/>
      <c r="X310" s="12"/>
      <c r="Y310" s="12"/>
      <c r="Z310" s="12"/>
    </row>
    <row r="311" spans="1:26" ht="42" hidden="1">
      <c r="A311" s="9">
        <v>71653109</v>
      </c>
      <c r="B311" s="9" t="s">
        <v>2727</v>
      </c>
      <c r="C311" s="9" t="s">
        <v>27</v>
      </c>
      <c r="D311" s="9" t="s">
        <v>407</v>
      </c>
      <c r="E311" s="9" t="s">
        <v>408</v>
      </c>
      <c r="F311" s="9" t="s">
        <v>1230</v>
      </c>
      <c r="G311" s="9" t="s">
        <v>1230</v>
      </c>
      <c r="H311" s="9" t="s">
        <v>1230</v>
      </c>
      <c r="I311" s="9" t="s">
        <v>1230</v>
      </c>
      <c r="J311" s="9" t="s">
        <v>1230</v>
      </c>
      <c r="K311" s="12"/>
      <c r="L311" s="12"/>
      <c r="M311" s="12"/>
      <c r="N311" s="12"/>
      <c r="O311" s="12"/>
      <c r="P311" s="12"/>
      <c r="Q311" s="12"/>
      <c r="R311" s="12"/>
      <c r="S311" s="12"/>
      <c r="T311" s="12"/>
      <c r="U311" s="12"/>
      <c r="V311" s="12"/>
      <c r="W311" s="12"/>
      <c r="X311" s="12"/>
      <c r="Y311" s="12"/>
      <c r="Z311" s="12"/>
    </row>
    <row r="312" spans="1:26" ht="70">
      <c r="A312" s="9">
        <v>496502</v>
      </c>
      <c r="B312" s="9" t="s">
        <v>5789</v>
      </c>
      <c r="C312" s="9" t="s">
        <v>27</v>
      </c>
      <c r="D312" s="9" t="s">
        <v>397</v>
      </c>
      <c r="E312" s="9" t="s">
        <v>398</v>
      </c>
      <c r="F312" s="9" t="s">
        <v>1230</v>
      </c>
      <c r="G312" s="9" t="s">
        <v>1230</v>
      </c>
      <c r="H312" s="9" t="s">
        <v>22</v>
      </c>
      <c r="I312" s="9" t="s">
        <v>21</v>
      </c>
      <c r="J312" s="9" t="e">
        <f>VLOOKUP(A312,#REF!,10,FALSE)</f>
        <v>#REF!</v>
      </c>
      <c r="K312" s="12"/>
      <c r="L312" s="12"/>
      <c r="M312" s="12"/>
      <c r="N312" s="12"/>
      <c r="O312" s="12"/>
      <c r="P312" s="12"/>
      <c r="Q312" s="12"/>
      <c r="R312" s="12"/>
      <c r="S312" s="12"/>
      <c r="T312" s="12"/>
      <c r="U312" s="12"/>
      <c r="V312" s="12"/>
      <c r="W312" s="12"/>
      <c r="X312" s="12"/>
      <c r="Y312" s="12"/>
      <c r="Z312" s="12"/>
    </row>
    <row r="313" spans="1:26" ht="28">
      <c r="A313" s="9">
        <v>16581157</v>
      </c>
      <c r="B313" s="9" t="s">
        <v>2750</v>
      </c>
      <c r="C313" s="9" t="s">
        <v>27</v>
      </c>
      <c r="D313" s="9" t="s">
        <v>395</v>
      </c>
      <c r="E313" s="9" t="s">
        <v>396</v>
      </c>
      <c r="F313" s="9" t="s">
        <v>22</v>
      </c>
      <c r="G313" s="9" t="s">
        <v>21</v>
      </c>
      <c r="H313" s="9" t="s">
        <v>22</v>
      </c>
      <c r="I313" s="9" t="s">
        <v>21</v>
      </c>
      <c r="J313" s="9" t="e">
        <f>VLOOKUP(A313,#REF!,10,FALSE)</f>
        <v>#REF!</v>
      </c>
      <c r="K313" s="12"/>
      <c r="L313" s="12"/>
      <c r="M313" s="12"/>
      <c r="N313" s="12"/>
      <c r="O313" s="12"/>
      <c r="P313" s="12"/>
      <c r="Q313" s="12"/>
      <c r="R313" s="12"/>
      <c r="S313" s="12"/>
      <c r="T313" s="12"/>
      <c r="U313" s="12"/>
      <c r="V313" s="12"/>
      <c r="W313" s="12"/>
      <c r="X313" s="12"/>
      <c r="Y313" s="12"/>
      <c r="Z313" s="12"/>
    </row>
    <row r="314" spans="1:26" ht="42">
      <c r="A314" s="9">
        <v>94491963</v>
      </c>
      <c r="B314" s="9" t="s">
        <v>5790</v>
      </c>
      <c r="C314" s="9" t="s">
        <v>27</v>
      </c>
      <c r="D314" s="9" t="s">
        <v>403</v>
      </c>
      <c r="E314" s="9" t="s">
        <v>404</v>
      </c>
      <c r="F314" s="9" t="s">
        <v>22</v>
      </c>
      <c r="G314" s="9" t="s">
        <v>22</v>
      </c>
      <c r="H314" s="9" t="s">
        <v>21</v>
      </c>
      <c r="I314" s="9" t="s">
        <v>21</v>
      </c>
      <c r="J314" s="9" t="e">
        <f>VLOOKUP(A314,#REF!,10,FALSE)</f>
        <v>#REF!</v>
      </c>
      <c r="K314" s="12"/>
      <c r="L314" s="12"/>
      <c r="M314" s="12"/>
      <c r="N314" s="12"/>
      <c r="O314" s="12"/>
      <c r="P314" s="12"/>
      <c r="Q314" s="12"/>
      <c r="R314" s="12"/>
      <c r="S314" s="12"/>
      <c r="T314" s="12"/>
      <c r="U314" s="12"/>
      <c r="V314" s="12"/>
      <c r="W314" s="12"/>
      <c r="X314" s="12"/>
      <c r="Y314" s="12"/>
      <c r="Z314" s="12"/>
    </row>
    <row r="315" spans="1:26" ht="42">
      <c r="A315" s="9">
        <v>94491963</v>
      </c>
      <c r="B315" s="9" t="s">
        <v>5790</v>
      </c>
      <c r="C315" s="9" t="s">
        <v>27</v>
      </c>
      <c r="D315" s="9" t="s">
        <v>407</v>
      </c>
      <c r="E315" s="9" t="s">
        <v>408</v>
      </c>
      <c r="F315" s="9" t="s">
        <v>22</v>
      </c>
      <c r="G315" s="9" t="s">
        <v>22</v>
      </c>
      <c r="H315" s="9" t="s">
        <v>21</v>
      </c>
      <c r="I315" s="9" t="s">
        <v>21</v>
      </c>
      <c r="J315" s="9" t="e">
        <f>VLOOKUP(A315,#REF!,10,FALSE)</f>
        <v>#REF!</v>
      </c>
      <c r="K315" s="12"/>
      <c r="L315" s="12"/>
      <c r="M315" s="12"/>
      <c r="N315" s="12"/>
      <c r="O315" s="12"/>
      <c r="P315" s="12"/>
      <c r="Q315" s="12"/>
      <c r="R315" s="12"/>
      <c r="S315" s="12"/>
      <c r="T315" s="12"/>
      <c r="U315" s="12"/>
      <c r="V315" s="12"/>
      <c r="W315" s="12"/>
      <c r="X315" s="12"/>
      <c r="Y315" s="12"/>
      <c r="Z315" s="12"/>
    </row>
    <row r="316" spans="1:26" ht="28" hidden="1">
      <c r="A316" s="9">
        <v>79626351</v>
      </c>
      <c r="B316" s="9" t="s">
        <v>5791</v>
      </c>
      <c r="C316" s="9" t="s">
        <v>27</v>
      </c>
      <c r="D316" s="9"/>
      <c r="E316" s="9"/>
      <c r="F316" s="9" t="s">
        <v>1230</v>
      </c>
      <c r="G316" s="9" t="s">
        <v>1230</v>
      </c>
      <c r="H316" s="9" t="s">
        <v>1230</v>
      </c>
      <c r="I316" s="9" t="s">
        <v>1230</v>
      </c>
      <c r="J316" s="9" t="s">
        <v>1230</v>
      </c>
      <c r="K316" s="12"/>
      <c r="L316" s="12"/>
      <c r="M316" s="12"/>
      <c r="N316" s="12"/>
      <c r="O316" s="12"/>
      <c r="P316" s="12"/>
      <c r="Q316" s="12"/>
      <c r="R316" s="12"/>
      <c r="S316" s="12"/>
      <c r="T316" s="12"/>
      <c r="U316" s="12"/>
      <c r="V316" s="12"/>
      <c r="W316" s="12"/>
      <c r="X316" s="12"/>
      <c r="Y316" s="12"/>
      <c r="Z316" s="12"/>
    </row>
    <row r="317" spans="1:26" ht="28" hidden="1">
      <c r="A317" s="9">
        <v>19134905</v>
      </c>
      <c r="B317" s="9" t="s">
        <v>5792</v>
      </c>
      <c r="C317" s="9" t="s">
        <v>27</v>
      </c>
      <c r="D317" s="9" t="s">
        <v>395</v>
      </c>
      <c r="E317" s="9" t="s">
        <v>396</v>
      </c>
      <c r="F317" s="9" t="s">
        <v>1230</v>
      </c>
      <c r="G317" s="9" t="s">
        <v>1230</v>
      </c>
      <c r="H317" s="9" t="s">
        <v>1230</v>
      </c>
      <c r="I317" s="9" t="s">
        <v>1230</v>
      </c>
      <c r="J317" s="9" t="s">
        <v>1230</v>
      </c>
      <c r="K317" s="12"/>
      <c r="L317" s="12"/>
      <c r="M317" s="12"/>
      <c r="N317" s="12"/>
      <c r="O317" s="12"/>
      <c r="P317" s="12"/>
      <c r="Q317" s="12"/>
      <c r="R317" s="12"/>
      <c r="S317" s="12"/>
      <c r="T317" s="12"/>
      <c r="U317" s="12"/>
      <c r="V317" s="12"/>
      <c r="W317" s="12"/>
      <c r="X317" s="12"/>
      <c r="Y317" s="12"/>
      <c r="Z317" s="12"/>
    </row>
    <row r="318" spans="1:26" ht="42">
      <c r="A318" s="9">
        <v>79790388</v>
      </c>
      <c r="B318" s="9" t="s">
        <v>5793</v>
      </c>
      <c r="C318" s="9" t="s">
        <v>27</v>
      </c>
      <c r="D318" s="9" t="s">
        <v>407</v>
      </c>
      <c r="E318" s="9" t="s">
        <v>408</v>
      </c>
      <c r="F318" s="9" t="s">
        <v>1230</v>
      </c>
      <c r="G318" s="9" t="s">
        <v>1230</v>
      </c>
      <c r="H318" s="9" t="s">
        <v>21</v>
      </c>
      <c r="I318" s="9" t="s">
        <v>1230</v>
      </c>
      <c r="J318" s="9" t="e">
        <f>VLOOKUP(A318,#REF!,10,FALSE)</f>
        <v>#REF!</v>
      </c>
      <c r="K318" s="12"/>
      <c r="L318" s="12"/>
      <c r="M318" s="12"/>
      <c r="N318" s="12"/>
      <c r="O318" s="12"/>
      <c r="P318" s="12"/>
      <c r="Q318" s="12"/>
      <c r="R318" s="12"/>
      <c r="S318" s="12"/>
      <c r="T318" s="12"/>
      <c r="U318" s="12"/>
      <c r="V318" s="12"/>
      <c r="W318" s="12"/>
      <c r="X318" s="12"/>
      <c r="Y318" s="12"/>
      <c r="Z318" s="12"/>
    </row>
    <row r="319" spans="1:26" ht="28">
      <c r="A319" s="9">
        <v>66899138</v>
      </c>
      <c r="B319" s="9" t="s">
        <v>5794</v>
      </c>
      <c r="C319" s="9" t="s">
        <v>27</v>
      </c>
      <c r="D319" s="9" t="s">
        <v>393</v>
      </c>
      <c r="E319" s="9" t="s">
        <v>394</v>
      </c>
      <c r="F319" s="9" t="s">
        <v>1230</v>
      </c>
      <c r="G319" s="9" t="s">
        <v>1230</v>
      </c>
      <c r="H319" s="9" t="s">
        <v>1230</v>
      </c>
      <c r="I319" s="9" t="s">
        <v>21</v>
      </c>
      <c r="J319" s="9" t="e">
        <f>VLOOKUP(A319,#REF!,10,FALSE)</f>
        <v>#REF!</v>
      </c>
      <c r="K319" s="12"/>
      <c r="L319" s="12"/>
      <c r="M319" s="12"/>
      <c r="N319" s="12"/>
      <c r="O319" s="12"/>
      <c r="P319" s="12"/>
      <c r="Q319" s="12"/>
      <c r="R319" s="12"/>
      <c r="S319" s="12"/>
      <c r="T319" s="12"/>
      <c r="U319" s="12"/>
      <c r="V319" s="12"/>
      <c r="W319" s="12"/>
      <c r="X319" s="12"/>
      <c r="Y319" s="12"/>
      <c r="Z319" s="12"/>
    </row>
    <row r="320" spans="1:26" ht="42">
      <c r="A320" s="9">
        <v>16626294</v>
      </c>
      <c r="B320" s="9" t="s">
        <v>5795</v>
      </c>
      <c r="C320" s="9" t="s">
        <v>27</v>
      </c>
      <c r="D320" s="9" t="s">
        <v>407</v>
      </c>
      <c r="E320" s="9" t="s">
        <v>408</v>
      </c>
      <c r="F320" s="9" t="s">
        <v>23</v>
      </c>
      <c r="G320" s="9" t="s">
        <v>21</v>
      </c>
      <c r="H320" s="9" t="s">
        <v>21</v>
      </c>
      <c r="I320" s="9" t="s">
        <v>21</v>
      </c>
      <c r="J320" s="9" t="e">
        <f>VLOOKUP(A320,#REF!,10,FALSE)</f>
        <v>#REF!</v>
      </c>
      <c r="K320" s="12"/>
      <c r="L320" s="12"/>
      <c r="M320" s="12"/>
      <c r="N320" s="12"/>
      <c r="O320" s="12"/>
      <c r="P320" s="12"/>
      <c r="Q320" s="12"/>
      <c r="R320" s="12"/>
      <c r="S320" s="12"/>
      <c r="T320" s="12"/>
      <c r="U320" s="12"/>
      <c r="V320" s="12"/>
      <c r="W320" s="12"/>
      <c r="X320" s="12"/>
      <c r="Y320" s="12"/>
      <c r="Z320" s="12"/>
    </row>
    <row r="321" spans="1:26" ht="70">
      <c r="A321" s="9">
        <v>31953492</v>
      </c>
      <c r="B321" s="9" t="s">
        <v>5796</v>
      </c>
      <c r="C321" s="9" t="s">
        <v>27</v>
      </c>
      <c r="D321" s="9" t="s">
        <v>397</v>
      </c>
      <c r="E321" s="9" t="s">
        <v>398</v>
      </c>
      <c r="F321" s="9" t="s">
        <v>22</v>
      </c>
      <c r="G321" s="9" t="s">
        <v>22</v>
      </c>
      <c r="H321" s="9" t="s">
        <v>21</v>
      </c>
      <c r="I321" s="9" t="s">
        <v>21</v>
      </c>
      <c r="J321" s="9" t="e">
        <f>VLOOKUP(A321,#REF!,10,FALSE)</f>
        <v>#REF!</v>
      </c>
      <c r="K321" s="12"/>
      <c r="L321" s="12"/>
      <c r="M321" s="12"/>
      <c r="N321" s="12"/>
      <c r="O321" s="12"/>
      <c r="P321" s="12"/>
      <c r="Q321" s="12"/>
      <c r="R321" s="12"/>
      <c r="S321" s="12"/>
      <c r="T321" s="12"/>
      <c r="U321" s="12"/>
      <c r="V321" s="12"/>
      <c r="W321" s="12"/>
      <c r="X321" s="12"/>
      <c r="Y321" s="12"/>
      <c r="Z321" s="12"/>
    </row>
    <row r="322" spans="1:26" ht="28">
      <c r="A322" s="9">
        <v>16737046</v>
      </c>
      <c r="B322" s="9" t="s">
        <v>5797</v>
      </c>
      <c r="C322" s="9" t="s">
        <v>27</v>
      </c>
      <c r="D322" s="9" t="s">
        <v>401</v>
      </c>
      <c r="E322" s="9" t="s">
        <v>402</v>
      </c>
      <c r="F322" s="9" t="s">
        <v>21</v>
      </c>
      <c r="G322" s="9" t="s">
        <v>21</v>
      </c>
      <c r="H322" s="9" t="s">
        <v>21</v>
      </c>
      <c r="I322" s="9" t="s">
        <v>21</v>
      </c>
      <c r="J322" s="9" t="e">
        <f>VLOOKUP(A322,#REF!,10,FALSE)</f>
        <v>#REF!</v>
      </c>
      <c r="K322" s="12"/>
      <c r="L322" s="12"/>
      <c r="M322" s="12"/>
      <c r="N322" s="12"/>
      <c r="O322" s="12"/>
      <c r="P322" s="12"/>
      <c r="Q322" s="12"/>
      <c r="R322" s="12"/>
      <c r="S322" s="12"/>
      <c r="T322" s="12"/>
      <c r="U322" s="12"/>
      <c r="V322" s="12"/>
      <c r="W322" s="12"/>
      <c r="X322" s="12"/>
      <c r="Y322" s="12"/>
      <c r="Z322" s="12"/>
    </row>
    <row r="323" spans="1:26" ht="28">
      <c r="A323" s="9">
        <v>52058495</v>
      </c>
      <c r="B323" s="9" t="s">
        <v>5798</v>
      </c>
      <c r="C323" s="9" t="s">
        <v>27</v>
      </c>
      <c r="D323" s="9" t="s">
        <v>393</v>
      </c>
      <c r="E323" s="9" t="s">
        <v>394</v>
      </c>
      <c r="F323" s="9" t="s">
        <v>22</v>
      </c>
      <c r="G323" s="9" t="s">
        <v>22</v>
      </c>
      <c r="H323" s="9" t="s">
        <v>22</v>
      </c>
      <c r="I323" s="9" t="s">
        <v>21</v>
      </c>
      <c r="J323" s="9" t="e">
        <f>VLOOKUP(A323,#REF!,10,FALSE)</f>
        <v>#REF!</v>
      </c>
      <c r="K323" s="12"/>
      <c r="L323" s="12"/>
      <c r="M323" s="12"/>
      <c r="N323" s="12"/>
      <c r="O323" s="12"/>
      <c r="P323" s="12"/>
      <c r="Q323" s="12"/>
      <c r="R323" s="12"/>
      <c r="S323" s="12"/>
      <c r="T323" s="12"/>
      <c r="U323" s="12"/>
      <c r="V323" s="12"/>
      <c r="W323" s="12"/>
      <c r="X323" s="12"/>
      <c r="Y323" s="12"/>
      <c r="Z323" s="12"/>
    </row>
    <row r="324" spans="1:26" ht="28" hidden="1">
      <c r="A324" s="9">
        <v>31933164</v>
      </c>
      <c r="B324" s="9" t="s">
        <v>5799</v>
      </c>
      <c r="C324" s="9" t="s">
        <v>27</v>
      </c>
      <c r="D324" s="9" t="s">
        <v>395</v>
      </c>
      <c r="E324" s="9" t="s">
        <v>396</v>
      </c>
      <c r="F324" s="9" t="s">
        <v>1230</v>
      </c>
      <c r="G324" s="9" t="s">
        <v>1230</v>
      </c>
      <c r="H324" s="9" t="s">
        <v>22</v>
      </c>
      <c r="I324" s="9" t="s">
        <v>1230</v>
      </c>
      <c r="J324" s="9" t="s">
        <v>1230</v>
      </c>
      <c r="K324" s="12"/>
      <c r="L324" s="12"/>
      <c r="M324" s="12"/>
      <c r="N324" s="12"/>
      <c r="O324" s="12"/>
      <c r="P324" s="12"/>
      <c r="Q324" s="12"/>
      <c r="R324" s="12"/>
      <c r="S324" s="12"/>
      <c r="T324" s="12"/>
      <c r="U324" s="12"/>
      <c r="V324" s="12"/>
      <c r="W324" s="12"/>
      <c r="X324" s="12"/>
      <c r="Y324" s="12"/>
      <c r="Z324" s="12"/>
    </row>
    <row r="325" spans="1:26" ht="28" hidden="1">
      <c r="A325" s="9">
        <v>16243503</v>
      </c>
      <c r="B325" s="9" t="s">
        <v>2734</v>
      </c>
      <c r="C325" s="9" t="s">
        <v>27</v>
      </c>
      <c r="D325" s="9" t="s">
        <v>393</v>
      </c>
      <c r="E325" s="9" t="s">
        <v>394</v>
      </c>
      <c r="F325" s="9" t="s">
        <v>22</v>
      </c>
      <c r="G325" s="9" t="s">
        <v>22</v>
      </c>
      <c r="H325" s="9" t="s">
        <v>22</v>
      </c>
      <c r="I325" s="9" t="s">
        <v>1230</v>
      </c>
      <c r="J325" s="9" t="s">
        <v>1230</v>
      </c>
      <c r="K325" s="12"/>
      <c r="L325" s="12"/>
      <c r="M325" s="12"/>
      <c r="N325" s="12"/>
      <c r="O325" s="12"/>
      <c r="P325" s="12"/>
      <c r="Q325" s="12"/>
      <c r="R325" s="12"/>
      <c r="S325" s="12"/>
      <c r="T325" s="12"/>
      <c r="U325" s="12"/>
      <c r="V325" s="12"/>
      <c r="W325" s="12"/>
      <c r="X325" s="12"/>
      <c r="Y325" s="12"/>
      <c r="Z325" s="12"/>
    </row>
    <row r="326" spans="1:26" ht="42" hidden="1">
      <c r="A326" s="9">
        <v>31990318</v>
      </c>
      <c r="B326" s="9" t="s">
        <v>2725</v>
      </c>
      <c r="C326" s="9" t="s">
        <v>27</v>
      </c>
      <c r="D326" s="9" t="s">
        <v>395</v>
      </c>
      <c r="E326" s="9" t="s">
        <v>396</v>
      </c>
      <c r="F326" s="9" t="s">
        <v>1230</v>
      </c>
      <c r="G326" s="9" t="s">
        <v>21</v>
      </c>
      <c r="H326" s="9" t="s">
        <v>21</v>
      </c>
      <c r="I326" s="9" t="s">
        <v>1230</v>
      </c>
      <c r="J326" s="9" t="s">
        <v>1230</v>
      </c>
      <c r="K326" s="12"/>
      <c r="L326" s="12"/>
      <c r="M326" s="12"/>
      <c r="N326" s="12"/>
      <c r="O326" s="12"/>
      <c r="P326" s="12"/>
      <c r="Q326" s="12"/>
      <c r="R326" s="12"/>
      <c r="S326" s="12"/>
      <c r="T326" s="12"/>
      <c r="U326" s="12"/>
      <c r="V326" s="12"/>
      <c r="W326" s="12"/>
      <c r="X326" s="12"/>
      <c r="Y326" s="12"/>
      <c r="Z326" s="12"/>
    </row>
    <row r="327" spans="1:26" ht="70">
      <c r="A327" s="9">
        <v>16831476</v>
      </c>
      <c r="B327" s="9" t="s">
        <v>2751</v>
      </c>
      <c r="C327" s="9" t="s">
        <v>27</v>
      </c>
      <c r="D327" s="9" t="s">
        <v>397</v>
      </c>
      <c r="E327" s="9" t="s">
        <v>398</v>
      </c>
      <c r="F327" s="9" t="s">
        <v>21</v>
      </c>
      <c r="G327" s="9" t="s">
        <v>21</v>
      </c>
      <c r="H327" s="9" t="s">
        <v>21</v>
      </c>
      <c r="I327" s="9" t="s">
        <v>21</v>
      </c>
      <c r="J327" s="9" t="e">
        <f>VLOOKUP(A327,#REF!,10,FALSE)</f>
        <v>#REF!</v>
      </c>
      <c r="K327" s="12"/>
      <c r="L327" s="12"/>
      <c r="M327" s="12"/>
      <c r="N327" s="12"/>
      <c r="O327" s="12"/>
      <c r="P327" s="12"/>
      <c r="Q327" s="12"/>
      <c r="R327" s="12"/>
      <c r="S327" s="12"/>
      <c r="T327" s="12"/>
      <c r="U327" s="12"/>
      <c r="V327" s="12"/>
      <c r="W327" s="12"/>
      <c r="X327" s="12"/>
      <c r="Y327" s="12"/>
      <c r="Z327" s="12"/>
    </row>
    <row r="328" spans="1:26" ht="42">
      <c r="A328" s="9">
        <v>16831476</v>
      </c>
      <c r="B328" s="9" t="s">
        <v>2751</v>
      </c>
      <c r="C328" s="9" t="s">
        <v>27</v>
      </c>
      <c r="D328" s="9" t="s">
        <v>407</v>
      </c>
      <c r="E328" s="9" t="s">
        <v>408</v>
      </c>
      <c r="F328" s="9" t="s">
        <v>21</v>
      </c>
      <c r="G328" s="9" t="s">
        <v>21</v>
      </c>
      <c r="H328" s="9" t="s">
        <v>21</v>
      </c>
      <c r="I328" s="9" t="s">
        <v>21</v>
      </c>
      <c r="J328" s="9" t="e">
        <f>VLOOKUP(A328,#REF!,10,FALSE)</f>
        <v>#REF!</v>
      </c>
      <c r="K328" s="12"/>
      <c r="L328" s="12"/>
      <c r="M328" s="12"/>
      <c r="N328" s="12"/>
      <c r="O328" s="12"/>
      <c r="P328" s="12"/>
      <c r="Q328" s="12"/>
      <c r="R328" s="12"/>
      <c r="S328" s="12"/>
      <c r="T328" s="12"/>
      <c r="U328" s="12"/>
      <c r="V328" s="12"/>
      <c r="W328" s="12"/>
      <c r="X328" s="12"/>
      <c r="Y328" s="12"/>
      <c r="Z328" s="12"/>
    </row>
    <row r="329" spans="1:26" ht="28" hidden="1">
      <c r="A329" s="9">
        <v>10517824</v>
      </c>
      <c r="B329" s="9" t="s">
        <v>5800</v>
      </c>
      <c r="C329" s="9" t="s">
        <v>27</v>
      </c>
      <c r="D329" s="9"/>
      <c r="E329" s="9"/>
      <c r="F329" s="9" t="s">
        <v>1230</v>
      </c>
      <c r="G329" s="9" t="s">
        <v>1230</v>
      </c>
      <c r="H329" s="9" t="s">
        <v>1230</v>
      </c>
      <c r="I329" s="9" t="s">
        <v>1230</v>
      </c>
      <c r="J329" s="9" t="s">
        <v>1230</v>
      </c>
      <c r="K329" s="12"/>
      <c r="L329" s="12"/>
      <c r="M329" s="12"/>
      <c r="N329" s="12"/>
      <c r="O329" s="12"/>
      <c r="P329" s="12"/>
      <c r="Q329" s="12"/>
      <c r="R329" s="12"/>
      <c r="S329" s="12"/>
      <c r="T329" s="12"/>
      <c r="U329" s="12"/>
      <c r="V329" s="12"/>
      <c r="W329" s="12"/>
      <c r="X329" s="12"/>
      <c r="Y329" s="12"/>
      <c r="Z329" s="12"/>
    </row>
    <row r="330" spans="1:26" ht="28" hidden="1">
      <c r="A330" s="9">
        <v>10016099</v>
      </c>
      <c r="B330" s="9" t="s">
        <v>5801</v>
      </c>
      <c r="C330" s="9" t="s">
        <v>27</v>
      </c>
      <c r="D330" s="9"/>
      <c r="E330" s="9"/>
      <c r="F330" s="9" t="s">
        <v>22</v>
      </c>
      <c r="G330" s="9" t="s">
        <v>1230</v>
      </c>
      <c r="H330" s="9" t="s">
        <v>1230</v>
      </c>
      <c r="I330" s="9" t="s">
        <v>1230</v>
      </c>
      <c r="J330" s="9" t="s">
        <v>1230</v>
      </c>
      <c r="K330" s="12"/>
      <c r="L330" s="12"/>
      <c r="M330" s="12"/>
      <c r="N330" s="12"/>
      <c r="O330" s="12"/>
      <c r="P330" s="12"/>
      <c r="Q330" s="12"/>
      <c r="R330" s="12"/>
      <c r="S330" s="12"/>
      <c r="T330" s="12"/>
      <c r="U330" s="12"/>
      <c r="V330" s="12"/>
      <c r="W330" s="12"/>
      <c r="X330" s="12"/>
      <c r="Y330" s="12"/>
      <c r="Z330" s="12"/>
    </row>
    <row r="331" spans="1:26" ht="28" hidden="1">
      <c r="A331" s="9">
        <v>19274083</v>
      </c>
      <c r="B331" s="9" t="s">
        <v>5802</v>
      </c>
      <c r="C331" s="9" t="s">
        <v>27</v>
      </c>
      <c r="D331" s="9" t="s">
        <v>393</v>
      </c>
      <c r="E331" s="9" t="s">
        <v>394</v>
      </c>
      <c r="F331" s="9" t="s">
        <v>1230</v>
      </c>
      <c r="G331" s="9" t="s">
        <v>1230</v>
      </c>
      <c r="H331" s="9" t="s">
        <v>1230</v>
      </c>
      <c r="I331" s="9" t="s">
        <v>1230</v>
      </c>
      <c r="J331" s="9" t="s">
        <v>1230</v>
      </c>
      <c r="K331" s="12"/>
      <c r="L331" s="12"/>
      <c r="M331" s="12"/>
      <c r="N331" s="12"/>
      <c r="O331" s="12"/>
      <c r="P331" s="12"/>
      <c r="Q331" s="12"/>
      <c r="R331" s="12"/>
      <c r="S331" s="12"/>
      <c r="T331" s="12"/>
      <c r="U331" s="12"/>
      <c r="V331" s="12"/>
      <c r="W331" s="12"/>
      <c r="X331" s="12"/>
      <c r="Y331" s="12"/>
      <c r="Z331" s="12"/>
    </row>
    <row r="332" spans="1:26" ht="42">
      <c r="A332" s="9">
        <v>31710876</v>
      </c>
      <c r="B332" s="9" t="s">
        <v>5803</v>
      </c>
      <c r="C332" s="9" t="s">
        <v>27</v>
      </c>
      <c r="D332" s="9" t="s">
        <v>407</v>
      </c>
      <c r="E332" s="9" t="s">
        <v>408</v>
      </c>
      <c r="F332" s="9" t="s">
        <v>22</v>
      </c>
      <c r="G332" s="9" t="s">
        <v>22</v>
      </c>
      <c r="H332" s="9" t="s">
        <v>21</v>
      </c>
      <c r="I332" s="9" t="s">
        <v>21</v>
      </c>
      <c r="J332" s="9" t="e">
        <f>VLOOKUP(A332,#REF!,10,FALSE)</f>
        <v>#REF!</v>
      </c>
      <c r="K332" s="12"/>
      <c r="L332" s="12"/>
      <c r="M332" s="12"/>
      <c r="N332" s="12"/>
      <c r="O332" s="12"/>
      <c r="P332" s="12"/>
      <c r="Q332" s="12"/>
      <c r="R332" s="12"/>
      <c r="S332" s="12"/>
      <c r="T332" s="12"/>
      <c r="U332" s="12"/>
      <c r="V332" s="12"/>
      <c r="W332" s="12"/>
      <c r="X332" s="12"/>
      <c r="Y332" s="12"/>
      <c r="Z332" s="12"/>
    </row>
    <row r="333" spans="1:26" ht="70" hidden="1">
      <c r="A333" s="9">
        <v>31942713</v>
      </c>
      <c r="B333" s="9" t="s">
        <v>5804</v>
      </c>
      <c r="C333" s="9" t="s">
        <v>27</v>
      </c>
      <c r="D333" s="9" t="s">
        <v>397</v>
      </c>
      <c r="E333" s="9" t="s">
        <v>398</v>
      </c>
      <c r="F333" s="9" t="s">
        <v>1230</v>
      </c>
      <c r="G333" s="9" t="s">
        <v>1230</v>
      </c>
      <c r="H333" s="9" t="s">
        <v>22</v>
      </c>
      <c r="I333" s="9" t="s">
        <v>21</v>
      </c>
      <c r="J333" s="9" t="s">
        <v>1230</v>
      </c>
      <c r="K333" s="12"/>
      <c r="L333" s="12"/>
      <c r="M333" s="12"/>
      <c r="N333" s="12"/>
      <c r="O333" s="12"/>
      <c r="P333" s="12"/>
      <c r="Q333" s="12"/>
      <c r="R333" s="12"/>
      <c r="S333" s="12"/>
      <c r="T333" s="12"/>
      <c r="U333" s="12"/>
      <c r="V333" s="12"/>
      <c r="W333" s="12"/>
      <c r="X333" s="12"/>
      <c r="Y333" s="12"/>
      <c r="Z333" s="12"/>
    </row>
    <row r="334" spans="1:26" ht="28" hidden="1">
      <c r="A334" s="9">
        <v>31520582</v>
      </c>
      <c r="B334" s="9" t="s">
        <v>5805</v>
      </c>
      <c r="C334" s="9" t="s">
        <v>27</v>
      </c>
      <c r="D334" s="9" t="s">
        <v>405</v>
      </c>
      <c r="E334" s="9" t="s">
        <v>406</v>
      </c>
      <c r="F334" s="9" t="s">
        <v>1230</v>
      </c>
      <c r="G334" s="9" t="s">
        <v>1230</v>
      </c>
      <c r="H334" s="9" t="s">
        <v>1230</v>
      </c>
      <c r="I334" s="9" t="s">
        <v>1230</v>
      </c>
      <c r="J334" s="9" t="s">
        <v>1230</v>
      </c>
      <c r="K334" s="12"/>
      <c r="L334" s="12"/>
      <c r="M334" s="12"/>
      <c r="N334" s="12"/>
      <c r="O334" s="12"/>
      <c r="P334" s="12"/>
      <c r="Q334" s="12"/>
      <c r="R334" s="12"/>
      <c r="S334" s="12"/>
      <c r="T334" s="12"/>
      <c r="U334" s="12"/>
      <c r="V334" s="12"/>
      <c r="W334" s="12"/>
      <c r="X334" s="12"/>
      <c r="Y334" s="12"/>
      <c r="Z334" s="12"/>
    </row>
    <row r="335" spans="1:26" ht="70" hidden="1">
      <c r="A335" s="9">
        <v>16638062</v>
      </c>
      <c r="B335" s="9" t="s">
        <v>5806</v>
      </c>
      <c r="C335" s="9" t="s">
        <v>27</v>
      </c>
      <c r="D335" s="9" t="s">
        <v>397</v>
      </c>
      <c r="E335" s="9" t="s">
        <v>398</v>
      </c>
      <c r="F335" s="9" t="s">
        <v>21</v>
      </c>
      <c r="G335" s="9" t="s">
        <v>1230</v>
      </c>
      <c r="H335" s="9" t="s">
        <v>1230</v>
      </c>
      <c r="I335" s="9" t="s">
        <v>1230</v>
      </c>
      <c r="J335" s="9" t="s">
        <v>1230</v>
      </c>
      <c r="K335" s="12"/>
      <c r="L335" s="12"/>
      <c r="M335" s="12"/>
      <c r="N335" s="12"/>
      <c r="O335" s="12"/>
      <c r="P335" s="12"/>
      <c r="Q335" s="12"/>
      <c r="R335" s="12"/>
      <c r="S335" s="12"/>
      <c r="T335" s="12"/>
      <c r="U335" s="12"/>
      <c r="V335" s="12"/>
      <c r="W335" s="12"/>
      <c r="X335" s="12"/>
      <c r="Y335" s="12"/>
      <c r="Z335" s="12"/>
    </row>
    <row r="336" spans="1:26" ht="42">
      <c r="A336" s="9">
        <v>16590934</v>
      </c>
      <c r="B336" s="9" t="s">
        <v>5807</v>
      </c>
      <c r="C336" s="9" t="s">
        <v>27</v>
      </c>
      <c r="D336" s="9" t="s">
        <v>403</v>
      </c>
      <c r="E336" s="9" t="s">
        <v>404</v>
      </c>
      <c r="F336" s="9" t="s">
        <v>21</v>
      </c>
      <c r="G336" s="9" t="s">
        <v>22</v>
      </c>
      <c r="H336" s="9" t="s">
        <v>21</v>
      </c>
      <c r="I336" s="9" t="s">
        <v>21</v>
      </c>
      <c r="J336" s="9" t="e">
        <f>VLOOKUP(A336,#REF!,10,FALSE)</f>
        <v>#REF!</v>
      </c>
      <c r="K336" s="12"/>
      <c r="L336" s="12"/>
      <c r="M336" s="12"/>
      <c r="N336" s="12"/>
      <c r="O336" s="12"/>
      <c r="P336" s="12"/>
      <c r="Q336" s="12"/>
      <c r="R336" s="12"/>
      <c r="S336" s="12"/>
      <c r="T336" s="12"/>
      <c r="U336" s="12"/>
      <c r="V336" s="12"/>
      <c r="W336" s="12"/>
      <c r="X336" s="12"/>
      <c r="Y336" s="12"/>
      <c r="Z336" s="12"/>
    </row>
    <row r="337" spans="1:26" ht="42">
      <c r="A337" s="9">
        <v>66818394</v>
      </c>
      <c r="B337" s="9" t="s">
        <v>5808</v>
      </c>
      <c r="C337" s="9" t="s">
        <v>27</v>
      </c>
      <c r="D337" s="9" t="s">
        <v>403</v>
      </c>
      <c r="E337" s="9" t="s">
        <v>404</v>
      </c>
      <c r="F337" s="9" t="s">
        <v>1230</v>
      </c>
      <c r="G337" s="9" t="s">
        <v>1230</v>
      </c>
      <c r="H337" s="9" t="s">
        <v>22</v>
      </c>
      <c r="I337" s="9" t="s">
        <v>1230</v>
      </c>
      <c r="J337" s="9" t="e">
        <f>VLOOKUP(A337,#REF!,10,FALSE)</f>
        <v>#REF!</v>
      </c>
      <c r="K337" s="12"/>
      <c r="L337" s="12"/>
      <c r="M337" s="12"/>
      <c r="N337" s="12"/>
      <c r="O337" s="12"/>
      <c r="P337" s="12"/>
      <c r="Q337" s="12"/>
      <c r="R337" s="12"/>
      <c r="S337" s="12"/>
      <c r="T337" s="12"/>
      <c r="U337" s="12"/>
      <c r="V337" s="12"/>
      <c r="W337" s="12"/>
      <c r="X337" s="12"/>
      <c r="Y337" s="12"/>
      <c r="Z337" s="12"/>
    </row>
    <row r="338" spans="1:26" ht="70" hidden="1">
      <c r="A338" s="9">
        <v>17168088</v>
      </c>
      <c r="B338" s="9" t="s">
        <v>5809</v>
      </c>
      <c r="C338" s="9" t="s">
        <v>27</v>
      </c>
      <c r="D338" s="9" t="s">
        <v>397</v>
      </c>
      <c r="E338" s="9" t="s">
        <v>398</v>
      </c>
      <c r="F338" s="9" t="s">
        <v>23</v>
      </c>
      <c r="G338" s="9" t="s">
        <v>23</v>
      </c>
      <c r="H338" s="9" t="s">
        <v>1230</v>
      </c>
      <c r="I338" s="9" t="s">
        <v>1230</v>
      </c>
      <c r="J338" s="9" t="s">
        <v>1230</v>
      </c>
      <c r="K338" s="12"/>
      <c r="L338" s="12"/>
      <c r="M338" s="12"/>
      <c r="N338" s="12"/>
      <c r="O338" s="12"/>
      <c r="P338" s="12"/>
      <c r="Q338" s="12"/>
      <c r="R338" s="12"/>
      <c r="S338" s="12"/>
      <c r="T338" s="12"/>
      <c r="U338" s="12"/>
      <c r="V338" s="12"/>
      <c r="W338" s="12"/>
      <c r="X338" s="12"/>
      <c r="Y338" s="12"/>
      <c r="Z338" s="12"/>
    </row>
    <row r="339" spans="1:26" ht="28">
      <c r="A339" s="9">
        <v>16724289</v>
      </c>
      <c r="B339" s="9" t="s">
        <v>5810</v>
      </c>
      <c r="C339" s="9" t="s">
        <v>27</v>
      </c>
      <c r="D339" s="9" t="s">
        <v>395</v>
      </c>
      <c r="E339" s="9" t="s">
        <v>396</v>
      </c>
      <c r="F339" s="9" t="s">
        <v>22</v>
      </c>
      <c r="G339" s="9" t="s">
        <v>21</v>
      </c>
      <c r="H339" s="9" t="s">
        <v>21</v>
      </c>
      <c r="I339" s="9" t="s">
        <v>21</v>
      </c>
      <c r="J339" s="9" t="e">
        <f>VLOOKUP(A339,#REF!,10,FALSE)</f>
        <v>#REF!</v>
      </c>
      <c r="K339" s="12"/>
      <c r="L339" s="12"/>
      <c r="M339" s="12"/>
      <c r="N339" s="12"/>
      <c r="O339" s="12"/>
      <c r="P339" s="12"/>
      <c r="Q339" s="12"/>
      <c r="R339" s="12"/>
      <c r="S339" s="12"/>
      <c r="T339" s="12"/>
      <c r="U339" s="12"/>
      <c r="V339" s="12"/>
      <c r="W339" s="12"/>
      <c r="X339" s="12"/>
      <c r="Y339" s="12"/>
      <c r="Z339" s="12"/>
    </row>
    <row r="340" spans="1:26" ht="42" hidden="1">
      <c r="A340" s="9">
        <v>29679690</v>
      </c>
      <c r="B340" s="9" t="s">
        <v>2743</v>
      </c>
      <c r="C340" s="9" t="s">
        <v>27</v>
      </c>
      <c r="D340" s="9" t="s">
        <v>409</v>
      </c>
      <c r="E340" s="9" t="s">
        <v>410</v>
      </c>
      <c r="F340" s="9" t="s">
        <v>1230</v>
      </c>
      <c r="G340" s="9" t="s">
        <v>1230</v>
      </c>
      <c r="H340" s="9" t="s">
        <v>1230</v>
      </c>
      <c r="I340" s="9" t="s">
        <v>22</v>
      </c>
      <c r="J340" s="9" t="s">
        <v>1230</v>
      </c>
      <c r="K340" s="12"/>
      <c r="L340" s="12"/>
      <c r="M340" s="12"/>
      <c r="N340" s="12"/>
      <c r="O340" s="12"/>
      <c r="P340" s="12"/>
      <c r="Q340" s="12"/>
      <c r="R340" s="12"/>
      <c r="S340" s="12"/>
      <c r="T340" s="12"/>
      <c r="U340" s="12"/>
      <c r="V340" s="12"/>
      <c r="W340" s="12"/>
      <c r="X340" s="12"/>
      <c r="Y340" s="12"/>
      <c r="Z340" s="12"/>
    </row>
    <row r="341" spans="1:26" ht="42">
      <c r="A341" s="9">
        <v>1110472241</v>
      </c>
      <c r="B341" s="9" t="s">
        <v>5811</v>
      </c>
      <c r="C341" s="9" t="s">
        <v>27</v>
      </c>
      <c r="D341" s="9" t="s">
        <v>403</v>
      </c>
      <c r="E341" s="9" t="s">
        <v>404</v>
      </c>
      <c r="F341" s="9" t="s">
        <v>1230</v>
      </c>
      <c r="G341" s="9" t="s">
        <v>1230</v>
      </c>
      <c r="H341" s="9" t="s">
        <v>1230</v>
      </c>
      <c r="I341" s="9" t="s">
        <v>1230</v>
      </c>
      <c r="J341" s="9" t="e">
        <f>VLOOKUP(A341,#REF!,10,FALSE)</f>
        <v>#REF!</v>
      </c>
      <c r="K341" s="12"/>
      <c r="L341" s="12"/>
      <c r="M341" s="12"/>
      <c r="N341" s="12"/>
      <c r="O341" s="12"/>
      <c r="P341" s="12"/>
      <c r="Q341" s="12"/>
      <c r="R341" s="12"/>
      <c r="S341" s="12"/>
      <c r="T341" s="12"/>
      <c r="U341" s="12"/>
      <c r="V341" s="12"/>
      <c r="W341" s="12"/>
      <c r="X341" s="12"/>
      <c r="Y341" s="12"/>
      <c r="Z341" s="12"/>
    </row>
    <row r="342" spans="1:26" ht="28" hidden="1">
      <c r="A342" s="9">
        <v>88221277</v>
      </c>
      <c r="B342" s="9" t="s">
        <v>2737</v>
      </c>
      <c r="C342" s="9" t="s">
        <v>27</v>
      </c>
      <c r="D342" s="9" t="s">
        <v>401</v>
      </c>
      <c r="E342" s="9" t="s">
        <v>402</v>
      </c>
      <c r="F342" s="9" t="s">
        <v>22</v>
      </c>
      <c r="G342" s="9" t="s">
        <v>22</v>
      </c>
      <c r="H342" s="9" t="s">
        <v>22</v>
      </c>
      <c r="I342" s="9" t="s">
        <v>22</v>
      </c>
      <c r="J342" s="9" t="s">
        <v>1230</v>
      </c>
      <c r="K342" s="12"/>
      <c r="L342" s="12"/>
      <c r="M342" s="12"/>
      <c r="N342" s="12"/>
      <c r="O342" s="12"/>
      <c r="P342" s="12"/>
      <c r="Q342" s="12"/>
      <c r="R342" s="12"/>
      <c r="S342" s="12"/>
      <c r="T342" s="12"/>
      <c r="U342" s="12"/>
      <c r="V342" s="12"/>
      <c r="W342" s="12"/>
      <c r="X342" s="12"/>
      <c r="Y342" s="12"/>
      <c r="Z342" s="12"/>
    </row>
    <row r="343" spans="1:26" ht="28" hidden="1">
      <c r="A343" s="9">
        <v>16687068</v>
      </c>
      <c r="B343" s="9" t="s">
        <v>5812</v>
      </c>
      <c r="C343" s="9" t="s">
        <v>27</v>
      </c>
      <c r="D343" s="9"/>
      <c r="E343" s="9"/>
      <c r="F343" s="9" t="s">
        <v>1230</v>
      </c>
      <c r="G343" s="9" t="s">
        <v>1230</v>
      </c>
      <c r="H343" s="9" t="s">
        <v>1230</v>
      </c>
      <c r="I343" s="9" t="s">
        <v>1230</v>
      </c>
      <c r="J343" s="9" t="s">
        <v>1230</v>
      </c>
      <c r="K343" s="12"/>
      <c r="L343" s="12"/>
      <c r="M343" s="12"/>
      <c r="N343" s="12"/>
      <c r="O343" s="12"/>
      <c r="P343" s="12"/>
      <c r="Q343" s="12"/>
      <c r="R343" s="12"/>
      <c r="S343" s="12"/>
      <c r="T343" s="12"/>
      <c r="U343" s="12"/>
      <c r="V343" s="12"/>
      <c r="W343" s="12"/>
      <c r="X343" s="12"/>
      <c r="Y343" s="12"/>
      <c r="Z343" s="12"/>
    </row>
    <row r="344" spans="1:26" ht="28" hidden="1">
      <c r="A344" s="9">
        <v>94453759</v>
      </c>
      <c r="B344" s="9" t="s">
        <v>5813</v>
      </c>
      <c r="C344" s="9" t="s">
        <v>28</v>
      </c>
      <c r="D344" s="9"/>
      <c r="E344" s="9"/>
      <c r="F344" s="9" t="s">
        <v>1230</v>
      </c>
      <c r="G344" s="9" t="s">
        <v>1230</v>
      </c>
      <c r="H344" s="9" t="s">
        <v>1230</v>
      </c>
      <c r="I344" s="9" t="s">
        <v>1230</v>
      </c>
      <c r="J344" s="9" t="s">
        <v>1230</v>
      </c>
      <c r="K344" s="12"/>
      <c r="L344" s="12"/>
      <c r="M344" s="12"/>
      <c r="N344" s="12"/>
      <c r="O344" s="12"/>
      <c r="P344" s="12"/>
      <c r="Q344" s="12"/>
      <c r="R344" s="12"/>
      <c r="S344" s="12"/>
      <c r="T344" s="12"/>
      <c r="U344" s="12"/>
      <c r="V344" s="12"/>
      <c r="W344" s="12"/>
      <c r="X344" s="12"/>
      <c r="Y344" s="12"/>
      <c r="Z344" s="12"/>
    </row>
    <row r="345" spans="1:26" ht="28" hidden="1">
      <c r="A345" s="9">
        <v>24335820</v>
      </c>
      <c r="B345" s="9" t="s">
        <v>5814</v>
      </c>
      <c r="C345" s="9" t="s">
        <v>28</v>
      </c>
      <c r="D345" s="9" t="s">
        <v>85</v>
      </c>
      <c r="E345" s="9" t="s">
        <v>86</v>
      </c>
      <c r="F345" s="9" t="s">
        <v>1230</v>
      </c>
      <c r="G345" s="9" t="s">
        <v>1230</v>
      </c>
      <c r="H345" s="9" t="s">
        <v>1230</v>
      </c>
      <c r="I345" s="9" t="s">
        <v>1230</v>
      </c>
      <c r="J345" s="9" t="s">
        <v>1230</v>
      </c>
      <c r="K345" s="12"/>
      <c r="L345" s="12"/>
      <c r="M345" s="12"/>
      <c r="N345" s="12"/>
      <c r="O345" s="12"/>
      <c r="P345" s="12"/>
      <c r="Q345" s="12"/>
      <c r="R345" s="12"/>
      <c r="S345" s="12"/>
      <c r="T345" s="12"/>
      <c r="U345" s="12"/>
      <c r="V345" s="12"/>
      <c r="W345" s="12"/>
      <c r="X345" s="12"/>
      <c r="Y345" s="12"/>
      <c r="Z345" s="12"/>
    </row>
    <row r="346" spans="1:26" ht="14" hidden="1">
      <c r="A346" s="9">
        <v>79313407</v>
      </c>
      <c r="B346" s="9" t="s">
        <v>5815</v>
      </c>
      <c r="C346" s="9" t="s">
        <v>28</v>
      </c>
      <c r="D346" s="9"/>
      <c r="E346" s="9"/>
      <c r="F346" s="9" t="s">
        <v>1230</v>
      </c>
      <c r="G346" s="9" t="s">
        <v>1230</v>
      </c>
      <c r="H346" s="9" t="s">
        <v>1230</v>
      </c>
      <c r="I346" s="9" t="s">
        <v>1230</v>
      </c>
      <c r="J346" s="9" t="s">
        <v>1230</v>
      </c>
      <c r="K346" s="12"/>
      <c r="L346" s="12"/>
      <c r="M346" s="12"/>
      <c r="N346" s="12"/>
      <c r="O346" s="12"/>
      <c r="P346" s="12"/>
      <c r="Q346" s="12"/>
      <c r="R346" s="12"/>
      <c r="S346" s="12"/>
      <c r="T346" s="12"/>
      <c r="U346" s="12"/>
      <c r="V346" s="12"/>
      <c r="W346" s="12"/>
      <c r="X346" s="12"/>
      <c r="Y346" s="12"/>
      <c r="Z346" s="12"/>
    </row>
    <row r="347" spans="1:26" ht="28">
      <c r="A347" s="9">
        <v>31167532</v>
      </c>
      <c r="B347" s="9" t="s">
        <v>5816</v>
      </c>
      <c r="C347" s="9" t="s">
        <v>28</v>
      </c>
      <c r="D347" s="9" t="s">
        <v>85</v>
      </c>
      <c r="E347" s="9" t="s">
        <v>86</v>
      </c>
      <c r="F347" s="9" t="s">
        <v>1230</v>
      </c>
      <c r="G347" s="9" t="s">
        <v>1230</v>
      </c>
      <c r="H347" s="9" t="s">
        <v>1230</v>
      </c>
      <c r="I347" s="9" t="s">
        <v>1230</v>
      </c>
      <c r="J347" s="9" t="e">
        <f>VLOOKUP(A347,#REF!,10,FALSE)</f>
        <v>#REF!</v>
      </c>
      <c r="K347" s="12"/>
      <c r="L347" s="12"/>
      <c r="M347" s="12"/>
      <c r="N347" s="12"/>
      <c r="O347" s="12"/>
      <c r="P347" s="12"/>
      <c r="Q347" s="12"/>
      <c r="R347" s="12"/>
      <c r="S347" s="12"/>
      <c r="T347" s="12"/>
      <c r="U347" s="12"/>
      <c r="V347" s="12"/>
      <c r="W347" s="12"/>
      <c r="X347" s="12"/>
      <c r="Y347" s="12"/>
      <c r="Z347" s="12"/>
    </row>
    <row r="348" spans="1:26" ht="28" hidden="1">
      <c r="A348" s="9">
        <v>52518436</v>
      </c>
      <c r="B348" s="9" t="s">
        <v>5817</v>
      </c>
      <c r="C348" s="9" t="s">
        <v>28</v>
      </c>
      <c r="D348" s="9" t="s">
        <v>114</v>
      </c>
      <c r="E348" s="9" t="s">
        <v>115</v>
      </c>
      <c r="F348" s="9" t="s">
        <v>22</v>
      </c>
      <c r="G348" s="9" t="s">
        <v>21</v>
      </c>
      <c r="H348" s="9" t="s">
        <v>21</v>
      </c>
      <c r="I348" s="9" t="s">
        <v>21</v>
      </c>
      <c r="J348" s="9" t="s">
        <v>1230</v>
      </c>
      <c r="K348" s="12"/>
      <c r="L348" s="12"/>
      <c r="M348" s="12"/>
      <c r="N348" s="12"/>
      <c r="O348" s="12"/>
      <c r="P348" s="12"/>
      <c r="Q348" s="12"/>
      <c r="R348" s="12"/>
      <c r="S348" s="12"/>
      <c r="T348" s="12"/>
      <c r="U348" s="12"/>
      <c r="V348" s="12"/>
      <c r="W348" s="12"/>
      <c r="X348" s="12"/>
      <c r="Y348" s="12"/>
      <c r="Z348" s="12"/>
    </row>
    <row r="349" spans="1:26" ht="42">
      <c r="A349" s="9">
        <v>16585503</v>
      </c>
      <c r="B349" s="9" t="s">
        <v>5818</v>
      </c>
      <c r="C349" s="9" t="s">
        <v>28</v>
      </c>
      <c r="D349" s="9" t="s">
        <v>47</v>
      </c>
      <c r="E349" s="9" t="s">
        <v>48</v>
      </c>
      <c r="F349" s="9" t="s">
        <v>1230</v>
      </c>
      <c r="G349" s="9" t="s">
        <v>1230</v>
      </c>
      <c r="H349" s="9" t="s">
        <v>22</v>
      </c>
      <c r="I349" s="9" t="s">
        <v>21</v>
      </c>
      <c r="J349" s="9" t="e">
        <f>VLOOKUP(A349,#REF!,10,FALSE)</f>
        <v>#REF!</v>
      </c>
      <c r="K349" s="12"/>
      <c r="L349" s="12"/>
      <c r="M349" s="12"/>
      <c r="N349" s="12"/>
      <c r="O349" s="12"/>
      <c r="P349" s="12"/>
      <c r="Q349" s="12"/>
      <c r="R349" s="12"/>
      <c r="S349" s="12"/>
      <c r="T349" s="12"/>
      <c r="U349" s="12"/>
      <c r="V349" s="12"/>
      <c r="W349" s="12"/>
      <c r="X349" s="12"/>
      <c r="Y349" s="12"/>
      <c r="Z349" s="12"/>
    </row>
    <row r="350" spans="1:26" ht="28">
      <c r="A350" s="9">
        <v>94074900</v>
      </c>
      <c r="B350" s="9" t="s">
        <v>3376</v>
      </c>
      <c r="C350" s="9" t="s">
        <v>28</v>
      </c>
      <c r="D350" s="9" t="s">
        <v>85</v>
      </c>
      <c r="E350" s="9" t="s">
        <v>86</v>
      </c>
      <c r="F350" s="9" t="s">
        <v>22</v>
      </c>
      <c r="G350" s="9" t="s">
        <v>22</v>
      </c>
      <c r="H350" s="9" t="s">
        <v>22</v>
      </c>
      <c r="I350" s="9" t="s">
        <v>21</v>
      </c>
      <c r="J350" s="9" t="e">
        <f>VLOOKUP(A350,#REF!,10,FALSE)</f>
        <v>#REF!</v>
      </c>
      <c r="K350" s="12"/>
      <c r="L350" s="12"/>
      <c r="M350" s="12"/>
      <c r="N350" s="12"/>
      <c r="O350" s="12"/>
      <c r="P350" s="12"/>
      <c r="Q350" s="12"/>
      <c r="R350" s="12"/>
      <c r="S350" s="12"/>
      <c r="T350" s="12"/>
      <c r="U350" s="12"/>
      <c r="V350" s="12"/>
      <c r="W350" s="12"/>
      <c r="X350" s="12"/>
      <c r="Y350" s="12"/>
      <c r="Z350" s="12"/>
    </row>
    <row r="351" spans="1:26" ht="28">
      <c r="A351" s="9">
        <v>94074900</v>
      </c>
      <c r="B351" s="9" t="s">
        <v>3376</v>
      </c>
      <c r="C351" s="9" t="s">
        <v>28</v>
      </c>
      <c r="D351" s="9" t="s">
        <v>381</v>
      </c>
      <c r="E351" s="9" t="s">
        <v>382</v>
      </c>
      <c r="F351" s="9" t="s">
        <v>22</v>
      </c>
      <c r="G351" s="9" t="s">
        <v>22</v>
      </c>
      <c r="H351" s="9" t="s">
        <v>22</v>
      </c>
      <c r="I351" s="9" t="s">
        <v>21</v>
      </c>
      <c r="J351" s="9" t="e">
        <f>VLOOKUP(A351,#REF!,10,FALSE)</f>
        <v>#REF!</v>
      </c>
      <c r="K351" s="12"/>
      <c r="L351" s="12"/>
      <c r="M351" s="12"/>
      <c r="N351" s="12"/>
      <c r="O351" s="12"/>
      <c r="P351" s="12"/>
      <c r="Q351" s="12"/>
      <c r="R351" s="12"/>
      <c r="S351" s="12"/>
      <c r="T351" s="12"/>
      <c r="U351" s="12"/>
      <c r="V351" s="12"/>
      <c r="W351" s="12"/>
      <c r="X351" s="12"/>
      <c r="Y351" s="12"/>
      <c r="Z351" s="12"/>
    </row>
    <row r="352" spans="1:26" ht="84" hidden="1">
      <c r="A352" s="9">
        <v>16695432</v>
      </c>
      <c r="B352" s="9" t="s">
        <v>5819</v>
      </c>
      <c r="C352" s="9" t="s">
        <v>28</v>
      </c>
      <c r="D352" s="9" t="s">
        <v>92</v>
      </c>
      <c r="E352" s="9" t="s">
        <v>93</v>
      </c>
      <c r="F352" s="9" t="s">
        <v>22</v>
      </c>
      <c r="G352" s="9" t="s">
        <v>22</v>
      </c>
      <c r="H352" s="9" t="s">
        <v>22</v>
      </c>
      <c r="I352" s="9" t="s">
        <v>23</v>
      </c>
      <c r="J352" s="9" t="s">
        <v>1230</v>
      </c>
      <c r="K352" s="12"/>
      <c r="L352" s="12"/>
      <c r="M352" s="12"/>
      <c r="N352" s="12"/>
      <c r="O352" s="12"/>
      <c r="P352" s="12"/>
      <c r="Q352" s="12"/>
      <c r="R352" s="12"/>
      <c r="S352" s="12"/>
      <c r="T352" s="12"/>
      <c r="U352" s="12"/>
      <c r="V352" s="12"/>
      <c r="W352" s="12"/>
      <c r="X352" s="12"/>
      <c r="Y352" s="12"/>
      <c r="Z352" s="12"/>
    </row>
    <row r="353" spans="1:26" ht="28" hidden="1">
      <c r="A353" s="9">
        <v>80023314</v>
      </c>
      <c r="B353" s="9" t="s">
        <v>5820</v>
      </c>
      <c r="C353" s="9" t="s">
        <v>28</v>
      </c>
      <c r="D353" s="9"/>
      <c r="E353" s="9"/>
      <c r="F353" s="9" t="s">
        <v>22</v>
      </c>
      <c r="G353" s="9" t="s">
        <v>1230</v>
      </c>
      <c r="H353" s="9" t="s">
        <v>1230</v>
      </c>
      <c r="I353" s="9" t="s">
        <v>1230</v>
      </c>
      <c r="J353" s="9" t="s">
        <v>1230</v>
      </c>
      <c r="K353" s="12"/>
      <c r="L353" s="12"/>
      <c r="M353" s="12"/>
      <c r="N353" s="12"/>
      <c r="O353" s="12"/>
      <c r="P353" s="12"/>
      <c r="Q353" s="12"/>
      <c r="R353" s="12"/>
      <c r="S353" s="12"/>
      <c r="T353" s="12"/>
      <c r="U353" s="12"/>
      <c r="V353" s="12"/>
      <c r="W353" s="12"/>
      <c r="X353" s="12"/>
      <c r="Y353" s="12"/>
      <c r="Z353" s="12"/>
    </row>
    <row r="354" spans="1:26" ht="28">
      <c r="A354" s="9">
        <v>16635310</v>
      </c>
      <c r="B354" s="9" t="s">
        <v>5821</v>
      </c>
      <c r="C354" s="9" t="s">
        <v>28</v>
      </c>
      <c r="D354" s="9" t="s">
        <v>63</v>
      </c>
      <c r="E354" s="9" t="s">
        <v>64</v>
      </c>
      <c r="F354" s="9" t="s">
        <v>1230</v>
      </c>
      <c r="G354" s="9" t="s">
        <v>1230</v>
      </c>
      <c r="H354" s="9" t="s">
        <v>1230</v>
      </c>
      <c r="I354" s="9" t="s">
        <v>22</v>
      </c>
      <c r="J354" s="9" t="e">
        <f>VLOOKUP(A354,#REF!,10,FALSE)</f>
        <v>#REF!</v>
      </c>
      <c r="K354" s="12"/>
      <c r="L354" s="12"/>
      <c r="M354" s="12"/>
      <c r="N354" s="12"/>
      <c r="O354" s="12"/>
      <c r="P354" s="12"/>
      <c r="Q354" s="12"/>
      <c r="R354" s="12"/>
      <c r="S354" s="12"/>
      <c r="T354" s="12"/>
      <c r="U354" s="12"/>
      <c r="V354" s="12"/>
      <c r="W354" s="12"/>
      <c r="X354" s="12"/>
      <c r="Y354" s="12"/>
      <c r="Z354" s="12"/>
    </row>
    <row r="355" spans="1:26" ht="42" hidden="1">
      <c r="A355" s="9">
        <v>71759949</v>
      </c>
      <c r="B355" s="9" t="s">
        <v>5822</v>
      </c>
      <c r="C355" s="9" t="s">
        <v>28</v>
      </c>
      <c r="D355" s="9" t="s">
        <v>74</v>
      </c>
      <c r="E355" s="9" t="s">
        <v>75</v>
      </c>
      <c r="F355" s="9" t="s">
        <v>1230</v>
      </c>
      <c r="G355" s="9" t="s">
        <v>1230</v>
      </c>
      <c r="H355" s="9" t="s">
        <v>1230</v>
      </c>
      <c r="I355" s="9" t="s">
        <v>1230</v>
      </c>
      <c r="J355" s="9" t="s">
        <v>1230</v>
      </c>
      <c r="K355" s="12"/>
      <c r="L355" s="12"/>
      <c r="M355" s="12"/>
      <c r="N355" s="12"/>
      <c r="O355" s="12"/>
      <c r="P355" s="12"/>
      <c r="Q355" s="12"/>
      <c r="R355" s="12"/>
      <c r="S355" s="12"/>
      <c r="T355" s="12"/>
      <c r="U355" s="12"/>
      <c r="V355" s="12"/>
      <c r="W355" s="12"/>
      <c r="X355" s="12"/>
      <c r="Y355" s="12"/>
      <c r="Z355" s="12"/>
    </row>
    <row r="356" spans="1:26" ht="28">
      <c r="A356" s="9">
        <v>82382254</v>
      </c>
      <c r="B356" s="9" t="s">
        <v>5823</v>
      </c>
      <c r="C356" s="9" t="s">
        <v>28</v>
      </c>
      <c r="D356" s="9" t="s">
        <v>89</v>
      </c>
      <c r="E356" s="9" t="s">
        <v>90</v>
      </c>
      <c r="F356" s="9" t="s">
        <v>22</v>
      </c>
      <c r="G356" s="9" t="s">
        <v>22</v>
      </c>
      <c r="H356" s="9" t="s">
        <v>21</v>
      </c>
      <c r="I356" s="9" t="s">
        <v>21</v>
      </c>
      <c r="J356" s="9" t="e">
        <f>VLOOKUP(A356,#REF!,10,FALSE)</f>
        <v>#REF!</v>
      </c>
      <c r="K356" s="12"/>
      <c r="L356" s="12"/>
      <c r="M356" s="12"/>
      <c r="N356" s="12"/>
      <c r="O356" s="12"/>
      <c r="P356" s="12"/>
      <c r="Q356" s="12"/>
      <c r="R356" s="12"/>
      <c r="S356" s="12"/>
      <c r="T356" s="12"/>
      <c r="U356" s="12"/>
      <c r="V356" s="12"/>
      <c r="W356" s="12"/>
      <c r="X356" s="12"/>
      <c r="Y356" s="12"/>
      <c r="Z356" s="12"/>
    </row>
    <row r="357" spans="1:26" ht="28">
      <c r="A357" s="9">
        <v>82382254</v>
      </c>
      <c r="B357" s="9" t="s">
        <v>5823</v>
      </c>
      <c r="C357" s="9" t="s">
        <v>28</v>
      </c>
      <c r="D357" s="9" t="s">
        <v>112</v>
      </c>
      <c r="E357" s="9" t="s">
        <v>113</v>
      </c>
      <c r="F357" s="9" t="s">
        <v>22</v>
      </c>
      <c r="G357" s="9" t="s">
        <v>22</v>
      </c>
      <c r="H357" s="9" t="s">
        <v>21</v>
      </c>
      <c r="I357" s="9" t="s">
        <v>21</v>
      </c>
      <c r="J357" s="9" t="e">
        <f>VLOOKUP(A357,#REF!,10,FALSE)</f>
        <v>#REF!</v>
      </c>
      <c r="K357" s="12"/>
      <c r="L357" s="12"/>
      <c r="M357" s="12"/>
      <c r="N357" s="12"/>
      <c r="O357" s="12"/>
      <c r="P357" s="12"/>
      <c r="Q357" s="12"/>
      <c r="R357" s="12"/>
      <c r="S357" s="12"/>
      <c r="T357" s="12"/>
      <c r="U357" s="12"/>
      <c r="V357" s="12"/>
      <c r="W357" s="12"/>
      <c r="X357" s="12"/>
      <c r="Y357" s="12"/>
      <c r="Z357" s="12"/>
    </row>
    <row r="358" spans="1:26" ht="28">
      <c r="A358" s="9">
        <v>16757716</v>
      </c>
      <c r="B358" s="9" t="s">
        <v>3372</v>
      </c>
      <c r="C358" s="9" t="s">
        <v>28</v>
      </c>
      <c r="D358" s="9" t="s">
        <v>89</v>
      </c>
      <c r="E358" s="9" t="s">
        <v>90</v>
      </c>
      <c r="F358" s="9" t="s">
        <v>22</v>
      </c>
      <c r="G358" s="9" t="s">
        <v>22</v>
      </c>
      <c r="H358" s="9" t="s">
        <v>21</v>
      </c>
      <c r="I358" s="9" t="s">
        <v>22</v>
      </c>
      <c r="J358" s="9" t="e">
        <f>VLOOKUP(A358,#REF!,10,FALSE)</f>
        <v>#REF!</v>
      </c>
      <c r="K358" s="12"/>
      <c r="L358" s="12"/>
      <c r="M358" s="12"/>
      <c r="N358" s="12"/>
      <c r="O358" s="12"/>
      <c r="P358" s="12"/>
      <c r="Q358" s="12"/>
      <c r="R358" s="12"/>
      <c r="S358" s="12"/>
      <c r="T358" s="12"/>
      <c r="U358" s="12"/>
      <c r="V358" s="12"/>
      <c r="W358" s="12"/>
      <c r="X358" s="12"/>
      <c r="Y358" s="12"/>
      <c r="Z358" s="12"/>
    </row>
    <row r="359" spans="1:26" ht="28" hidden="1">
      <c r="A359" s="9">
        <v>41761321</v>
      </c>
      <c r="B359" s="9" t="s">
        <v>5824</v>
      </c>
      <c r="C359" s="9" t="s">
        <v>28</v>
      </c>
      <c r="D359" s="9"/>
      <c r="E359" s="9"/>
      <c r="F359" s="9" t="s">
        <v>1230</v>
      </c>
      <c r="G359" s="9" t="s">
        <v>1230</v>
      </c>
      <c r="H359" s="9" t="s">
        <v>1230</v>
      </c>
      <c r="I359" s="9" t="s">
        <v>1230</v>
      </c>
      <c r="J359" s="9" t="s">
        <v>1230</v>
      </c>
      <c r="K359" s="12"/>
      <c r="L359" s="12"/>
      <c r="M359" s="12"/>
      <c r="N359" s="12"/>
      <c r="O359" s="12"/>
      <c r="P359" s="12"/>
      <c r="Q359" s="12"/>
      <c r="R359" s="12"/>
      <c r="S359" s="12"/>
      <c r="T359" s="12"/>
      <c r="U359" s="12"/>
      <c r="V359" s="12"/>
      <c r="W359" s="12"/>
      <c r="X359" s="12"/>
      <c r="Y359" s="12"/>
      <c r="Z359" s="12"/>
    </row>
    <row r="360" spans="1:26" ht="28">
      <c r="A360" s="9">
        <v>66972633</v>
      </c>
      <c r="B360" s="9" t="s">
        <v>5825</v>
      </c>
      <c r="C360" s="9" t="s">
        <v>28</v>
      </c>
      <c r="D360" s="9" t="s">
        <v>85</v>
      </c>
      <c r="E360" s="9" t="s">
        <v>86</v>
      </c>
      <c r="F360" s="9" t="s">
        <v>1230</v>
      </c>
      <c r="G360" s="9" t="s">
        <v>1230</v>
      </c>
      <c r="H360" s="9" t="s">
        <v>1230</v>
      </c>
      <c r="I360" s="9" t="s">
        <v>1230</v>
      </c>
      <c r="J360" s="9" t="e">
        <f>VLOOKUP(A360,#REF!,10,FALSE)</f>
        <v>#REF!</v>
      </c>
      <c r="K360" s="12"/>
      <c r="L360" s="12"/>
      <c r="M360" s="12"/>
      <c r="N360" s="12"/>
      <c r="O360" s="12"/>
      <c r="P360" s="12"/>
      <c r="Q360" s="12"/>
      <c r="R360" s="12"/>
      <c r="S360" s="12"/>
      <c r="T360" s="12"/>
      <c r="U360" s="12"/>
      <c r="V360" s="12"/>
      <c r="W360" s="12"/>
      <c r="X360" s="12"/>
      <c r="Y360" s="12"/>
      <c r="Z360" s="12"/>
    </row>
    <row r="361" spans="1:26" ht="28">
      <c r="A361" s="9">
        <v>18411772</v>
      </c>
      <c r="B361" s="9" t="s">
        <v>3368</v>
      </c>
      <c r="C361" s="9" t="s">
        <v>28</v>
      </c>
      <c r="D361" s="9" t="s">
        <v>95</v>
      </c>
      <c r="E361" s="9" t="s">
        <v>96</v>
      </c>
      <c r="F361" s="9" t="s">
        <v>21</v>
      </c>
      <c r="G361" s="9" t="s">
        <v>1230</v>
      </c>
      <c r="H361" s="9" t="s">
        <v>23</v>
      </c>
      <c r="I361" s="9" t="s">
        <v>23</v>
      </c>
      <c r="J361" s="9" t="e">
        <f>VLOOKUP(A361,#REF!,10,FALSE)</f>
        <v>#REF!</v>
      </c>
      <c r="K361" s="12"/>
      <c r="L361" s="12"/>
      <c r="M361" s="12"/>
      <c r="N361" s="12"/>
      <c r="O361" s="12"/>
      <c r="P361" s="12"/>
      <c r="Q361" s="12"/>
      <c r="R361" s="12"/>
      <c r="S361" s="12"/>
      <c r="T361" s="12"/>
      <c r="U361" s="12"/>
      <c r="V361" s="12"/>
      <c r="W361" s="12"/>
      <c r="X361" s="12"/>
      <c r="Y361" s="12"/>
      <c r="Z361" s="12"/>
    </row>
    <row r="362" spans="1:26" ht="14" hidden="1">
      <c r="A362" s="9">
        <v>63309315</v>
      </c>
      <c r="B362" s="9" t="s">
        <v>5826</v>
      </c>
      <c r="C362" s="9" t="s">
        <v>28</v>
      </c>
      <c r="D362" s="9"/>
      <c r="E362" s="9"/>
      <c r="F362" s="9" t="s">
        <v>1230</v>
      </c>
      <c r="G362" s="9" t="s">
        <v>1230</v>
      </c>
      <c r="H362" s="9" t="s">
        <v>1230</v>
      </c>
      <c r="I362" s="9" t="s">
        <v>1230</v>
      </c>
      <c r="J362" s="9" t="s">
        <v>1230</v>
      </c>
      <c r="K362" s="12"/>
      <c r="L362" s="12"/>
      <c r="M362" s="12"/>
      <c r="N362" s="12"/>
      <c r="O362" s="12"/>
      <c r="P362" s="12"/>
      <c r="Q362" s="12"/>
      <c r="R362" s="12"/>
      <c r="S362" s="12"/>
      <c r="T362" s="12"/>
      <c r="U362" s="12"/>
      <c r="V362" s="12"/>
      <c r="W362" s="12"/>
      <c r="X362" s="12"/>
      <c r="Y362" s="12"/>
      <c r="Z362" s="12"/>
    </row>
    <row r="363" spans="1:26" ht="28" hidden="1">
      <c r="A363" s="9">
        <v>67013553</v>
      </c>
      <c r="B363" s="9" t="s">
        <v>5827</v>
      </c>
      <c r="C363" s="9" t="s">
        <v>28</v>
      </c>
      <c r="D363" s="9"/>
      <c r="E363" s="9"/>
      <c r="F363" s="9" t="s">
        <v>1230</v>
      </c>
      <c r="G363" s="9" t="s">
        <v>1230</v>
      </c>
      <c r="H363" s="9" t="s">
        <v>1230</v>
      </c>
      <c r="I363" s="9" t="s">
        <v>1230</v>
      </c>
      <c r="J363" s="9" t="s">
        <v>1230</v>
      </c>
      <c r="K363" s="12"/>
      <c r="L363" s="12"/>
      <c r="M363" s="12"/>
      <c r="N363" s="12"/>
      <c r="O363" s="12"/>
      <c r="P363" s="12"/>
      <c r="Q363" s="12"/>
      <c r="R363" s="12"/>
      <c r="S363" s="12"/>
      <c r="T363" s="12"/>
      <c r="U363" s="12"/>
      <c r="V363" s="12"/>
      <c r="W363" s="12"/>
      <c r="X363" s="12"/>
      <c r="Y363" s="12"/>
      <c r="Z363" s="12"/>
    </row>
    <row r="364" spans="1:26" ht="42">
      <c r="A364" s="9">
        <v>10480741</v>
      </c>
      <c r="B364" s="9" t="s">
        <v>3362</v>
      </c>
      <c r="C364" s="9" t="s">
        <v>28</v>
      </c>
      <c r="D364" s="9" t="s">
        <v>55</v>
      </c>
      <c r="E364" s="9" t="s">
        <v>56</v>
      </c>
      <c r="F364" s="9" t="s">
        <v>1230</v>
      </c>
      <c r="G364" s="9" t="s">
        <v>23</v>
      </c>
      <c r="H364" s="9" t="s">
        <v>23</v>
      </c>
      <c r="I364" s="9" t="s">
        <v>1230</v>
      </c>
      <c r="J364" s="9" t="e">
        <f>VLOOKUP(A364,#REF!,10,FALSE)</f>
        <v>#REF!</v>
      </c>
      <c r="K364" s="12"/>
      <c r="L364" s="12"/>
      <c r="M364" s="12"/>
      <c r="N364" s="12"/>
      <c r="O364" s="12"/>
      <c r="P364" s="12"/>
      <c r="Q364" s="12"/>
      <c r="R364" s="12"/>
      <c r="S364" s="12"/>
      <c r="T364" s="12"/>
      <c r="U364" s="12"/>
      <c r="V364" s="12"/>
      <c r="W364" s="12"/>
      <c r="X364" s="12"/>
      <c r="Y364" s="12"/>
      <c r="Z364" s="12"/>
    </row>
    <row r="365" spans="1:26" ht="28" hidden="1">
      <c r="A365" s="9">
        <v>16648506</v>
      </c>
      <c r="B365" s="9" t="s">
        <v>5828</v>
      </c>
      <c r="C365" s="9" t="s">
        <v>28</v>
      </c>
      <c r="D365" s="9" t="s">
        <v>121</v>
      </c>
      <c r="E365" s="9" t="s">
        <v>122</v>
      </c>
      <c r="F365" s="9" t="s">
        <v>1230</v>
      </c>
      <c r="G365" s="9" t="s">
        <v>1230</v>
      </c>
      <c r="H365" s="9" t="s">
        <v>1230</v>
      </c>
      <c r="I365" s="9" t="s">
        <v>1230</v>
      </c>
      <c r="J365" s="9" t="s">
        <v>1230</v>
      </c>
      <c r="K365" s="12"/>
      <c r="L365" s="12"/>
      <c r="M365" s="12"/>
      <c r="N365" s="12"/>
      <c r="O365" s="12"/>
      <c r="P365" s="12"/>
      <c r="Q365" s="12"/>
      <c r="R365" s="12"/>
      <c r="S365" s="12"/>
      <c r="T365" s="12"/>
      <c r="U365" s="12"/>
      <c r="V365" s="12"/>
      <c r="W365" s="12"/>
      <c r="X365" s="12"/>
      <c r="Y365" s="12"/>
      <c r="Z365" s="12"/>
    </row>
    <row r="366" spans="1:26" ht="28" hidden="1">
      <c r="A366" s="9">
        <v>14956645</v>
      </c>
      <c r="B366" s="9" t="s">
        <v>5829</v>
      </c>
      <c r="C366" s="9" t="s">
        <v>28</v>
      </c>
      <c r="D366" s="9" t="s">
        <v>83</v>
      </c>
      <c r="E366" s="9" t="s">
        <v>84</v>
      </c>
      <c r="F366" s="9" t="s">
        <v>1230</v>
      </c>
      <c r="G366" s="9" t="s">
        <v>1230</v>
      </c>
      <c r="H366" s="9" t="s">
        <v>1230</v>
      </c>
      <c r="I366" s="9" t="s">
        <v>1230</v>
      </c>
      <c r="J366" s="9" t="s">
        <v>1230</v>
      </c>
      <c r="K366" s="12"/>
      <c r="L366" s="12"/>
      <c r="M366" s="12"/>
      <c r="N366" s="12"/>
      <c r="O366" s="12"/>
      <c r="P366" s="12"/>
      <c r="Q366" s="12"/>
      <c r="R366" s="12"/>
      <c r="S366" s="12"/>
      <c r="T366" s="12"/>
      <c r="U366" s="12"/>
      <c r="V366" s="12"/>
      <c r="W366" s="12"/>
      <c r="X366" s="12"/>
      <c r="Y366" s="12"/>
      <c r="Z366" s="12"/>
    </row>
    <row r="367" spans="1:26" ht="42" hidden="1">
      <c r="A367" s="9">
        <v>1107515035</v>
      </c>
      <c r="B367" s="9" t="s">
        <v>5830</v>
      </c>
      <c r="C367" s="9" t="s">
        <v>28</v>
      </c>
      <c r="D367" s="9" t="s">
        <v>74</v>
      </c>
      <c r="E367" s="9" t="s">
        <v>75</v>
      </c>
      <c r="F367" s="9" t="s">
        <v>1230</v>
      </c>
      <c r="G367" s="9" t="s">
        <v>1230</v>
      </c>
      <c r="H367" s="9" t="s">
        <v>1230</v>
      </c>
      <c r="I367" s="9" t="s">
        <v>1230</v>
      </c>
      <c r="J367" s="9" t="s">
        <v>1230</v>
      </c>
      <c r="K367" s="12"/>
      <c r="L367" s="12"/>
      <c r="M367" s="12"/>
      <c r="N367" s="12"/>
      <c r="O367" s="12"/>
      <c r="P367" s="12"/>
      <c r="Q367" s="12"/>
      <c r="R367" s="12"/>
      <c r="S367" s="12"/>
      <c r="T367" s="12"/>
      <c r="U367" s="12"/>
      <c r="V367" s="12"/>
      <c r="W367" s="12"/>
      <c r="X367" s="12"/>
      <c r="Y367" s="12"/>
      <c r="Z367" s="12"/>
    </row>
    <row r="368" spans="1:26" ht="14" hidden="1">
      <c r="A368" s="9">
        <v>1107515035</v>
      </c>
      <c r="B368" s="9" t="s">
        <v>5830</v>
      </c>
      <c r="C368" s="9" t="s">
        <v>28</v>
      </c>
      <c r="D368" s="9" t="s">
        <v>123</v>
      </c>
      <c r="E368" s="9" t="s">
        <v>124</v>
      </c>
      <c r="F368" s="9" t="s">
        <v>1230</v>
      </c>
      <c r="G368" s="9" t="s">
        <v>1230</v>
      </c>
      <c r="H368" s="9" t="s">
        <v>1230</v>
      </c>
      <c r="I368" s="9" t="s">
        <v>1230</v>
      </c>
      <c r="J368" s="9" t="s">
        <v>1230</v>
      </c>
      <c r="K368" s="12"/>
      <c r="L368" s="12"/>
      <c r="M368" s="12"/>
      <c r="N368" s="12"/>
      <c r="O368" s="12"/>
      <c r="P368" s="12"/>
      <c r="Q368" s="12"/>
      <c r="R368" s="12"/>
      <c r="S368" s="12"/>
      <c r="T368" s="12"/>
      <c r="U368" s="12"/>
      <c r="V368" s="12"/>
      <c r="W368" s="12"/>
      <c r="X368" s="12"/>
      <c r="Y368" s="12"/>
      <c r="Z368" s="12"/>
    </row>
    <row r="369" spans="1:26" ht="28" hidden="1">
      <c r="A369" s="9">
        <v>16680152</v>
      </c>
      <c r="B369" s="9" t="s">
        <v>5831</v>
      </c>
      <c r="C369" s="9" t="s">
        <v>28</v>
      </c>
      <c r="D369" s="9"/>
      <c r="E369" s="9"/>
      <c r="F369" s="9" t="s">
        <v>1230</v>
      </c>
      <c r="G369" s="9" t="s">
        <v>1230</v>
      </c>
      <c r="H369" s="9" t="s">
        <v>1230</v>
      </c>
      <c r="I369" s="9" t="s">
        <v>1230</v>
      </c>
      <c r="J369" s="9" t="s">
        <v>1230</v>
      </c>
      <c r="K369" s="12"/>
      <c r="L369" s="12"/>
      <c r="M369" s="12"/>
      <c r="N369" s="12"/>
      <c r="O369" s="12"/>
      <c r="P369" s="12"/>
      <c r="Q369" s="12"/>
      <c r="R369" s="12"/>
      <c r="S369" s="12"/>
      <c r="T369" s="12"/>
      <c r="U369" s="12"/>
      <c r="V369" s="12"/>
      <c r="W369" s="12"/>
      <c r="X369" s="12"/>
      <c r="Y369" s="12"/>
      <c r="Z369" s="12"/>
    </row>
    <row r="370" spans="1:26" ht="28" hidden="1">
      <c r="A370" s="9">
        <v>79230794</v>
      </c>
      <c r="B370" s="9" t="s">
        <v>5832</v>
      </c>
      <c r="C370" s="9" t="s">
        <v>28</v>
      </c>
      <c r="D370" s="9"/>
      <c r="E370" s="9"/>
      <c r="F370" s="9" t="s">
        <v>1230</v>
      </c>
      <c r="G370" s="9" t="s">
        <v>1230</v>
      </c>
      <c r="H370" s="9" t="s">
        <v>1230</v>
      </c>
      <c r="I370" s="9" t="s">
        <v>1230</v>
      </c>
      <c r="J370" s="9" t="s">
        <v>1230</v>
      </c>
      <c r="K370" s="12"/>
      <c r="L370" s="12"/>
      <c r="M370" s="12"/>
      <c r="N370" s="12"/>
      <c r="O370" s="12"/>
      <c r="P370" s="12"/>
      <c r="Q370" s="12"/>
      <c r="R370" s="12"/>
      <c r="S370" s="12"/>
      <c r="T370" s="12"/>
      <c r="U370" s="12"/>
      <c r="V370" s="12"/>
      <c r="W370" s="12"/>
      <c r="X370" s="12"/>
      <c r="Y370" s="12"/>
      <c r="Z370" s="12"/>
    </row>
    <row r="371" spans="1:26" ht="28">
      <c r="A371" s="9">
        <v>80111587</v>
      </c>
      <c r="B371" s="9" t="s">
        <v>5833</v>
      </c>
      <c r="C371" s="9" t="s">
        <v>28</v>
      </c>
      <c r="D371" s="9" t="s">
        <v>109</v>
      </c>
      <c r="E371" s="9" t="s">
        <v>110</v>
      </c>
      <c r="F371" s="9" t="s">
        <v>1230</v>
      </c>
      <c r="G371" s="9" t="s">
        <v>1230</v>
      </c>
      <c r="H371" s="9" t="s">
        <v>1230</v>
      </c>
      <c r="I371" s="9" t="s">
        <v>21</v>
      </c>
      <c r="J371" s="9" t="e">
        <f>VLOOKUP(A371,#REF!,10,FALSE)</f>
        <v>#REF!</v>
      </c>
      <c r="K371" s="12"/>
      <c r="L371" s="12"/>
      <c r="M371" s="12"/>
      <c r="N371" s="12"/>
      <c r="O371" s="12"/>
      <c r="P371" s="12"/>
      <c r="Q371" s="12"/>
      <c r="R371" s="12"/>
      <c r="S371" s="12"/>
      <c r="T371" s="12"/>
      <c r="U371" s="12"/>
      <c r="V371" s="12"/>
      <c r="W371" s="12"/>
      <c r="X371" s="12"/>
      <c r="Y371" s="12"/>
      <c r="Z371" s="12"/>
    </row>
    <row r="372" spans="1:26" ht="28" hidden="1">
      <c r="A372" s="9">
        <v>16614200</v>
      </c>
      <c r="B372" s="9" t="s">
        <v>5834</v>
      </c>
      <c r="C372" s="9" t="s">
        <v>28</v>
      </c>
      <c r="D372" s="9"/>
      <c r="E372" s="9"/>
      <c r="F372" s="9" t="s">
        <v>1230</v>
      </c>
      <c r="G372" s="9" t="s">
        <v>1230</v>
      </c>
      <c r="H372" s="9" t="s">
        <v>1230</v>
      </c>
      <c r="I372" s="9" t="s">
        <v>1230</v>
      </c>
      <c r="J372" s="9" t="s">
        <v>1230</v>
      </c>
      <c r="K372" s="12"/>
      <c r="L372" s="12"/>
      <c r="M372" s="12"/>
      <c r="N372" s="12"/>
      <c r="O372" s="12"/>
      <c r="P372" s="12"/>
      <c r="Q372" s="12"/>
      <c r="R372" s="12"/>
      <c r="S372" s="12"/>
      <c r="T372" s="12"/>
      <c r="U372" s="12"/>
      <c r="V372" s="12"/>
      <c r="W372" s="12"/>
      <c r="X372" s="12"/>
      <c r="Y372" s="12"/>
      <c r="Z372" s="12"/>
    </row>
    <row r="373" spans="1:26" ht="56">
      <c r="A373" s="9">
        <v>79374799</v>
      </c>
      <c r="B373" s="9" t="s">
        <v>5835</v>
      </c>
      <c r="C373" s="9" t="s">
        <v>28</v>
      </c>
      <c r="D373" s="9" t="s">
        <v>116</v>
      </c>
      <c r="E373" s="9" t="s">
        <v>117</v>
      </c>
      <c r="F373" s="9" t="s">
        <v>1230</v>
      </c>
      <c r="G373" s="9" t="s">
        <v>1230</v>
      </c>
      <c r="H373" s="9" t="s">
        <v>1230</v>
      </c>
      <c r="I373" s="9" t="s">
        <v>1230</v>
      </c>
      <c r="J373" s="9" t="e">
        <f>VLOOKUP(A373,#REF!,10,FALSE)</f>
        <v>#REF!</v>
      </c>
      <c r="K373" s="12"/>
      <c r="L373" s="12"/>
      <c r="M373" s="12"/>
      <c r="N373" s="12"/>
      <c r="O373" s="12"/>
      <c r="P373" s="12"/>
      <c r="Q373" s="12"/>
      <c r="R373" s="12"/>
      <c r="S373" s="12"/>
      <c r="T373" s="12"/>
      <c r="U373" s="12"/>
      <c r="V373" s="12"/>
      <c r="W373" s="12"/>
      <c r="X373" s="12"/>
      <c r="Y373" s="12"/>
      <c r="Z373" s="12"/>
    </row>
    <row r="374" spans="1:26" ht="28">
      <c r="A374" s="9">
        <v>79047362</v>
      </c>
      <c r="B374" s="9" t="s">
        <v>3341</v>
      </c>
      <c r="C374" s="9" t="s">
        <v>28</v>
      </c>
      <c r="D374" s="9" t="s">
        <v>89</v>
      </c>
      <c r="E374" s="9" t="s">
        <v>90</v>
      </c>
      <c r="F374" s="9" t="s">
        <v>22</v>
      </c>
      <c r="G374" s="9" t="s">
        <v>21</v>
      </c>
      <c r="H374" s="9" t="s">
        <v>21</v>
      </c>
      <c r="I374" s="9" t="s">
        <v>21</v>
      </c>
      <c r="J374" s="9" t="e">
        <f>VLOOKUP(A374,#REF!,10,FALSE)</f>
        <v>#REF!</v>
      </c>
      <c r="K374" s="12"/>
      <c r="L374" s="12"/>
      <c r="M374" s="12"/>
      <c r="N374" s="12"/>
      <c r="O374" s="12"/>
      <c r="P374" s="12"/>
      <c r="Q374" s="12"/>
      <c r="R374" s="12"/>
      <c r="S374" s="12"/>
      <c r="T374" s="12"/>
      <c r="U374" s="12"/>
      <c r="V374" s="12"/>
      <c r="W374" s="12"/>
      <c r="X374" s="12"/>
      <c r="Y374" s="12"/>
      <c r="Z374" s="12"/>
    </row>
    <row r="375" spans="1:26" ht="14" hidden="1">
      <c r="A375" s="9">
        <v>29808587</v>
      </c>
      <c r="B375" s="9" t="s">
        <v>5836</v>
      </c>
      <c r="C375" s="9" t="s">
        <v>28</v>
      </c>
      <c r="D375" s="9"/>
      <c r="E375" s="9"/>
      <c r="F375" s="9" t="s">
        <v>1230</v>
      </c>
      <c r="G375" s="9" t="s">
        <v>1230</v>
      </c>
      <c r="H375" s="9" t="s">
        <v>1230</v>
      </c>
      <c r="I375" s="9" t="s">
        <v>1230</v>
      </c>
      <c r="J375" s="9" t="s">
        <v>1230</v>
      </c>
      <c r="K375" s="12"/>
      <c r="L375" s="12"/>
      <c r="M375" s="12"/>
      <c r="N375" s="12"/>
      <c r="O375" s="12"/>
      <c r="P375" s="12"/>
      <c r="Q375" s="12"/>
      <c r="R375" s="12"/>
      <c r="S375" s="12"/>
      <c r="T375" s="12"/>
      <c r="U375" s="12"/>
      <c r="V375" s="12"/>
      <c r="W375" s="12"/>
      <c r="X375" s="12"/>
      <c r="Y375" s="12"/>
      <c r="Z375" s="12"/>
    </row>
    <row r="376" spans="1:26" ht="28" hidden="1">
      <c r="A376" s="9">
        <v>30720528</v>
      </c>
      <c r="B376" s="9" t="s">
        <v>5837</v>
      </c>
      <c r="C376" s="9" t="s">
        <v>28</v>
      </c>
      <c r="D376" s="9" t="s">
        <v>95</v>
      </c>
      <c r="E376" s="9" t="s">
        <v>96</v>
      </c>
      <c r="F376" s="9" t="s">
        <v>1230</v>
      </c>
      <c r="G376" s="9" t="s">
        <v>22</v>
      </c>
      <c r="H376" s="9" t="s">
        <v>22</v>
      </c>
      <c r="I376" s="9" t="s">
        <v>1230</v>
      </c>
      <c r="J376" s="9" t="s">
        <v>1230</v>
      </c>
      <c r="K376" s="12"/>
      <c r="L376" s="12"/>
      <c r="M376" s="12"/>
      <c r="N376" s="12"/>
      <c r="O376" s="12"/>
      <c r="P376" s="12"/>
      <c r="Q376" s="12"/>
      <c r="R376" s="12"/>
      <c r="S376" s="12"/>
      <c r="T376" s="12"/>
      <c r="U376" s="12"/>
      <c r="V376" s="12"/>
      <c r="W376" s="12"/>
      <c r="X376" s="12"/>
      <c r="Y376" s="12"/>
      <c r="Z376" s="12"/>
    </row>
    <row r="377" spans="1:26" ht="28" hidden="1">
      <c r="A377" s="9">
        <v>31283489</v>
      </c>
      <c r="B377" s="9" t="s">
        <v>5838</v>
      </c>
      <c r="C377" s="9" t="s">
        <v>28</v>
      </c>
      <c r="D377" s="9" t="s">
        <v>109</v>
      </c>
      <c r="E377" s="9" t="s">
        <v>110</v>
      </c>
      <c r="F377" s="9" t="s">
        <v>1230</v>
      </c>
      <c r="G377" s="9" t="s">
        <v>1230</v>
      </c>
      <c r="H377" s="9" t="s">
        <v>1230</v>
      </c>
      <c r="I377" s="9" t="s">
        <v>1230</v>
      </c>
      <c r="J377" s="9" t="s">
        <v>1230</v>
      </c>
      <c r="K377" s="12"/>
      <c r="L377" s="12"/>
      <c r="M377" s="12"/>
      <c r="N377" s="12"/>
      <c r="O377" s="12"/>
      <c r="P377" s="12"/>
      <c r="Q377" s="12"/>
      <c r="R377" s="12"/>
      <c r="S377" s="12"/>
      <c r="T377" s="12"/>
      <c r="U377" s="12"/>
      <c r="V377" s="12"/>
      <c r="W377" s="12"/>
      <c r="X377" s="12"/>
      <c r="Y377" s="12"/>
      <c r="Z377" s="12"/>
    </row>
    <row r="378" spans="1:26" ht="14" hidden="1">
      <c r="A378" s="9">
        <v>16353232</v>
      </c>
      <c r="B378" s="9" t="s">
        <v>5839</v>
      </c>
      <c r="C378" s="9" t="s">
        <v>28</v>
      </c>
      <c r="D378" s="9" t="s">
        <v>83</v>
      </c>
      <c r="E378" s="9" t="s">
        <v>84</v>
      </c>
      <c r="F378" s="9" t="s">
        <v>1230</v>
      </c>
      <c r="G378" s="9" t="s">
        <v>1230</v>
      </c>
      <c r="H378" s="9" t="s">
        <v>1230</v>
      </c>
      <c r="I378" s="9" t="s">
        <v>1230</v>
      </c>
      <c r="J378" s="9" t="s">
        <v>1230</v>
      </c>
      <c r="K378" s="12"/>
      <c r="L378" s="12"/>
      <c r="M378" s="12"/>
      <c r="N378" s="12"/>
      <c r="O378" s="12"/>
      <c r="P378" s="12"/>
      <c r="Q378" s="12"/>
      <c r="R378" s="12"/>
      <c r="S378" s="12"/>
      <c r="T378" s="12"/>
      <c r="U378" s="12"/>
      <c r="V378" s="12"/>
      <c r="W378" s="12"/>
      <c r="X378" s="12"/>
      <c r="Y378" s="12"/>
      <c r="Z378" s="12"/>
    </row>
    <row r="379" spans="1:26" ht="28">
      <c r="A379" s="9">
        <v>16664071</v>
      </c>
      <c r="B379" s="9" t="s">
        <v>5840</v>
      </c>
      <c r="C379" s="9" t="s">
        <v>28</v>
      </c>
      <c r="D379" s="9" t="s">
        <v>119</v>
      </c>
      <c r="E379" s="9" t="s">
        <v>120</v>
      </c>
      <c r="F379" s="9" t="s">
        <v>1230</v>
      </c>
      <c r="G379" s="9" t="s">
        <v>1230</v>
      </c>
      <c r="H379" s="9" t="s">
        <v>22</v>
      </c>
      <c r="I379" s="9" t="s">
        <v>21</v>
      </c>
      <c r="J379" s="9" t="e">
        <f>VLOOKUP(A379,#REF!,10,FALSE)</f>
        <v>#REF!</v>
      </c>
      <c r="K379" s="12"/>
      <c r="L379" s="12"/>
      <c r="M379" s="12"/>
      <c r="N379" s="12"/>
      <c r="O379" s="12"/>
      <c r="P379" s="12"/>
      <c r="Q379" s="12"/>
      <c r="R379" s="12"/>
      <c r="S379" s="12"/>
      <c r="T379" s="12"/>
      <c r="U379" s="12"/>
      <c r="V379" s="12"/>
      <c r="W379" s="12"/>
      <c r="X379" s="12"/>
      <c r="Y379" s="12"/>
      <c r="Z379" s="12"/>
    </row>
    <row r="380" spans="1:26" ht="28" hidden="1">
      <c r="A380" s="9">
        <v>16624635</v>
      </c>
      <c r="B380" s="9" t="s">
        <v>5841</v>
      </c>
      <c r="C380" s="9" t="s">
        <v>28</v>
      </c>
      <c r="D380" s="9" t="s">
        <v>103</v>
      </c>
      <c r="E380" s="9" t="s">
        <v>104</v>
      </c>
      <c r="F380" s="9" t="s">
        <v>1230</v>
      </c>
      <c r="G380" s="9" t="s">
        <v>1230</v>
      </c>
      <c r="H380" s="9" t="s">
        <v>1230</v>
      </c>
      <c r="I380" s="9" t="s">
        <v>22</v>
      </c>
      <c r="J380" s="9" t="s">
        <v>1230</v>
      </c>
      <c r="K380" s="12"/>
      <c r="L380" s="12"/>
      <c r="M380" s="12"/>
      <c r="N380" s="12"/>
      <c r="O380" s="12"/>
      <c r="P380" s="12"/>
      <c r="Q380" s="12"/>
      <c r="R380" s="12"/>
      <c r="S380" s="12"/>
      <c r="T380" s="12"/>
      <c r="U380" s="12"/>
      <c r="V380" s="12"/>
      <c r="W380" s="12"/>
      <c r="X380" s="12"/>
      <c r="Y380" s="12"/>
      <c r="Z380" s="12"/>
    </row>
    <row r="381" spans="1:26" ht="14">
      <c r="A381" s="9">
        <v>1130611376</v>
      </c>
      <c r="B381" s="9" t="s">
        <v>5842</v>
      </c>
      <c r="C381" s="9" t="s">
        <v>28</v>
      </c>
      <c r="D381" s="9" t="s">
        <v>89</v>
      </c>
      <c r="E381" s="9" t="s">
        <v>90</v>
      </c>
      <c r="F381" s="9" t="s">
        <v>1230</v>
      </c>
      <c r="G381" s="9" t="s">
        <v>1230</v>
      </c>
      <c r="H381" s="9" t="s">
        <v>1230</v>
      </c>
      <c r="I381" s="9" t="s">
        <v>1230</v>
      </c>
      <c r="J381" s="9" t="e">
        <f>VLOOKUP(A381,#REF!,10,FALSE)</f>
        <v>#REF!</v>
      </c>
      <c r="K381" s="12"/>
      <c r="L381" s="12"/>
      <c r="M381" s="12"/>
      <c r="N381" s="12"/>
      <c r="O381" s="12"/>
      <c r="P381" s="12"/>
      <c r="Q381" s="12"/>
      <c r="R381" s="12"/>
      <c r="S381" s="12"/>
      <c r="T381" s="12"/>
      <c r="U381" s="12"/>
      <c r="V381" s="12"/>
      <c r="W381" s="12"/>
      <c r="X381" s="12"/>
      <c r="Y381" s="12"/>
      <c r="Z381" s="12"/>
    </row>
    <row r="382" spans="1:26" ht="28">
      <c r="A382" s="9">
        <v>52175080</v>
      </c>
      <c r="B382" s="9" t="s">
        <v>5843</v>
      </c>
      <c r="C382" s="9" t="s">
        <v>28</v>
      </c>
      <c r="D382" s="9" t="s">
        <v>89</v>
      </c>
      <c r="E382" s="9" t="s">
        <v>90</v>
      </c>
      <c r="F382" s="9" t="s">
        <v>1230</v>
      </c>
      <c r="G382" s="9" t="s">
        <v>1230</v>
      </c>
      <c r="H382" s="9" t="s">
        <v>1230</v>
      </c>
      <c r="I382" s="9" t="s">
        <v>22</v>
      </c>
      <c r="J382" s="9" t="e">
        <f>VLOOKUP(A382,#REF!,10,FALSE)</f>
        <v>#REF!</v>
      </c>
      <c r="K382" s="12"/>
      <c r="L382" s="12"/>
      <c r="M382" s="12"/>
      <c r="N382" s="12"/>
      <c r="O382" s="12"/>
      <c r="P382" s="12"/>
      <c r="Q382" s="12"/>
      <c r="R382" s="12"/>
      <c r="S382" s="12"/>
      <c r="T382" s="12"/>
      <c r="U382" s="12"/>
      <c r="V382" s="12"/>
      <c r="W382" s="12"/>
      <c r="X382" s="12"/>
      <c r="Y382" s="12"/>
      <c r="Z382" s="12"/>
    </row>
    <row r="383" spans="1:26" ht="28">
      <c r="A383" s="9">
        <v>52175080</v>
      </c>
      <c r="B383" s="9" t="s">
        <v>5843</v>
      </c>
      <c r="C383" s="9" t="s">
        <v>28</v>
      </c>
      <c r="D383" s="9" t="s">
        <v>708</v>
      </c>
      <c r="E383" s="9" t="s">
        <v>709</v>
      </c>
      <c r="F383" s="9" t="s">
        <v>1230</v>
      </c>
      <c r="G383" s="9" t="s">
        <v>1230</v>
      </c>
      <c r="H383" s="9" t="s">
        <v>1230</v>
      </c>
      <c r="I383" s="9" t="s">
        <v>22</v>
      </c>
      <c r="J383" s="9" t="e">
        <f>VLOOKUP(A383,#REF!,10,FALSE)</f>
        <v>#REF!</v>
      </c>
      <c r="K383" s="12"/>
      <c r="L383" s="12"/>
      <c r="M383" s="12"/>
      <c r="N383" s="12"/>
      <c r="O383" s="12"/>
      <c r="P383" s="12"/>
      <c r="Q383" s="12"/>
      <c r="R383" s="12"/>
      <c r="S383" s="12"/>
      <c r="T383" s="12"/>
      <c r="U383" s="12"/>
      <c r="V383" s="12"/>
      <c r="W383" s="12"/>
      <c r="X383" s="12"/>
      <c r="Y383" s="12"/>
      <c r="Z383" s="12"/>
    </row>
    <row r="384" spans="1:26" ht="28" hidden="1">
      <c r="A384" s="9">
        <v>31626692</v>
      </c>
      <c r="B384" s="9" t="s">
        <v>5844</v>
      </c>
      <c r="C384" s="9" t="s">
        <v>28</v>
      </c>
      <c r="D384" s="9"/>
      <c r="E384" s="9"/>
      <c r="F384" s="9" t="s">
        <v>1230</v>
      </c>
      <c r="G384" s="9" t="s">
        <v>1230</v>
      </c>
      <c r="H384" s="9" t="s">
        <v>1230</v>
      </c>
      <c r="I384" s="9" t="s">
        <v>1230</v>
      </c>
      <c r="J384" s="9" t="s">
        <v>1230</v>
      </c>
      <c r="K384" s="12"/>
      <c r="L384" s="12"/>
      <c r="M384" s="12"/>
      <c r="N384" s="12"/>
      <c r="O384" s="12"/>
      <c r="P384" s="12"/>
      <c r="Q384" s="12"/>
      <c r="R384" s="12"/>
      <c r="S384" s="12"/>
      <c r="T384" s="12"/>
      <c r="U384" s="12"/>
      <c r="V384" s="12"/>
      <c r="W384" s="12"/>
      <c r="X384" s="12"/>
      <c r="Y384" s="12"/>
      <c r="Z384" s="12"/>
    </row>
    <row r="385" spans="1:26" ht="42" hidden="1">
      <c r="A385" s="9">
        <v>37705563</v>
      </c>
      <c r="B385" s="9" t="s">
        <v>5845</v>
      </c>
      <c r="C385" s="9" t="s">
        <v>28</v>
      </c>
      <c r="D385" s="9" t="s">
        <v>74</v>
      </c>
      <c r="E385" s="9" t="s">
        <v>75</v>
      </c>
      <c r="F385" s="9" t="s">
        <v>1230</v>
      </c>
      <c r="G385" s="9" t="s">
        <v>1230</v>
      </c>
      <c r="H385" s="9" t="s">
        <v>1230</v>
      </c>
      <c r="I385" s="9" t="s">
        <v>1230</v>
      </c>
      <c r="J385" s="9" t="s">
        <v>1230</v>
      </c>
      <c r="K385" s="12"/>
      <c r="L385" s="12"/>
      <c r="M385" s="12"/>
      <c r="N385" s="12"/>
      <c r="O385" s="12"/>
      <c r="P385" s="12"/>
      <c r="Q385" s="12"/>
      <c r="R385" s="12"/>
      <c r="S385" s="12"/>
      <c r="T385" s="12"/>
      <c r="U385" s="12"/>
      <c r="V385" s="12"/>
      <c r="W385" s="12"/>
      <c r="X385" s="12"/>
      <c r="Y385" s="12"/>
      <c r="Z385" s="12"/>
    </row>
    <row r="386" spans="1:26" ht="28">
      <c r="A386" s="9">
        <v>16717102</v>
      </c>
      <c r="B386" s="9" t="s">
        <v>3379</v>
      </c>
      <c r="C386" s="9" t="s">
        <v>28</v>
      </c>
      <c r="D386" s="9" t="s">
        <v>121</v>
      </c>
      <c r="E386" s="9" t="s">
        <v>122</v>
      </c>
      <c r="F386" s="9" t="s">
        <v>1230</v>
      </c>
      <c r="G386" s="9" t="s">
        <v>22</v>
      </c>
      <c r="H386" s="9" t="s">
        <v>22</v>
      </c>
      <c r="I386" s="9" t="s">
        <v>22</v>
      </c>
      <c r="J386" s="9" t="e">
        <f>VLOOKUP(A386,#REF!,10,FALSE)</f>
        <v>#REF!</v>
      </c>
      <c r="K386" s="12"/>
      <c r="L386" s="12"/>
      <c r="M386" s="12"/>
      <c r="N386" s="12"/>
      <c r="O386" s="12"/>
      <c r="P386" s="12"/>
      <c r="Q386" s="12"/>
      <c r="R386" s="12"/>
      <c r="S386" s="12"/>
      <c r="T386" s="12"/>
      <c r="U386" s="12"/>
      <c r="V386" s="12"/>
      <c r="W386" s="12"/>
      <c r="X386" s="12"/>
      <c r="Y386" s="12"/>
      <c r="Z386" s="12"/>
    </row>
    <row r="387" spans="1:26" ht="84">
      <c r="A387" s="9">
        <v>79378196</v>
      </c>
      <c r="B387" s="9" t="s">
        <v>5846</v>
      </c>
      <c r="C387" s="9" t="s">
        <v>28</v>
      </c>
      <c r="D387" s="9" t="s">
        <v>92</v>
      </c>
      <c r="E387" s="9" t="s">
        <v>93</v>
      </c>
      <c r="F387" s="9" t="s">
        <v>21</v>
      </c>
      <c r="G387" s="9" t="s">
        <v>21</v>
      </c>
      <c r="H387" s="9" t="s">
        <v>21</v>
      </c>
      <c r="I387" s="9" t="s">
        <v>21</v>
      </c>
      <c r="J387" s="9" t="e">
        <f>VLOOKUP(A387,#REF!,10,FALSE)</f>
        <v>#REF!</v>
      </c>
      <c r="K387" s="12"/>
      <c r="L387" s="12"/>
      <c r="M387" s="12"/>
      <c r="N387" s="12"/>
      <c r="O387" s="12"/>
      <c r="P387" s="12"/>
      <c r="Q387" s="12"/>
      <c r="R387" s="12"/>
      <c r="S387" s="12"/>
      <c r="T387" s="12"/>
      <c r="U387" s="12"/>
      <c r="V387" s="12"/>
      <c r="W387" s="12"/>
      <c r="X387" s="12"/>
      <c r="Y387" s="12"/>
      <c r="Z387" s="12"/>
    </row>
    <row r="388" spans="1:26" ht="28" hidden="1">
      <c r="A388" s="9">
        <v>10535450</v>
      </c>
      <c r="B388" s="9" t="s">
        <v>5847</v>
      </c>
      <c r="C388" s="9" t="s">
        <v>28</v>
      </c>
      <c r="D388" s="9"/>
      <c r="E388" s="9"/>
      <c r="F388" s="9" t="s">
        <v>1230</v>
      </c>
      <c r="G388" s="9" t="s">
        <v>1230</v>
      </c>
      <c r="H388" s="9" t="s">
        <v>1230</v>
      </c>
      <c r="I388" s="9" t="s">
        <v>1230</v>
      </c>
      <c r="J388" s="9" t="s">
        <v>1230</v>
      </c>
      <c r="K388" s="12"/>
      <c r="L388" s="12"/>
      <c r="M388" s="12"/>
      <c r="N388" s="12"/>
      <c r="O388" s="12"/>
      <c r="P388" s="12"/>
      <c r="Q388" s="12"/>
      <c r="R388" s="12"/>
      <c r="S388" s="12"/>
      <c r="T388" s="12"/>
      <c r="U388" s="12"/>
      <c r="V388" s="12"/>
      <c r="W388" s="12"/>
      <c r="X388" s="12"/>
      <c r="Y388" s="12"/>
      <c r="Z388" s="12"/>
    </row>
    <row r="389" spans="1:26" ht="42" hidden="1">
      <c r="A389" s="9">
        <v>10552558</v>
      </c>
      <c r="B389" s="9" t="s">
        <v>5848</v>
      </c>
      <c r="C389" s="9" t="s">
        <v>28</v>
      </c>
      <c r="D389" s="9" t="s">
        <v>74</v>
      </c>
      <c r="E389" s="9" t="s">
        <v>75</v>
      </c>
      <c r="F389" s="9" t="s">
        <v>1230</v>
      </c>
      <c r="G389" s="9" t="s">
        <v>1230</v>
      </c>
      <c r="H389" s="9" t="s">
        <v>1230</v>
      </c>
      <c r="I389" s="9" t="s">
        <v>1230</v>
      </c>
      <c r="J389" s="9" t="s">
        <v>1230</v>
      </c>
      <c r="K389" s="12"/>
      <c r="L389" s="12"/>
      <c r="M389" s="12"/>
      <c r="N389" s="12"/>
      <c r="O389" s="12"/>
      <c r="P389" s="12"/>
      <c r="Q389" s="12"/>
      <c r="R389" s="12"/>
      <c r="S389" s="12"/>
      <c r="T389" s="12"/>
      <c r="U389" s="12"/>
      <c r="V389" s="12"/>
      <c r="W389" s="12"/>
      <c r="X389" s="12"/>
      <c r="Y389" s="12"/>
      <c r="Z389" s="12"/>
    </row>
    <row r="390" spans="1:26" ht="28" hidden="1">
      <c r="A390" s="9">
        <v>38861850</v>
      </c>
      <c r="B390" s="9" t="s">
        <v>5849</v>
      </c>
      <c r="C390" s="9" t="s">
        <v>28</v>
      </c>
      <c r="D390" s="9" t="s">
        <v>80</v>
      </c>
      <c r="E390" s="9" t="s">
        <v>81</v>
      </c>
      <c r="F390" s="9" t="s">
        <v>22</v>
      </c>
      <c r="G390" s="9" t="s">
        <v>22</v>
      </c>
      <c r="H390" s="9" t="s">
        <v>1230</v>
      </c>
      <c r="I390" s="9" t="s">
        <v>1230</v>
      </c>
      <c r="J390" s="9" t="s">
        <v>1230</v>
      </c>
      <c r="K390" s="12"/>
      <c r="L390" s="12"/>
      <c r="M390" s="12"/>
      <c r="N390" s="12"/>
      <c r="O390" s="12"/>
      <c r="P390" s="12"/>
      <c r="Q390" s="12"/>
      <c r="R390" s="12"/>
      <c r="S390" s="12"/>
      <c r="T390" s="12"/>
      <c r="U390" s="12"/>
      <c r="V390" s="12"/>
      <c r="W390" s="12"/>
      <c r="X390" s="12"/>
      <c r="Y390" s="12"/>
      <c r="Z390" s="12"/>
    </row>
    <row r="391" spans="1:26" ht="28" hidden="1">
      <c r="A391" s="9">
        <v>34601102</v>
      </c>
      <c r="B391" s="9" t="s">
        <v>5850</v>
      </c>
      <c r="C391" s="9" t="s">
        <v>28</v>
      </c>
      <c r="D391" s="9" t="s">
        <v>51</v>
      </c>
      <c r="E391" s="9" t="s">
        <v>52</v>
      </c>
      <c r="F391" s="9" t="s">
        <v>1230</v>
      </c>
      <c r="G391" s="9" t="s">
        <v>1230</v>
      </c>
      <c r="H391" s="9" t="s">
        <v>1230</v>
      </c>
      <c r="I391" s="9" t="s">
        <v>1230</v>
      </c>
      <c r="J391" s="9" t="s">
        <v>1230</v>
      </c>
      <c r="K391" s="12"/>
      <c r="L391" s="12"/>
      <c r="M391" s="12"/>
      <c r="N391" s="12"/>
      <c r="O391" s="12"/>
      <c r="P391" s="12"/>
      <c r="Q391" s="12"/>
      <c r="R391" s="12"/>
      <c r="S391" s="12"/>
      <c r="T391" s="12"/>
      <c r="U391" s="12"/>
      <c r="V391" s="12"/>
      <c r="W391" s="12"/>
      <c r="X391" s="12"/>
      <c r="Y391" s="12"/>
      <c r="Z391" s="12"/>
    </row>
    <row r="392" spans="1:26" ht="28" hidden="1">
      <c r="A392" s="9">
        <v>30723783</v>
      </c>
      <c r="B392" s="9" t="s">
        <v>3320</v>
      </c>
      <c r="C392" s="9" t="s">
        <v>28</v>
      </c>
      <c r="D392" s="9" t="s">
        <v>83</v>
      </c>
      <c r="E392" s="9" t="s">
        <v>84</v>
      </c>
      <c r="F392" s="9" t="s">
        <v>1230</v>
      </c>
      <c r="G392" s="9" t="s">
        <v>1230</v>
      </c>
      <c r="H392" s="9" t="s">
        <v>1230</v>
      </c>
      <c r="I392" s="9" t="s">
        <v>1230</v>
      </c>
      <c r="J392" s="9" t="s">
        <v>1230</v>
      </c>
      <c r="K392" s="12"/>
      <c r="L392" s="12"/>
      <c r="M392" s="12"/>
      <c r="N392" s="12"/>
      <c r="O392" s="12"/>
      <c r="P392" s="12"/>
      <c r="Q392" s="12"/>
      <c r="R392" s="12"/>
      <c r="S392" s="12"/>
      <c r="T392" s="12"/>
      <c r="U392" s="12"/>
      <c r="V392" s="12"/>
      <c r="W392" s="12"/>
      <c r="X392" s="12"/>
      <c r="Y392" s="12"/>
      <c r="Z392" s="12"/>
    </row>
    <row r="393" spans="1:26" ht="42" hidden="1">
      <c r="A393" s="9">
        <v>31892964</v>
      </c>
      <c r="B393" s="9" t="s">
        <v>3277</v>
      </c>
      <c r="C393" s="9" t="s">
        <v>28</v>
      </c>
      <c r="D393" s="9" t="s">
        <v>74</v>
      </c>
      <c r="E393" s="9" t="s">
        <v>75</v>
      </c>
      <c r="F393" s="9" t="s">
        <v>1230</v>
      </c>
      <c r="G393" s="9" t="s">
        <v>1230</v>
      </c>
      <c r="H393" s="9" t="s">
        <v>1230</v>
      </c>
      <c r="I393" s="9" t="s">
        <v>1230</v>
      </c>
      <c r="J393" s="9" t="s">
        <v>1230</v>
      </c>
      <c r="K393" s="12"/>
      <c r="L393" s="12"/>
      <c r="M393" s="12"/>
      <c r="N393" s="12"/>
      <c r="O393" s="12"/>
      <c r="P393" s="12"/>
      <c r="Q393" s="12"/>
      <c r="R393" s="12"/>
      <c r="S393" s="12"/>
      <c r="T393" s="12"/>
      <c r="U393" s="12"/>
      <c r="V393" s="12"/>
      <c r="W393" s="12"/>
      <c r="X393" s="12"/>
      <c r="Y393" s="12"/>
      <c r="Z393" s="12"/>
    </row>
    <row r="394" spans="1:26" ht="28" hidden="1">
      <c r="A394" s="9">
        <v>79150782</v>
      </c>
      <c r="B394" s="9" t="s">
        <v>3375</v>
      </c>
      <c r="C394" s="9" t="s">
        <v>28</v>
      </c>
      <c r="D394" s="9" t="s">
        <v>103</v>
      </c>
      <c r="E394" s="9" t="s">
        <v>104</v>
      </c>
      <c r="F394" s="9" t="s">
        <v>1230</v>
      </c>
      <c r="G394" s="9" t="s">
        <v>1230</v>
      </c>
      <c r="H394" s="9" t="s">
        <v>21</v>
      </c>
      <c r="I394" s="9" t="s">
        <v>22</v>
      </c>
      <c r="J394" s="9" t="s">
        <v>1230</v>
      </c>
      <c r="K394" s="12"/>
      <c r="L394" s="12"/>
      <c r="M394" s="12"/>
      <c r="N394" s="12"/>
      <c r="O394" s="12"/>
      <c r="P394" s="12"/>
      <c r="Q394" s="12"/>
      <c r="R394" s="12"/>
      <c r="S394" s="12"/>
      <c r="T394" s="12"/>
      <c r="U394" s="12"/>
      <c r="V394" s="12"/>
      <c r="W394" s="12"/>
      <c r="X394" s="12"/>
      <c r="Y394" s="12"/>
      <c r="Z394" s="12"/>
    </row>
    <row r="395" spans="1:26" ht="28" hidden="1">
      <c r="A395" s="9">
        <v>79150782</v>
      </c>
      <c r="B395" s="9" t="s">
        <v>3375</v>
      </c>
      <c r="C395" s="9" t="s">
        <v>28</v>
      </c>
      <c r="D395" s="9" t="s">
        <v>121</v>
      </c>
      <c r="E395" s="9" t="s">
        <v>122</v>
      </c>
      <c r="F395" s="9" t="s">
        <v>1230</v>
      </c>
      <c r="G395" s="9" t="s">
        <v>1230</v>
      </c>
      <c r="H395" s="9" t="s">
        <v>21</v>
      </c>
      <c r="I395" s="9" t="s">
        <v>22</v>
      </c>
      <c r="J395" s="9" t="s">
        <v>1230</v>
      </c>
      <c r="K395" s="12"/>
      <c r="L395" s="12"/>
      <c r="M395" s="12"/>
      <c r="N395" s="12"/>
      <c r="O395" s="12"/>
      <c r="P395" s="12"/>
      <c r="Q395" s="12"/>
      <c r="R395" s="12"/>
      <c r="S395" s="12"/>
      <c r="T395" s="12"/>
      <c r="U395" s="12"/>
      <c r="V395" s="12"/>
      <c r="W395" s="12"/>
      <c r="X395" s="12"/>
      <c r="Y395" s="12"/>
      <c r="Z395" s="12"/>
    </row>
    <row r="396" spans="1:26" ht="28" hidden="1">
      <c r="A396" s="9">
        <v>37330082</v>
      </c>
      <c r="B396" s="9" t="s">
        <v>3287</v>
      </c>
      <c r="C396" s="9" t="s">
        <v>28</v>
      </c>
      <c r="D396" s="9" t="s">
        <v>119</v>
      </c>
      <c r="E396" s="9" t="s">
        <v>120</v>
      </c>
      <c r="F396" s="9" t="s">
        <v>1230</v>
      </c>
      <c r="G396" s="9" t="s">
        <v>1230</v>
      </c>
      <c r="H396" s="9" t="s">
        <v>1230</v>
      </c>
      <c r="I396" s="9" t="s">
        <v>1230</v>
      </c>
      <c r="J396" s="9" t="s">
        <v>1230</v>
      </c>
      <c r="K396" s="12"/>
      <c r="L396" s="12"/>
      <c r="M396" s="12"/>
      <c r="N396" s="12"/>
      <c r="O396" s="12"/>
      <c r="P396" s="12"/>
      <c r="Q396" s="12"/>
      <c r="R396" s="12"/>
      <c r="S396" s="12"/>
      <c r="T396" s="12"/>
      <c r="U396" s="12"/>
      <c r="V396" s="12"/>
      <c r="W396" s="12"/>
      <c r="X396" s="12"/>
      <c r="Y396" s="12"/>
      <c r="Z396" s="12"/>
    </row>
    <row r="397" spans="1:26" ht="28" hidden="1">
      <c r="A397" s="9">
        <v>37330082</v>
      </c>
      <c r="B397" s="9" t="s">
        <v>3287</v>
      </c>
      <c r="C397" s="9" t="s">
        <v>28</v>
      </c>
      <c r="D397" s="9" t="s">
        <v>58</v>
      </c>
      <c r="E397" s="9" t="s">
        <v>59</v>
      </c>
      <c r="F397" s="9"/>
      <c r="G397" s="9"/>
      <c r="H397" s="9"/>
      <c r="I397" s="9"/>
      <c r="J397" s="9" t="s">
        <v>1230</v>
      </c>
      <c r="K397" s="12"/>
      <c r="L397" s="12"/>
      <c r="M397" s="12"/>
      <c r="N397" s="12"/>
      <c r="O397" s="12"/>
      <c r="P397" s="12"/>
      <c r="Q397" s="12"/>
      <c r="R397" s="12"/>
      <c r="S397" s="12"/>
      <c r="T397" s="12"/>
      <c r="U397" s="12"/>
      <c r="V397" s="12"/>
      <c r="W397" s="12"/>
      <c r="X397" s="12"/>
      <c r="Y397" s="12"/>
      <c r="Z397" s="12"/>
    </row>
    <row r="398" spans="1:26" ht="42" hidden="1">
      <c r="A398" s="9">
        <v>19432344</v>
      </c>
      <c r="B398" s="9" t="s">
        <v>5851</v>
      </c>
      <c r="C398" s="9" t="s">
        <v>28</v>
      </c>
      <c r="D398" s="9" t="s">
        <v>74</v>
      </c>
      <c r="E398" s="9" t="s">
        <v>75</v>
      </c>
      <c r="F398" s="9" t="s">
        <v>1230</v>
      </c>
      <c r="G398" s="9" t="s">
        <v>1230</v>
      </c>
      <c r="H398" s="9" t="s">
        <v>22</v>
      </c>
      <c r="I398" s="9" t="s">
        <v>1230</v>
      </c>
      <c r="J398" s="9" t="s">
        <v>1230</v>
      </c>
      <c r="K398" s="12"/>
      <c r="L398" s="12"/>
      <c r="M398" s="12"/>
      <c r="N398" s="12"/>
      <c r="O398" s="12"/>
      <c r="P398" s="12"/>
      <c r="Q398" s="12"/>
      <c r="R398" s="12"/>
      <c r="S398" s="12"/>
      <c r="T398" s="12"/>
      <c r="U398" s="12"/>
      <c r="V398" s="12"/>
      <c r="W398" s="12"/>
      <c r="X398" s="12"/>
      <c r="Y398" s="12"/>
      <c r="Z398" s="12"/>
    </row>
    <row r="399" spans="1:26" ht="28" hidden="1">
      <c r="A399" s="9">
        <v>32649147</v>
      </c>
      <c r="B399" s="9" t="s">
        <v>5852</v>
      </c>
      <c r="C399" s="9" t="s">
        <v>28</v>
      </c>
      <c r="D399" s="9"/>
      <c r="E399" s="9"/>
      <c r="F399" s="9" t="s">
        <v>1230</v>
      </c>
      <c r="G399" s="9" t="s">
        <v>1230</v>
      </c>
      <c r="H399" s="9" t="s">
        <v>1230</v>
      </c>
      <c r="I399" s="9" t="s">
        <v>1230</v>
      </c>
      <c r="J399" s="9" t="s">
        <v>1230</v>
      </c>
      <c r="K399" s="12"/>
      <c r="L399" s="12"/>
      <c r="M399" s="12"/>
      <c r="N399" s="12"/>
      <c r="O399" s="12"/>
      <c r="P399" s="12"/>
      <c r="Q399" s="12"/>
      <c r="R399" s="12"/>
      <c r="S399" s="12"/>
      <c r="T399" s="12"/>
      <c r="U399" s="12"/>
      <c r="V399" s="12"/>
      <c r="W399" s="12"/>
      <c r="X399" s="12"/>
      <c r="Y399" s="12"/>
      <c r="Z399" s="12"/>
    </row>
    <row r="400" spans="1:26" ht="28" hidden="1">
      <c r="A400" s="9">
        <v>939415</v>
      </c>
      <c r="B400" s="9" t="s">
        <v>5853</v>
      </c>
      <c r="C400" s="9" t="s">
        <v>28</v>
      </c>
      <c r="D400" s="9" t="s">
        <v>58</v>
      </c>
      <c r="E400" s="9" t="s">
        <v>59</v>
      </c>
      <c r="F400" s="9" t="s">
        <v>1230</v>
      </c>
      <c r="G400" s="9" t="s">
        <v>1230</v>
      </c>
      <c r="H400" s="9" t="s">
        <v>1230</v>
      </c>
      <c r="I400" s="9" t="s">
        <v>1230</v>
      </c>
      <c r="J400" s="9" t="s">
        <v>1230</v>
      </c>
      <c r="K400" s="12"/>
      <c r="L400" s="12"/>
      <c r="M400" s="12"/>
      <c r="N400" s="12"/>
      <c r="O400" s="12"/>
      <c r="P400" s="12"/>
      <c r="Q400" s="12"/>
      <c r="R400" s="12"/>
      <c r="S400" s="12"/>
      <c r="T400" s="12"/>
      <c r="U400" s="12"/>
      <c r="V400" s="12"/>
      <c r="W400" s="12"/>
      <c r="X400" s="12"/>
      <c r="Y400" s="12"/>
      <c r="Z400" s="12"/>
    </row>
    <row r="401" spans="1:26" ht="42" hidden="1">
      <c r="A401" s="9">
        <v>38460117</v>
      </c>
      <c r="B401" s="9" t="s">
        <v>3282</v>
      </c>
      <c r="C401" s="9" t="s">
        <v>28</v>
      </c>
      <c r="D401" s="9" t="s">
        <v>85</v>
      </c>
      <c r="E401" s="9" t="s">
        <v>86</v>
      </c>
      <c r="F401" s="9" t="s">
        <v>1230</v>
      </c>
      <c r="G401" s="9" t="s">
        <v>1230</v>
      </c>
      <c r="H401" s="9" t="s">
        <v>1230</v>
      </c>
      <c r="I401" s="9" t="s">
        <v>1230</v>
      </c>
      <c r="J401" s="9" t="s">
        <v>1230</v>
      </c>
      <c r="K401" s="12"/>
      <c r="L401" s="12"/>
      <c r="M401" s="12"/>
      <c r="N401" s="12"/>
      <c r="O401" s="12"/>
      <c r="P401" s="12"/>
      <c r="Q401" s="12"/>
      <c r="R401" s="12"/>
      <c r="S401" s="12"/>
      <c r="T401" s="12"/>
      <c r="U401" s="12"/>
      <c r="V401" s="12"/>
      <c r="W401" s="12"/>
      <c r="X401" s="12"/>
      <c r="Y401" s="12"/>
      <c r="Z401" s="12"/>
    </row>
    <row r="402" spans="1:26" ht="56" hidden="1">
      <c r="A402" s="9">
        <v>23273118</v>
      </c>
      <c r="B402" s="9" t="s">
        <v>5854</v>
      </c>
      <c r="C402" s="9" t="s">
        <v>28</v>
      </c>
      <c r="D402" s="9" t="s">
        <v>61</v>
      </c>
      <c r="E402" s="9" t="s">
        <v>62</v>
      </c>
      <c r="F402" s="9" t="s">
        <v>1230</v>
      </c>
      <c r="G402" s="9" t="s">
        <v>1230</v>
      </c>
      <c r="H402" s="9" t="s">
        <v>1230</v>
      </c>
      <c r="I402" s="9" t="s">
        <v>1230</v>
      </c>
      <c r="J402" s="9" t="s">
        <v>1230</v>
      </c>
      <c r="K402" s="12"/>
      <c r="L402" s="12"/>
      <c r="M402" s="12"/>
      <c r="N402" s="12"/>
      <c r="O402" s="12"/>
      <c r="P402" s="12"/>
      <c r="Q402" s="12"/>
      <c r="R402" s="12"/>
      <c r="S402" s="12"/>
      <c r="T402" s="12"/>
      <c r="U402" s="12"/>
      <c r="V402" s="12"/>
      <c r="W402" s="12"/>
      <c r="X402" s="12"/>
      <c r="Y402" s="12"/>
      <c r="Z402" s="12"/>
    </row>
    <row r="403" spans="1:26" ht="42" hidden="1">
      <c r="A403" s="9">
        <v>38602337</v>
      </c>
      <c r="B403" s="9" t="s">
        <v>5855</v>
      </c>
      <c r="C403" s="9" t="s">
        <v>28</v>
      </c>
      <c r="D403" s="9" t="s">
        <v>74</v>
      </c>
      <c r="E403" s="9" t="s">
        <v>75</v>
      </c>
      <c r="F403" s="9" t="s">
        <v>1230</v>
      </c>
      <c r="G403" s="9" t="s">
        <v>1230</v>
      </c>
      <c r="H403" s="9" t="s">
        <v>1230</v>
      </c>
      <c r="I403" s="9" t="s">
        <v>1230</v>
      </c>
      <c r="J403" s="9" t="s">
        <v>1230</v>
      </c>
      <c r="K403" s="12"/>
      <c r="L403" s="12"/>
      <c r="M403" s="12"/>
      <c r="N403" s="12"/>
      <c r="O403" s="12"/>
      <c r="P403" s="12"/>
      <c r="Q403" s="12"/>
      <c r="R403" s="12"/>
      <c r="S403" s="12"/>
      <c r="T403" s="12"/>
      <c r="U403" s="12"/>
      <c r="V403" s="12"/>
      <c r="W403" s="12"/>
      <c r="X403" s="12"/>
      <c r="Y403" s="12"/>
      <c r="Z403" s="12"/>
    </row>
    <row r="404" spans="1:26" ht="28" hidden="1">
      <c r="A404" s="9">
        <v>16734038</v>
      </c>
      <c r="B404" s="9" t="s">
        <v>5856</v>
      </c>
      <c r="C404" s="9" t="s">
        <v>28</v>
      </c>
      <c r="D404" s="9"/>
      <c r="E404" s="9"/>
      <c r="F404" s="9" t="s">
        <v>1230</v>
      </c>
      <c r="G404" s="9" t="s">
        <v>1230</v>
      </c>
      <c r="H404" s="9" t="s">
        <v>1230</v>
      </c>
      <c r="I404" s="9" t="s">
        <v>1230</v>
      </c>
      <c r="J404" s="9" t="s">
        <v>1230</v>
      </c>
      <c r="K404" s="12"/>
      <c r="L404" s="12"/>
      <c r="M404" s="12"/>
      <c r="N404" s="12"/>
      <c r="O404" s="12"/>
      <c r="P404" s="12"/>
      <c r="Q404" s="12"/>
      <c r="R404" s="12"/>
      <c r="S404" s="12"/>
      <c r="T404" s="12"/>
      <c r="U404" s="12"/>
      <c r="V404" s="12"/>
      <c r="W404" s="12"/>
      <c r="X404" s="12"/>
      <c r="Y404" s="12"/>
      <c r="Z404" s="12"/>
    </row>
    <row r="405" spans="1:26" ht="28" hidden="1">
      <c r="A405" s="9">
        <v>94427415</v>
      </c>
      <c r="B405" s="9" t="s">
        <v>5857</v>
      </c>
      <c r="C405" s="9" t="s">
        <v>28</v>
      </c>
      <c r="D405" s="9" t="s">
        <v>121</v>
      </c>
      <c r="E405" s="9" t="s">
        <v>122</v>
      </c>
      <c r="F405" s="9" t="s">
        <v>1230</v>
      </c>
      <c r="G405" s="9" t="s">
        <v>1230</v>
      </c>
      <c r="H405" s="9" t="s">
        <v>1230</v>
      </c>
      <c r="I405" s="9" t="s">
        <v>1230</v>
      </c>
      <c r="J405" s="9" t="s">
        <v>1230</v>
      </c>
      <c r="K405" s="12"/>
      <c r="L405" s="12"/>
      <c r="M405" s="12"/>
      <c r="N405" s="12"/>
      <c r="O405" s="12"/>
      <c r="P405" s="12"/>
      <c r="Q405" s="12"/>
      <c r="R405" s="12"/>
      <c r="S405" s="12"/>
      <c r="T405" s="12"/>
      <c r="U405" s="12"/>
      <c r="V405" s="12"/>
      <c r="W405" s="12"/>
      <c r="X405" s="12"/>
      <c r="Y405" s="12"/>
      <c r="Z405" s="12"/>
    </row>
    <row r="406" spans="1:26" ht="28">
      <c r="A406" s="9">
        <v>267483</v>
      </c>
      <c r="B406" s="9" t="s">
        <v>5858</v>
      </c>
      <c r="C406" s="9" t="s">
        <v>28</v>
      </c>
      <c r="D406" s="9" t="s">
        <v>114</v>
      </c>
      <c r="E406" s="9" t="s">
        <v>115</v>
      </c>
      <c r="F406" s="9" t="s">
        <v>1230</v>
      </c>
      <c r="G406" s="9" t="s">
        <v>1230</v>
      </c>
      <c r="H406" s="9" t="s">
        <v>1230</v>
      </c>
      <c r="I406" s="9" t="s">
        <v>1230</v>
      </c>
      <c r="J406" s="9" t="e">
        <f>VLOOKUP(A406,#REF!,10,FALSE)</f>
        <v>#REF!</v>
      </c>
      <c r="K406" s="12"/>
      <c r="L406" s="12"/>
      <c r="M406" s="12"/>
      <c r="N406" s="12"/>
      <c r="O406" s="12"/>
      <c r="P406" s="12"/>
      <c r="Q406" s="12"/>
      <c r="R406" s="12"/>
      <c r="S406" s="12"/>
      <c r="T406" s="12"/>
      <c r="U406" s="12"/>
      <c r="V406" s="12"/>
      <c r="W406" s="12"/>
      <c r="X406" s="12"/>
      <c r="Y406" s="12"/>
      <c r="Z406" s="12"/>
    </row>
    <row r="407" spans="1:26" ht="28" hidden="1">
      <c r="A407" s="9">
        <v>16597693</v>
      </c>
      <c r="B407" s="9" t="s">
        <v>5859</v>
      </c>
      <c r="C407" s="9" t="s">
        <v>28</v>
      </c>
      <c r="D407" s="9" t="s">
        <v>68</v>
      </c>
      <c r="E407" s="9" t="s">
        <v>69</v>
      </c>
      <c r="F407" s="9" t="s">
        <v>1230</v>
      </c>
      <c r="G407" s="9" t="s">
        <v>1230</v>
      </c>
      <c r="H407" s="9" t="s">
        <v>21</v>
      </c>
      <c r="I407" s="9" t="s">
        <v>21</v>
      </c>
      <c r="J407" s="9" t="s">
        <v>1230</v>
      </c>
      <c r="K407" s="12"/>
      <c r="L407" s="12"/>
      <c r="M407" s="12"/>
      <c r="N407" s="12"/>
      <c r="O407" s="12"/>
      <c r="P407" s="12"/>
      <c r="Q407" s="12"/>
      <c r="R407" s="12"/>
      <c r="S407" s="12"/>
      <c r="T407" s="12"/>
      <c r="U407" s="12"/>
      <c r="V407" s="12"/>
      <c r="W407" s="12"/>
      <c r="X407" s="12"/>
      <c r="Y407" s="12"/>
      <c r="Z407" s="12"/>
    </row>
    <row r="408" spans="1:26" ht="28" hidden="1">
      <c r="A408" s="9">
        <v>16597693</v>
      </c>
      <c r="B408" s="9" t="s">
        <v>5859</v>
      </c>
      <c r="C408" s="9" t="s">
        <v>28</v>
      </c>
      <c r="D408" s="9" t="s">
        <v>121</v>
      </c>
      <c r="E408" s="9" t="s">
        <v>122</v>
      </c>
      <c r="F408" s="9" t="s">
        <v>1230</v>
      </c>
      <c r="G408" s="9" t="s">
        <v>1230</v>
      </c>
      <c r="H408" s="9" t="s">
        <v>21</v>
      </c>
      <c r="I408" s="9" t="s">
        <v>21</v>
      </c>
      <c r="J408" s="9" t="s">
        <v>1230</v>
      </c>
      <c r="K408" s="12"/>
      <c r="L408" s="12"/>
      <c r="M408" s="12"/>
      <c r="N408" s="12"/>
      <c r="O408" s="12"/>
      <c r="P408" s="12"/>
      <c r="Q408" s="12"/>
      <c r="R408" s="12"/>
      <c r="S408" s="12"/>
      <c r="T408" s="12"/>
      <c r="U408" s="12"/>
      <c r="V408" s="12"/>
      <c r="W408" s="12"/>
      <c r="X408" s="12"/>
      <c r="Y408" s="12"/>
      <c r="Z408" s="12"/>
    </row>
    <row r="409" spans="1:26" ht="28" hidden="1">
      <c r="A409" s="9">
        <v>38603762</v>
      </c>
      <c r="B409" s="9" t="s">
        <v>3324</v>
      </c>
      <c r="C409" s="9" t="s">
        <v>28</v>
      </c>
      <c r="D409" s="9" t="s">
        <v>119</v>
      </c>
      <c r="E409" s="9" t="s">
        <v>120</v>
      </c>
      <c r="F409" s="9" t="s">
        <v>1230</v>
      </c>
      <c r="G409" s="9" t="s">
        <v>1230</v>
      </c>
      <c r="H409" s="9" t="s">
        <v>1230</v>
      </c>
      <c r="I409" s="9" t="s">
        <v>1230</v>
      </c>
      <c r="J409" s="9" t="s">
        <v>1230</v>
      </c>
      <c r="K409" s="12"/>
      <c r="L409" s="12"/>
      <c r="M409" s="12"/>
      <c r="N409" s="12"/>
      <c r="O409" s="12"/>
      <c r="P409" s="12"/>
      <c r="Q409" s="12"/>
      <c r="R409" s="12"/>
      <c r="S409" s="12"/>
      <c r="T409" s="12"/>
      <c r="U409" s="12"/>
      <c r="V409" s="12"/>
      <c r="W409" s="12"/>
      <c r="X409" s="12"/>
      <c r="Y409" s="12"/>
      <c r="Z409" s="12"/>
    </row>
    <row r="410" spans="1:26" ht="28" hidden="1">
      <c r="A410" s="9">
        <v>41911241</v>
      </c>
      <c r="B410" s="9" t="s">
        <v>5860</v>
      </c>
      <c r="C410" s="9" t="s">
        <v>28</v>
      </c>
      <c r="D410" s="9"/>
      <c r="E410" s="9"/>
      <c r="F410" s="9" t="s">
        <v>1230</v>
      </c>
      <c r="G410" s="9" t="s">
        <v>1230</v>
      </c>
      <c r="H410" s="9" t="s">
        <v>1230</v>
      </c>
      <c r="I410" s="9" t="s">
        <v>1230</v>
      </c>
      <c r="J410" s="9" t="s">
        <v>1230</v>
      </c>
      <c r="K410" s="12"/>
      <c r="L410" s="12"/>
      <c r="M410" s="12"/>
      <c r="N410" s="12"/>
      <c r="O410" s="12"/>
      <c r="P410" s="12"/>
      <c r="Q410" s="12"/>
      <c r="R410" s="12"/>
      <c r="S410" s="12"/>
      <c r="T410" s="12"/>
      <c r="U410" s="12"/>
      <c r="V410" s="12"/>
      <c r="W410" s="12"/>
      <c r="X410" s="12"/>
      <c r="Y410" s="12"/>
      <c r="Z410" s="12"/>
    </row>
    <row r="411" spans="1:26" ht="14" hidden="1">
      <c r="A411" s="9">
        <v>16721785</v>
      </c>
      <c r="B411" s="9" t="s">
        <v>5861</v>
      </c>
      <c r="C411" s="9" t="s">
        <v>28</v>
      </c>
      <c r="D411" s="9"/>
      <c r="E411" s="9"/>
      <c r="F411" s="9" t="s">
        <v>1230</v>
      </c>
      <c r="G411" s="9" t="s">
        <v>1230</v>
      </c>
      <c r="H411" s="9" t="s">
        <v>1230</v>
      </c>
      <c r="I411" s="9" t="s">
        <v>1230</v>
      </c>
      <c r="J411" s="9" t="s">
        <v>1230</v>
      </c>
      <c r="K411" s="12"/>
      <c r="L411" s="12"/>
      <c r="M411" s="12"/>
      <c r="N411" s="12"/>
      <c r="O411" s="12"/>
      <c r="P411" s="12"/>
      <c r="Q411" s="12"/>
      <c r="R411" s="12"/>
      <c r="S411" s="12"/>
      <c r="T411" s="12"/>
      <c r="U411" s="12"/>
      <c r="V411" s="12"/>
      <c r="W411" s="12"/>
      <c r="X411" s="12"/>
      <c r="Y411" s="12"/>
      <c r="Z411" s="12"/>
    </row>
    <row r="412" spans="1:26" ht="28" hidden="1">
      <c r="A412" s="9">
        <v>16594943</v>
      </c>
      <c r="B412" s="9" t="s">
        <v>5862</v>
      </c>
      <c r="C412" s="9" t="s">
        <v>28</v>
      </c>
      <c r="D412" s="9" t="s">
        <v>68</v>
      </c>
      <c r="E412" s="9" t="s">
        <v>69</v>
      </c>
      <c r="F412" s="9" t="s">
        <v>1230</v>
      </c>
      <c r="G412" s="9" t="s">
        <v>1230</v>
      </c>
      <c r="H412" s="9" t="s">
        <v>1230</v>
      </c>
      <c r="I412" s="9" t="s">
        <v>1230</v>
      </c>
      <c r="J412" s="9" t="s">
        <v>1230</v>
      </c>
      <c r="K412" s="12"/>
      <c r="L412" s="12"/>
      <c r="M412" s="12"/>
      <c r="N412" s="12"/>
      <c r="O412" s="12"/>
      <c r="P412" s="12"/>
      <c r="Q412" s="12"/>
      <c r="R412" s="12"/>
      <c r="S412" s="12"/>
      <c r="T412" s="12"/>
      <c r="U412" s="12"/>
      <c r="V412" s="12"/>
      <c r="W412" s="12"/>
      <c r="X412" s="12"/>
      <c r="Y412" s="12"/>
      <c r="Z412" s="12"/>
    </row>
    <row r="413" spans="1:26" ht="56" hidden="1">
      <c r="A413" s="9">
        <v>16725230</v>
      </c>
      <c r="B413" s="9" t="s">
        <v>5863</v>
      </c>
      <c r="C413" s="9" t="s">
        <v>28</v>
      </c>
      <c r="D413" s="9" t="s">
        <v>61</v>
      </c>
      <c r="E413" s="9" t="s">
        <v>62</v>
      </c>
      <c r="F413" s="9" t="s">
        <v>1230</v>
      </c>
      <c r="G413" s="9" t="s">
        <v>1230</v>
      </c>
      <c r="H413" s="9" t="s">
        <v>22</v>
      </c>
      <c r="I413" s="9" t="s">
        <v>22</v>
      </c>
      <c r="J413" s="9" t="s">
        <v>1230</v>
      </c>
      <c r="K413" s="12"/>
      <c r="L413" s="12"/>
      <c r="M413" s="12"/>
      <c r="N413" s="12"/>
      <c r="O413" s="12"/>
      <c r="P413" s="12"/>
      <c r="Q413" s="12"/>
      <c r="R413" s="12"/>
      <c r="S413" s="12"/>
      <c r="T413" s="12"/>
      <c r="U413" s="12"/>
      <c r="V413" s="12"/>
      <c r="W413" s="12"/>
      <c r="X413" s="12"/>
      <c r="Y413" s="12"/>
      <c r="Z413" s="12"/>
    </row>
    <row r="414" spans="1:26" ht="28" hidden="1">
      <c r="A414" s="9">
        <v>16626717</v>
      </c>
      <c r="B414" s="9" t="s">
        <v>3352</v>
      </c>
      <c r="C414" s="9" t="s">
        <v>28</v>
      </c>
      <c r="D414" s="9" t="s">
        <v>63</v>
      </c>
      <c r="E414" s="9" t="s">
        <v>64</v>
      </c>
      <c r="F414" s="9" t="s">
        <v>1230</v>
      </c>
      <c r="G414" s="9" t="s">
        <v>1230</v>
      </c>
      <c r="H414" s="9" t="s">
        <v>1230</v>
      </c>
      <c r="I414" s="9" t="s">
        <v>1230</v>
      </c>
      <c r="J414" s="9" t="s">
        <v>1230</v>
      </c>
      <c r="K414" s="12"/>
      <c r="L414" s="12"/>
      <c r="M414" s="12"/>
      <c r="N414" s="12"/>
      <c r="O414" s="12"/>
      <c r="P414" s="12"/>
      <c r="Q414" s="12"/>
      <c r="R414" s="12"/>
      <c r="S414" s="12"/>
      <c r="T414" s="12"/>
      <c r="U414" s="12"/>
      <c r="V414" s="12"/>
      <c r="W414" s="12"/>
      <c r="X414" s="12"/>
      <c r="Y414" s="12"/>
      <c r="Z414" s="12"/>
    </row>
    <row r="415" spans="1:26" ht="28">
      <c r="A415" s="9">
        <v>16277706</v>
      </c>
      <c r="B415" s="9" t="s">
        <v>3360</v>
      </c>
      <c r="C415" s="9" t="s">
        <v>28</v>
      </c>
      <c r="D415" s="9" t="s">
        <v>65</v>
      </c>
      <c r="E415" s="9" t="s">
        <v>66</v>
      </c>
      <c r="F415" s="9" t="s">
        <v>1230</v>
      </c>
      <c r="G415" s="9" t="s">
        <v>1230</v>
      </c>
      <c r="H415" s="9" t="s">
        <v>1230</v>
      </c>
      <c r="I415" s="9" t="s">
        <v>22</v>
      </c>
      <c r="J415" s="9" t="e">
        <f>VLOOKUP(A415,#REF!,10,FALSE)</f>
        <v>#REF!</v>
      </c>
      <c r="K415" s="12"/>
      <c r="L415" s="12"/>
      <c r="M415" s="12"/>
      <c r="N415" s="12"/>
      <c r="O415" s="12"/>
      <c r="P415" s="12"/>
      <c r="Q415" s="12"/>
      <c r="R415" s="12"/>
      <c r="S415" s="12"/>
      <c r="T415" s="12"/>
      <c r="U415" s="12"/>
      <c r="V415" s="12"/>
      <c r="W415" s="12"/>
      <c r="X415" s="12"/>
      <c r="Y415" s="12"/>
      <c r="Z415" s="12"/>
    </row>
    <row r="416" spans="1:26" ht="28">
      <c r="A416" s="9">
        <v>28816448</v>
      </c>
      <c r="B416" s="9" t="s">
        <v>3278</v>
      </c>
      <c r="C416" s="9" t="s">
        <v>28</v>
      </c>
      <c r="D416" s="9" t="s">
        <v>106</v>
      </c>
      <c r="E416" s="9" t="s">
        <v>107</v>
      </c>
      <c r="F416" s="9" t="s">
        <v>1230</v>
      </c>
      <c r="G416" s="9" t="s">
        <v>1230</v>
      </c>
      <c r="H416" s="9" t="s">
        <v>1230</v>
      </c>
      <c r="I416" s="9" t="s">
        <v>1230</v>
      </c>
      <c r="J416" s="9" t="e">
        <f>VLOOKUP(A416,#REF!,10,FALSE)</f>
        <v>#REF!</v>
      </c>
      <c r="K416" s="12"/>
      <c r="L416" s="12"/>
      <c r="M416" s="12"/>
      <c r="N416" s="12"/>
      <c r="O416" s="12"/>
      <c r="P416" s="12"/>
      <c r="Q416" s="12"/>
      <c r="R416" s="12"/>
      <c r="S416" s="12"/>
      <c r="T416" s="12"/>
      <c r="U416" s="12"/>
      <c r="V416" s="12"/>
      <c r="W416" s="12"/>
      <c r="X416" s="12"/>
      <c r="Y416" s="12"/>
      <c r="Z416" s="12"/>
    </row>
    <row r="417" spans="1:26" ht="56">
      <c r="A417" s="9">
        <v>10483341</v>
      </c>
      <c r="B417" s="9" t="s">
        <v>5864</v>
      </c>
      <c r="C417" s="9" t="s">
        <v>28</v>
      </c>
      <c r="D417" s="9" t="s">
        <v>61</v>
      </c>
      <c r="E417" s="9" t="s">
        <v>62</v>
      </c>
      <c r="F417" s="9" t="s">
        <v>1230</v>
      </c>
      <c r="G417" s="9" t="s">
        <v>1230</v>
      </c>
      <c r="H417" s="9" t="s">
        <v>1230</v>
      </c>
      <c r="I417" s="9" t="s">
        <v>1230</v>
      </c>
      <c r="J417" s="9" t="e">
        <f>VLOOKUP(A417,#REF!,10,FALSE)</f>
        <v>#REF!</v>
      </c>
      <c r="K417" s="12"/>
      <c r="L417" s="12"/>
      <c r="M417" s="12"/>
      <c r="N417" s="12"/>
      <c r="O417" s="12"/>
      <c r="P417" s="12"/>
      <c r="Q417" s="12"/>
      <c r="R417" s="12"/>
      <c r="S417" s="12"/>
      <c r="T417" s="12"/>
      <c r="U417" s="12"/>
      <c r="V417" s="12"/>
      <c r="W417" s="12"/>
      <c r="X417" s="12"/>
      <c r="Y417" s="12"/>
      <c r="Z417" s="12"/>
    </row>
    <row r="418" spans="1:26" ht="28">
      <c r="A418" s="9">
        <v>19492672</v>
      </c>
      <c r="B418" s="9" t="s">
        <v>3363</v>
      </c>
      <c r="C418" s="9" t="s">
        <v>28</v>
      </c>
      <c r="D418" s="9" t="s">
        <v>76</v>
      </c>
      <c r="E418" s="9" t="s">
        <v>77</v>
      </c>
      <c r="F418" s="9" t="s">
        <v>1230</v>
      </c>
      <c r="G418" s="9" t="s">
        <v>21</v>
      </c>
      <c r="H418" s="9" t="s">
        <v>21</v>
      </c>
      <c r="I418" s="9" t="s">
        <v>21</v>
      </c>
      <c r="J418" s="9" t="e">
        <f>VLOOKUP(A418,#REF!,10,FALSE)</f>
        <v>#REF!</v>
      </c>
      <c r="K418" s="12"/>
      <c r="L418" s="12"/>
      <c r="M418" s="12"/>
      <c r="N418" s="12"/>
      <c r="O418" s="12"/>
      <c r="P418" s="12"/>
      <c r="Q418" s="12"/>
      <c r="R418" s="12"/>
      <c r="S418" s="12"/>
      <c r="T418" s="12"/>
      <c r="U418" s="12"/>
      <c r="V418" s="12"/>
      <c r="W418" s="12"/>
      <c r="X418" s="12"/>
      <c r="Y418" s="12"/>
      <c r="Z418" s="12"/>
    </row>
    <row r="419" spans="1:26" ht="84" hidden="1">
      <c r="A419" s="9">
        <v>16738256</v>
      </c>
      <c r="B419" s="9" t="s">
        <v>5865</v>
      </c>
      <c r="C419" s="9" t="s">
        <v>28</v>
      </c>
      <c r="D419" s="9" t="s">
        <v>92</v>
      </c>
      <c r="E419" s="9" t="s">
        <v>93</v>
      </c>
      <c r="F419" s="9" t="s">
        <v>1230</v>
      </c>
      <c r="G419" s="9" t="s">
        <v>1230</v>
      </c>
      <c r="H419" s="9" t="s">
        <v>1230</v>
      </c>
      <c r="I419" s="9" t="s">
        <v>1230</v>
      </c>
      <c r="J419" s="9" t="s">
        <v>1230</v>
      </c>
      <c r="K419" s="12"/>
      <c r="L419" s="12"/>
      <c r="M419" s="12"/>
      <c r="N419" s="12"/>
      <c r="O419" s="12"/>
      <c r="P419" s="12"/>
      <c r="Q419" s="12"/>
      <c r="R419" s="12"/>
      <c r="S419" s="12"/>
      <c r="T419" s="12"/>
      <c r="U419" s="12"/>
      <c r="V419" s="12"/>
      <c r="W419" s="12"/>
      <c r="X419" s="12"/>
      <c r="Y419" s="12"/>
      <c r="Z419" s="12"/>
    </row>
    <row r="420" spans="1:26" ht="70" hidden="1">
      <c r="A420" s="9">
        <v>94418504</v>
      </c>
      <c r="B420" s="9" t="s">
        <v>3378</v>
      </c>
      <c r="C420" s="9" t="s">
        <v>28</v>
      </c>
      <c r="D420" s="9" t="s">
        <v>132</v>
      </c>
      <c r="E420" s="9" t="s">
        <v>2050</v>
      </c>
      <c r="F420" s="9" t="s">
        <v>1230</v>
      </c>
      <c r="G420" s="9" t="s">
        <v>1230</v>
      </c>
      <c r="H420" s="9" t="s">
        <v>1230</v>
      </c>
      <c r="I420" s="9" t="s">
        <v>1230</v>
      </c>
      <c r="J420" s="9" t="s">
        <v>1230</v>
      </c>
      <c r="K420" s="12"/>
      <c r="L420" s="12"/>
      <c r="M420" s="12"/>
      <c r="N420" s="12"/>
      <c r="O420" s="12"/>
      <c r="P420" s="12"/>
      <c r="Q420" s="12"/>
      <c r="R420" s="12"/>
      <c r="S420" s="12"/>
      <c r="T420" s="12"/>
      <c r="U420" s="12"/>
      <c r="V420" s="12"/>
      <c r="W420" s="12"/>
      <c r="X420" s="12"/>
      <c r="Y420" s="12"/>
      <c r="Z420" s="12"/>
    </row>
    <row r="421" spans="1:26" ht="70">
      <c r="A421" s="9">
        <v>38868214</v>
      </c>
      <c r="B421" s="9" t="s">
        <v>5866</v>
      </c>
      <c r="C421" s="9" t="s">
        <v>28</v>
      </c>
      <c r="D421" s="9" t="s">
        <v>132</v>
      </c>
      <c r="E421" s="9" t="s">
        <v>2050</v>
      </c>
      <c r="F421" s="9" t="s">
        <v>1230</v>
      </c>
      <c r="G421" s="9" t="s">
        <v>1230</v>
      </c>
      <c r="H421" s="9" t="s">
        <v>1230</v>
      </c>
      <c r="I421" s="9" t="s">
        <v>1230</v>
      </c>
      <c r="J421" s="9" t="e">
        <f>VLOOKUP(A421,#REF!,10,FALSE)</f>
        <v>#REF!</v>
      </c>
      <c r="K421" s="12"/>
      <c r="L421" s="12"/>
      <c r="M421" s="12"/>
      <c r="N421" s="12"/>
      <c r="O421" s="12"/>
      <c r="P421" s="12"/>
      <c r="Q421" s="12"/>
      <c r="R421" s="12"/>
      <c r="S421" s="12"/>
      <c r="T421" s="12"/>
      <c r="U421" s="12"/>
      <c r="V421" s="12"/>
      <c r="W421" s="12"/>
      <c r="X421" s="12"/>
      <c r="Y421" s="12"/>
      <c r="Z421" s="12"/>
    </row>
    <row r="422" spans="1:26" ht="56">
      <c r="A422" s="9">
        <v>38868214</v>
      </c>
      <c r="B422" s="9" t="s">
        <v>5866</v>
      </c>
      <c r="C422" s="9" t="s">
        <v>28</v>
      </c>
      <c r="D422" s="9" t="s">
        <v>193</v>
      </c>
      <c r="E422" s="9" t="s">
        <v>194</v>
      </c>
      <c r="F422" s="9" t="s">
        <v>1230</v>
      </c>
      <c r="G422" s="9" t="s">
        <v>1230</v>
      </c>
      <c r="H422" s="9" t="s">
        <v>1230</v>
      </c>
      <c r="I422" s="9" t="s">
        <v>1230</v>
      </c>
      <c r="J422" s="9" t="e">
        <f>VLOOKUP(A422,#REF!,10,FALSE)</f>
        <v>#REF!</v>
      </c>
      <c r="K422" s="12"/>
      <c r="L422" s="12"/>
      <c r="M422" s="12"/>
      <c r="N422" s="12"/>
      <c r="O422" s="12"/>
      <c r="P422" s="12"/>
      <c r="Q422" s="12"/>
      <c r="R422" s="12"/>
      <c r="S422" s="12"/>
      <c r="T422" s="12"/>
      <c r="U422" s="12"/>
      <c r="V422" s="12"/>
      <c r="W422" s="12"/>
      <c r="X422" s="12"/>
      <c r="Y422" s="12"/>
      <c r="Z422" s="12"/>
    </row>
    <row r="423" spans="1:26" ht="28" hidden="1">
      <c r="A423" s="9">
        <v>10216691</v>
      </c>
      <c r="B423" s="9" t="s">
        <v>5867</v>
      </c>
      <c r="C423" s="9" t="s">
        <v>28</v>
      </c>
      <c r="D423" s="9" t="s">
        <v>83</v>
      </c>
      <c r="E423" s="9" t="s">
        <v>84</v>
      </c>
      <c r="F423" s="9" t="s">
        <v>1230</v>
      </c>
      <c r="G423" s="9" t="s">
        <v>1230</v>
      </c>
      <c r="H423" s="9" t="s">
        <v>1230</v>
      </c>
      <c r="I423" s="9" t="s">
        <v>1230</v>
      </c>
      <c r="J423" s="9" t="s">
        <v>1230</v>
      </c>
      <c r="K423" s="12"/>
      <c r="L423" s="12"/>
      <c r="M423" s="12"/>
      <c r="N423" s="12"/>
      <c r="O423" s="12"/>
      <c r="P423" s="12"/>
      <c r="Q423" s="12"/>
      <c r="R423" s="12"/>
      <c r="S423" s="12"/>
      <c r="T423" s="12"/>
      <c r="U423" s="12"/>
      <c r="V423" s="12"/>
      <c r="W423" s="12"/>
      <c r="X423" s="12"/>
      <c r="Y423" s="12"/>
      <c r="Z423" s="12"/>
    </row>
    <row r="424" spans="1:26" ht="28" hidden="1">
      <c r="A424" s="9">
        <v>70110189</v>
      </c>
      <c r="B424" s="9" t="s">
        <v>3380</v>
      </c>
      <c r="C424" s="9" t="s">
        <v>28</v>
      </c>
      <c r="D424" s="9" t="s">
        <v>70</v>
      </c>
      <c r="E424" s="9" t="s">
        <v>71</v>
      </c>
      <c r="F424" s="9" t="s">
        <v>1230</v>
      </c>
      <c r="G424" s="9" t="s">
        <v>1230</v>
      </c>
      <c r="H424" s="9" t="s">
        <v>1230</v>
      </c>
      <c r="I424" s="9" t="s">
        <v>1230</v>
      </c>
      <c r="J424" s="9" t="s">
        <v>1230</v>
      </c>
      <c r="K424" s="12"/>
      <c r="L424" s="12"/>
      <c r="M424" s="12"/>
      <c r="N424" s="12"/>
      <c r="O424" s="12"/>
      <c r="P424" s="12"/>
      <c r="Q424" s="12"/>
      <c r="R424" s="12"/>
      <c r="S424" s="12"/>
      <c r="T424" s="12"/>
      <c r="U424" s="12"/>
      <c r="V424" s="12"/>
      <c r="W424" s="12"/>
      <c r="X424" s="12"/>
      <c r="Y424" s="12"/>
      <c r="Z424" s="12"/>
    </row>
    <row r="425" spans="1:26" ht="42">
      <c r="A425" s="9">
        <v>495632</v>
      </c>
      <c r="B425" s="9" t="s">
        <v>5868</v>
      </c>
      <c r="C425" s="9" t="s">
        <v>28</v>
      </c>
      <c r="D425" s="9" t="s">
        <v>74</v>
      </c>
      <c r="E425" s="9" t="s">
        <v>75</v>
      </c>
      <c r="F425" s="9" t="s">
        <v>1230</v>
      </c>
      <c r="G425" s="9" t="s">
        <v>22</v>
      </c>
      <c r="H425" s="9" t="s">
        <v>22</v>
      </c>
      <c r="I425" s="9" t="s">
        <v>22</v>
      </c>
      <c r="J425" s="9" t="e">
        <f>VLOOKUP(A425,#REF!,10,FALSE)</f>
        <v>#REF!</v>
      </c>
      <c r="K425" s="12"/>
      <c r="L425" s="12"/>
      <c r="M425" s="12"/>
      <c r="N425" s="12"/>
      <c r="O425" s="12"/>
      <c r="P425" s="12"/>
      <c r="Q425" s="12"/>
      <c r="R425" s="12"/>
      <c r="S425" s="12"/>
      <c r="T425" s="12"/>
      <c r="U425" s="12"/>
      <c r="V425" s="12"/>
      <c r="W425" s="12"/>
      <c r="X425" s="12"/>
      <c r="Y425" s="12"/>
      <c r="Z425" s="12"/>
    </row>
    <row r="426" spans="1:26" ht="28" hidden="1">
      <c r="A426" s="9">
        <v>30738971</v>
      </c>
      <c r="B426" s="9" t="s">
        <v>5869</v>
      </c>
      <c r="C426" s="9" t="s">
        <v>28</v>
      </c>
      <c r="D426" s="9" t="s">
        <v>80</v>
      </c>
      <c r="E426" s="9" t="s">
        <v>81</v>
      </c>
      <c r="F426" s="9" t="s">
        <v>1230</v>
      </c>
      <c r="G426" s="9" t="s">
        <v>1230</v>
      </c>
      <c r="H426" s="9" t="s">
        <v>1230</v>
      </c>
      <c r="I426" s="9" t="s">
        <v>1230</v>
      </c>
      <c r="J426" s="9" t="s">
        <v>1230</v>
      </c>
      <c r="K426" s="12"/>
      <c r="L426" s="12"/>
      <c r="M426" s="12"/>
      <c r="N426" s="12"/>
      <c r="O426" s="12"/>
      <c r="P426" s="12"/>
      <c r="Q426" s="12"/>
      <c r="R426" s="12"/>
      <c r="S426" s="12"/>
      <c r="T426" s="12"/>
      <c r="U426" s="12"/>
      <c r="V426" s="12"/>
      <c r="W426" s="12"/>
      <c r="X426" s="12"/>
      <c r="Y426" s="12"/>
      <c r="Z426" s="12"/>
    </row>
    <row r="427" spans="1:26" ht="14" hidden="1">
      <c r="A427" s="9">
        <v>16585864</v>
      </c>
      <c r="B427" s="9" t="s">
        <v>5870</v>
      </c>
      <c r="C427" s="9" t="s">
        <v>28</v>
      </c>
      <c r="D427" s="9"/>
      <c r="E427" s="9"/>
      <c r="F427" s="9" t="s">
        <v>1230</v>
      </c>
      <c r="G427" s="9" t="s">
        <v>1230</v>
      </c>
      <c r="H427" s="9" t="s">
        <v>1230</v>
      </c>
      <c r="I427" s="9" t="s">
        <v>1230</v>
      </c>
      <c r="J427" s="9" t="s">
        <v>1230</v>
      </c>
      <c r="K427" s="12"/>
      <c r="L427" s="12"/>
      <c r="M427" s="12"/>
      <c r="N427" s="12"/>
      <c r="O427" s="12"/>
      <c r="P427" s="12"/>
      <c r="Q427" s="12"/>
      <c r="R427" s="12"/>
      <c r="S427" s="12"/>
      <c r="T427" s="12"/>
      <c r="U427" s="12"/>
      <c r="V427" s="12"/>
      <c r="W427" s="12"/>
      <c r="X427" s="12"/>
      <c r="Y427" s="12"/>
      <c r="Z427" s="12"/>
    </row>
    <row r="428" spans="1:26" ht="28" hidden="1">
      <c r="A428" s="9">
        <v>35461680</v>
      </c>
      <c r="B428" s="9" t="s">
        <v>5871</v>
      </c>
      <c r="C428" s="9" t="s">
        <v>28</v>
      </c>
      <c r="D428" s="9" t="s">
        <v>68</v>
      </c>
      <c r="E428" s="9" t="s">
        <v>69</v>
      </c>
      <c r="F428" s="9" t="s">
        <v>1230</v>
      </c>
      <c r="G428" s="9" t="s">
        <v>1230</v>
      </c>
      <c r="H428" s="9" t="s">
        <v>1230</v>
      </c>
      <c r="I428" s="9" t="s">
        <v>1230</v>
      </c>
      <c r="J428" s="9" t="s">
        <v>1230</v>
      </c>
      <c r="K428" s="12"/>
      <c r="L428" s="12"/>
      <c r="M428" s="12"/>
      <c r="N428" s="12"/>
      <c r="O428" s="12"/>
      <c r="P428" s="12"/>
      <c r="Q428" s="12"/>
      <c r="R428" s="12"/>
      <c r="S428" s="12"/>
      <c r="T428" s="12"/>
      <c r="U428" s="12"/>
      <c r="V428" s="12"/>
      <c r="W428" s="12"/>
      <c r="X428" s="12"/>
      <c r="Y428" s="12"/>
      <c r="Z428" s="12"/>
    </row>
    <row r="429" spans="1:26" ht="28" hidden="1">
      <c r="A429" s="9">
        <v>35461680</v>
      </c>
      <c r="B429" s="9" t="s">
        <v>5871</v>
      </c>
      <c r="C429" s="9" t="s">
        <v>28</v>
      </c>
      <c r="D429" s="9" t="s">
        <v>121</v>
      </c>
      <c r="E429" s="9" t="s">
        <v>122</v>
      </c>
      <c r="F429" s="9" t="s">
        <v>1230</v>
      </c>
      <c r="G429" s="9" t="s">
        <v>1230</v>
      </c>
      <c r="H429" s="9" t="s">
        <v>1230</v>
      </c>
      <c r="I429" s="9" t="s">
        <v>1230</v>
      </c>
      <c r="J429" s="9" t="s">
        <v>1230</v>
      </c>
      <c r="K429" s="12"/>
      <c r="L429" s="12"/>
      <c r="M429" s="12"/>
      <c r="N429" s="12"/>
      <c r="O429" s="12"/>
      <c r="P429" s="12"/>
      <c r="Q429" s="12"/>
      <c r="R429" s="12"/>
      <c r="S429" s="12"/>
      <c r="T429" s="12"/>
      <c r="U429" s="12"/>
      <c r="V429" s="12"/>
      <c r="W429" s="12"/>
      <c r="X429" s="12"/>
      <c r="Y429" s="12"/>
      <c r="Z429" s="12"/>
    </row>
    <row r="430" spans="1:26" ht="42">
      <c r="A430" s="9">
        <v>45477623</v>
      </c>
      <c r="B430" s="9" t="s">
        <v>5872</v>
      </c>
      <c r="C430" s="9" t="s">
        <v>28</v>
      </c>
      <c r="D430" s="9" t="s">
        <v>74</v>
      </c>
      <c r="E430" s="9" t="s">
        <v>75</v>
      </c>
      <c r="F430" s="9" t="s">
        <v>22</v>
      </c>
      <c r="G430" s="9" t="s">
        <v>1230</v>
      </c>
      <c r="H430" s="9" t="s">
        <v>21</v>
      </c>
      <c r="I430" s="9" t="s">
        <v>22</v>
      </c>
      <c r="J430" s="9" t="e">
        <f>VLOOKUP(A430,#REF!,10,FALSE)</f>
        <v>#REF!</v>
      </c>
      <c r="K430" s="12"/>
      <c r="L430" s="12"/>
      <c r="M430" s="12"/>
      <c r="N430" s="12"/>
      <c r="O430" s="12"/>
      <c r="P430" s="12"/>
      <c r="Q430" s="12"/>
      <c r="R430" s="12"/>
      <c r="S430" s="12"/>
      <c r="T430" s="12"/>
      <c r="U430" s="12"/>
      <c r="V430" s="12"/>
      <c r="W430" s="12"/>
      <c r="X430" s="12"/>
      <c r="Y430" s="12"/>
      <c r="Z430" s="12"/>
    </row>
    <row r="431" spans="1:26" ht="70">
      <c r="A431" s="9">
        <v>7616731</v>
      </c>
      <c r="B431" s="9" t="s">
        <v>5873</v>
      </c>
      <c r="C431" s="9" t="s">
        <v>28</v>
      </c>
      <c r="D431" s="9" t="s">
        <v>134</v>
      </c>
      <c r="E431" s="9" t="s">
        <v>135</v>
      </c>
      <c r="F431" s="9" t="s">
        <v>22</v>
      </c>
      <c r="G431" s="9" t="s">
        <v>22</v>
      </c>
      <c r="H431" s="9" t="s">
        <v>1230</v>
      </c>
      <c r="I431" s="9" t="s">
        <v>23</v>
      </c>
      <c r="J431" s="9" t="e">
        <f>VLOOKUP(A431,#REF!,10,FALSE)</f>
        <v>#REF!</v>
      </c>
      <c r="K431" s="12"/>
      <c r="L431" s="12"/>
      <c r="M431" s="12"/>
      <c r="N431" s="12"/>
      <c r="O431" s="12"/>
      <c r="P431" s="12"/>
      <c r="Q431" s="12"/>
      <c r="R431" s="12"/>
      <c r="S431" s="12"/>
      <c r="T431" s="12"/>
      <c r="U431" s="12"/>
      <c r="V431" s="12"/>
      <c r="W431" s="12"/>
      <c r="X431" s="12"/>
      <c r="Y431" s="12"/>
      <c r="Z431" s="12"/>
    </row>
    <row r="432" spans="1:26" ht="42" hidden="1">
      <c r="A432" s="9">
        <v>41888411</v>
      </c>
      <c r="B432" s="9" t="s">
        <v>5874</v>
      </c>
      <c r="C432" s="9" t="s">
        <v>28</v>
      </c>
      <c r="D432" s="9" t="s">
        <v>74</v>
      </c>
      <c r="E432" s="9" t="s">
        <v>75</v>
      </c>
      <c r="F432" s="9" t="s">
        <v>22</v>
      </c>
      <c r="G432" s="9" t="s">
        <v>22</v>
      </c>
      <c r="H432" s="9" t="s">
        <v>1230</v>
      </c>
      <c r="I432" s="9" t="s">
        <v>1230</v>
      </c>
      <c r="J432" s="9" t="s">
        <v>1230</v>
      </c>
      <c r="K432" s="12"/>
      <c r="L432" s="12"/>
      <c r="M432" s="12"/>
      <c r="N432" s="12"/>
      <c r="O432" s="12"/>
      <c r="P432" s="12"/>
      <c r="Q432" s="12"/>
      <c r="R432" s="12"/>
      <c r="S432" s="12"/>
      <c r="T432" s="12"/>
      <c r="U432" s="12"/>
      <c r="V432" s="12"/>
      <c r="W432" s="12"/>
      <c r="X432" s="12"/>
      <c r="Y432" s="12"/>
      <c r="Z432" s="12"/>
    </row>
    <row r="433" spans="1:26" ht="28" hidden="1">
      <c r="A433" s="9">
        <v>34530680</v>
      </c>
      <c r="B433" s="9" t="s">
        <v>5875</v>
      </c>
      <c r="C433" s="9" t="s">
        <v>28</v>
      </c>
      <c r="D433" s="9" t="s">
        <v>58</v>
      </c>
      <c r="E433" s="9" t="s">
        <v>59</v>
      </c>
      <c r="F433" s="9" t="s">
        <v>1230</v>
      </c>
      <c r="G433" s="9" t="s">
        <v>1230</v>
      </c>
      <c r="H433" s="9" t="s">
        <v>1230</v>
      </c>
      <c r="I433" s="9" t="s">
        <v>1230</v>
      </c>
      <c r="J433" s="9" t="s">
        <v>1230</v>
      </c>
      <c r="K433" s="12"/>
      <c r="L433" s="12"/>
      <c r="M433" s="12"/>
      <c r="N433" s="12"/>
      <c r="O433" s="12"/>
      <c r="P433" s="12"/>
      <c r="Q433" s="12"/>
      <c r="R433" s="12"/>
      <c r="S433" s="12"/>
      <c r="T433" s="12"/>
      <c r="U433" s="12"/>
      <c r="V433" s="12"/>
      <c r="W433" s="12"/>
      <c r="X433" s="12"/>
      <c r="Y433" s="12"/>
      <c r="Z433" s="12"/>
    </row>
    <row r="434" spans="1:26" ht="28" hidden="1">
      <c r="A434" s="9">
        <v>39691139</v>
      </c>
      <c r="B434" s="9" t="s">
        <v>5876</v>
      </c>
      <c r="C434" s="9" t="s">
        <v>28</v>
      </c>
      <c r="D434" s="9"/>
      <c r="E434" s="9"/>
      <c r="F434" s="9" t="s">
        <v>1230</v>
      </c>
      <c r="G434" s="9" t="s">
        <v>1230</v>
      </c>
      <c r="H434" s="9" t="s">
        <v>1230</v>
      </c>
      <c r="I434" s="9" t="s">
        <v>1230</v>
      </c>
      <c r="J434" s="9" t="s">
        <v>1230</v>
      </c>
      <c r="K434" s="12"/>
      <c r="L434" s="12"/>
      <c r="M434" s="12"/>
      <c r="N434" s="12"/>
      <c r="O434" s="12"/>
      <c r="P434" s="12"/>
      <c r="Q434" s="12"/>
      <c r="R434" s="12"/>
      <c r="S434" s="12"/>
      <c r="T434" s="12"/>
      <c r="U434" s="12"/>
      <c r="V434" s="12"/>
      <c r="W434" s="12"/>
      <c r="X434" s="12"/>
      <c r="Y434" s="12"/>
      <c r="Z434" s="12"/>
    </row>
    <row r="435" spans="1:26" ht="42">
      <c r="A435" s="9">
        <v>79912825</v>
      </c>
      <c r="B435" s="9" t="s">
        <v>5877</v>
      </c>
      <c r="C435" s="9" t="s">
        <v>28</v>
      </c>
      <c r="D435" s="9" t="s">
        <v>74</v>
      </c>
      <c r="E435" s="9" t="s">
        <v>75</v>
      </c>
      <c r="F435" s="9" t="s">
        <v>1230</v>
      </c>
      <c r="G435" s="9" t="s">
        <v>22</v>
      </c>
      <c r="H435" s="9" t="s">
        <v>22</v>
      </c>
      <c r="I435" s="9" t="s">
        <v>22</v>
      </c>
      <c r="J435" s="9" t="e">
        <f>VLOOKUP(A435,#REF!,10,FALSE)</f>
        <v>#REF!</v>
      </c>
      <c r="K435" s="12"/>
      <c r="L435" s="12"/>
      <c r="M435" s="12"/>
      <c r="N435" s="12"/>
      <c r="O435" s="12"/>
      <c r="P435" s="12"/>
      <c r="Q435" s="12"/>
      <c r="R435" s="12"/>
      <c r="S435" s="12"/>
      <c r="T435" s="12"/>
      <c r="U435" s="12"/>
      <c r="V435" s="12"/>
      <c r="W435" s="12"/>
      <c r="X435" s="12"/>
      <c r="Y435" s="12"/>
      <c r="Z435" s="12"/>
    </row>
    <row r="436" spans="1:26" ht="28" hidden="1">
      <c r="A436" s="9">
        <v>19306832</v>
      </c>
      <c r="B436" s="9" t="s">
        <v>5878</v>
      </c>
      <c r="C436" s="9" t="s">
        <v>28</v>
      </c>
      <c r="D436" s="9" t="s">
        <v>106</v>
      </c>
      <c r="E436" s="9" t="s">
        <v>107</v>
      </c>
      <c r="F436" s="9" t="s">
        <v>1230</v>
      </c>
      <c r="G436" s="9" t="s">
        <v>1230</v>
      </c>
      <c r="H436" s="9" t="s">
        <v>1230</v>
      </c>
      <c r="I436" s="9" t="s">
        <v>1230</v>
      </c>
      <c r="J436" s="9" t="s">
        <v>1230</v>
      </c>
      <c r="K436" s="12"/>
      <c r="L436" s="12"/>
      <c r="M436" s="12"/>
      <c r="N436" s="12"/>
      <c r="O436" s="12"/>
      <c r="P436" s="12"/>
      <c r="Q436" s="12"/>
      <c r="R436" s="12"/>
      <c r="S436" s="12"/>
      <c r="T436" s="12"/>
      <c r="U436" s="12"/>
      <c r="V436" s="12"/>
      <c r="W436" s="12"/>
      <c r="X436" s="12"/>
      <c r="Y436" s="12"/>
      <c r="Z436" s="12"/>
    </row>
    <row r="437" spans="1:26" ht="28" hidden="1">
      <c r="A437" s="9">
        <v>19306832</v>
      </c>
      <c r="B437" s="9" t="s">
        <v>5878</v>
      </c>
      <c r="C437" s="9" t="s">
        <v>28</v>
      </c>
      <c r="D437" s="9" t="s">
        <v>58</v>
      </c>
      <c r="E437" s="9" t="s">
        <v>59</v>
      </c>
      <c r="F437" s="9" t="s">
        <v>1230</v>
      </c>
      <c r="G437" s="9" t="s">
        <v>1230</v>
      </c>
      <c r="H437" s="9" t="s">
        <v>1230</v>
      </c>
      <c r="I437" s="9" t="s">
        <v>1230</v>
      </c>
      <c r="J437" s="9" t="s">
        <v>1230</v>
      </c>
      <c r="K437" s="12"/>
      <c r="L437" s="12"/>
      <c r="M437" s="12"/>
      <c r="N437" s="12"/>
      <c r="O437" s="12"/>
      <c r="P437" s="12"/>
      <c r="Q437" s="12"/>
      <c r="R437" s="12"/>
      <c r="S437" s="12"/>
      <c r="T437" s="12"/>
      <c r="U437" s="12"/>
      <c r="V437" s="12"/>
      <c r="W437" s="12"/>
      <c r="X437" s="12"/>
      <c r="Y437" s="12"/>
      <c r="Z437" s="12"/>
    </row>
    <row r="438" spans="1:26" ht="14">
      <c r="A438" s="9">
        <v>31923607</v>
      </c>
      <c r="B438" s="9" t="s">
        <v>3288</v>
      </c>
      <c r="C438" s="9" t="s">
        <v>28</v>
      </c>
      <c r="D438" s="9" t="s">
        <v>103</v>
      </c>
      <c r="E438" s="9" t="s">
        <v>104</v>
      </c>
      <c r="F438" s="9" t="s">
        <v>1230</v>
      </c>
      <c r="G438" s="9" t="s">
        <v>1230</v>
      </c>
      <c r="H438" s="9" t="s">
        <v>1230</v>
      </c>
      <c r="I438" s="9" t="s">
        <v>1230</v>
      </c>
      <c r="J438" s="9" t="e">
        <f>VLOOKUP(A438,#REF!,10,FALSE)</f>
        <v>#REF!</v>
      </c>
      <c r="K438" s="12"/>
      <c r="L438" s="12"/>
      <c r="M438" s="12"/>
      <c r="N438" s="12"/>
      <c r="O438" s="12"/>
      <c r="P438" s="12"/>
      <c r="Q438" s="12"/>
      <c r="R438" s="12"/>
      <c r="S438" s="12"/>
      <c r="T438" s="12"/>
      <c r="U438" s="12"/>
      <c r="V438" s="12"/>
      <c r="W438" s="12"/>
      <c r="X438" s="12"/>
      <c r="Y438" s="12"/>
      <c r="Z438" s="12"/>
    </row>
    <row r="439" spans="1:26" ht="14" hidden="1">
      <c r="A439" s="9">
        <v>470955</v>
      </c>
      <c r="B439" s="9" t="s">
        <v>3359</v>
      </c>
      <c r="C439" s="9" t="s">
        <v>28</v>
      </c>
      <c r="D439" s="9"/>
      <c r="E439" s="9"/>
      <c r="F439" s="9" t="s">
        <v>1230</v>
      </c>
      <c r="G439" s="9" t="s">
        <v>1230</v>
      </c>
      <c r="H439" s="9" t="s">
        <v>1230</v>
      </c>
      <c r="I439" s="9" t="s">
        <v>1230</v>
      </c>
      <c r="J439" s="9" t="s">
        <v>1230</v>
      </c>
      <c r="K439" s="12"/>
      <c r="L439" s="12"/>
      <c r="M439" s="12"/>
      <c r="N439" s="12"/>
      <c r="O439" s="12"/>
      <c r="P439" s="12"/>
      <c r="Q439" s="12"/>
      <c r="R439" s="12"/>
      <c r="S439" s="12"/>
      <c r="T439" s="12"/>
      <c r="U439" s="12"/>
      <c r="V439" s="12"/>
      <c r="W439" s="12"/>
      <c r="X439" s="12"/>
      <c r="Y439" s="12"/>
      <c r="Z439" s="12"/>
    </row>
    <row r="440" spans="1:26" ht="28">
      <c r="A440" s="9">
        <v>16368114</v>
      </c>
      <c r="B440" s="9" t="s">
        <v>5879</v>
      </c>
      <c r="C440" s="9" t="s">
        <v>28</v>
      </c>
      <c r="D440" s="9" t="s">
        <v>121</v>
      </c>
      <c r="E440" s="9" t="s">
        <v>122</v>
      </c>
      <c r="F440" s="9" t="s">
        <v>1230</v>
      </c>
      <c r="G440" s="9" t="s">
        <v>1230</v>
      </c>
      <c r="H440" s="9" t="s">
        <v>22</v>
      </c>
      <c r="I440" s="9" t="s">
        <v>21</v>
      </c>
      <c r="J440" s="9" t="e">
        <f>VLOOKUP(A440,#REF!,10,FALSE)</f>
        <v>#REF!</v>
      </c>
      <c r="K440" s="12"/>
      <c r="L440" s="12"/>
      <c r="M440" s="12"/>
      <c r="N440" s="12"/>
      <c r="O440" s="12"/>
      <c r="P440" s="12"/>
      <c r="Q440" s="12"/>
      <c r="R440" s="12"/>
      <c r="S440" s="12"/>
      <c r="T440" s="12"/>
      <c r="U440" s="12"/>
      <c r="V440" s="12"/>
      <c r="W440" s="12"/>
      <c r="X440" s="12"/>
      <c r="Y440" s="12"/>
      <c r="Z440" s="12"/>
    </row>
    <row r="441" spans="1:26" ht="42" hidden="1">
      <c r="A441" s="9">
        <v>66652639</v>
      </c>
      <c r="B441" s="9" t="s">
        <v>5880</v>
      </c>
      <c r="C441" s="9" t="s">
        <v>28</v>
      </c>
      <c r="D441" s="9" t="s">
        <v>47</v>
      </c>
      <c r="E441" s="9" t="s">
        <v>48</v>
      </c>
      <c r="F441" s="9" t="s">
        <v>1230</v>
      </c>
      <c r="G441" s="9" t="s">
        <v>1230</v>
      </c>
      <c r="H441" s="9" t="s">
        <v>1230</v>
      </c>
      <c r="I441" s="9" t="s">
        <v>1230</v>
      </c>
      <c r="J441" s="9" t="s">
        <v>1230</v>
      </c>
      <c r="K441" s="12"/>
      <c r="L441" s="12"/>
      <c r="M441" s="12"/>
      <c r="N441" s="12"/>
      <c r="O441" s="12"/>
      <c r="P441" s="12"/>
      <c r="Q441" s="12"/>
      <c r="R441" s="12"/>
      <c r="S441" s="12"/>
      <c r="T441" s="12"/>
      <c r="U441" s="12"/>
      <c r="V441" s="12"/>
      <c r="W441" s="12"/>
      <c r="X441" s="12"/>
      <c r="Y441" s="12"/>
      <c r="Z441" s="12"/>
    </row>
    <row r="442" spans="1:26" ht="42" hidden="1">
      <c r="A442" s="9">
        <v>91250782</v>
      </c>
      <c r="B442" s="9" t="s">
        <v>5881</v>
      </c>
      <c r="C442" s="9" t="s">
        <v>28</v>
      </c>
      <c r="D442" s="9" t="s">
        <v>55</v>
      </c>
      <c r="E442" s="9" t="s">
        <v>56</v>
      </c>
      <c r="F442" s="9" t="s">
        <v>1230</v>
      </c>
      <c r="G442" s="9" t="s">
        <v>1230</v>
      </c>
      <c r="H442" s="9" t="s">
        <v>1230</v>
      </c>
      <c r="I442" s="9" t="s">
        <v>1230</v>
      </c>
      <c r="J442" s="9" t="s">
        <v>1230</v>
      </c>
      <c r="K442" s="12"/>
      <c r="L442" s="12"/>
      <c r="M442" s="12"/>
      <c r="N442" s="12"/>
      <c r="O442" s="12"/>
      <c r="P442" s="12"/>
      <c r="Q442" s="12"/>
      <c r="R442" s="12"/>
      <c r="S442" s="12"/>
      <c r="T442" s="12"/>
      <c r="U442" s="12"/>
      <c r="V442" s="12"/>
      <c r="W442" s="12"/>
      <c r="X442" s="12"/>
      <c r="Y442" s="12"/>
      <c r="Z442" s="12"/>
    </row>
    <row r="443" spans="1:26" ht="28">
      <c r="A443" s="9">
        <v>30393256</v>
      </c>
      <c r="B443" s="9" t="s">
        <v>5882</v>
      </c>
      <c r="C443" s="9" t="s">
        <v>28</v>
      </c>
      <c r="D443" s="9" t="s">
        <v>85</v>
      </c>
      <c r="E443" s="9" t="s">
        <v>86</v>
      </c>
      <c r="F443" s="9" t="s">
        <v>1230</v>
      </c>
      <c r="G443" s="9" t="s">
        <v>1230</v>
      </c>
      <c r="H443" s="9" t="s">
        <v>1230</v>
      </c>
      <c r="I443" s="9" t="s">
        <v>1230</v>
      </c>
      <c r="J443" s="9" t="e">
        <f>VLOOKUP(A443,#REF!,10,FALSE)</f>
        <v>#REF!</v>
      </c>
      <c r="K443" s="12"/>
      <c r="L443" s="12"/>
      <c r="M443" s="12"/>
      <c r="N443" s="12"/>
      <c r="O443" s="12"/>
      <c r="P443" s="12"/>
      <c r="Q443" s="12"/>
      <c r="R443" s="12"/>
      <c r="S443" s="12"/>
      <c r="T443" s="12"/>
      <c r="U443" s="12"/>
      <c r="V443" s="12"/>
      <c r="W443" s="12"/>
      <c r="X443" s="12"/>
      <c r="Y443" s="12"/>
      <c r="Z443" s="12"/>
    </row>
    <row r="444" spans="1:26" ht="56">
      <c r="A444" s="9">
        <v>39451987</v>
      </c>
      <c r="B444" s="9" t="s">
        <v>5883</v>
      </c>
      <c r="C444" s="9" t="s">
        <v>28</v>
      </c>
      <c r="D444" s="9" t="s">
        <v>61</v>
      </c>
      <c r="E444" s="9" t="s">
        <v>62</v>
      </c>
      <c r="F444" s="9" t="s">
        <v>22</v>
      </c>
      <c r="G444" s="9" t="s">
        <v>1230</v>
      </c>
      <c r="H444" s="9" t="s">
        <v>22</v>
      </c>
      <c r="I444" s="9" t="s">
        <v>22</v>
      </c>
      <c r="J444" s="9" t="e">
        <f>VLOOKUP(A444,#REF!,10,FALSE)</f>
        <v>#REF!</v>
      </c>
      <c r="K444" s="12"/>
      <c r="L444" s="12"/>
      <c r="M444" s="12"/>
      <c r="N444" s="12"/>
      <c r="O444" s="12"/>
      <c r="P444" s="12"/>
      <c r="Q444" s="12"/>
      <c r="R444" s="12"/>
      <c r="S444" s="12"/>
      <c r="T444" s="12"/>
      <c r="U444" s="12"/>
      <c r="V444" s="12"/>
      <c r="W444" s="12"/>
      <c r="X444" s="12"/>
      <c r="Y444" s="12"/>
      <c r="Z444" s="12"/>
    </row>
    <row r="445" spans="1:26" ht="28" hidden="1">
      <c r="A445" s="9">
        <v>41603554</v>
      </c>
      <c r="B445" s="9" t="s">
        <v>5884</v>
      </c>
      <c r="C445" s="9" t="s">
        <v>28</v>
      </c>
      <c r="D445" s="9" t="s">
        <v>51</v>
      </c>
      <c r="E445" s="9" t="s">
        <v>52</v>
      </c>
      <c r="F445" s="9" t="s">
        <v>1230</v>
      </c>
      <c r="G445" s="9" t="s">
        <v>1230</v>
      </c>
      <c r="H445" s="9" t="s">
        <v>21</v>
      </c>
      <c r="I445" s="9" t="s">
        <v>1230</v>
      </c>
      <c r="J445" s="9" t="s">
        <v>1230</v>
      </c>
      <c r="K445" s="12"/>
      <c r="L445" s="12"/>
      <c r="M445" s="12"/>
      <c r="N445" s="12"/>
      <c r="O445" s="12"/>
      <c r="P445" s="12"/>
      <c r="Q445" s="12"/>
      <c r="R445" s="12"/>
      <c r="S445" s="12"/>
      <c r="T445" s="12"/>
      <c r="U445" s="12"/>
      <c r="V445" s="12"/>
      <c r="W445" s="12"/>
      <c r="X445" s="12"/>
      <c r="Y445" s="12"/>
      <c r="Z445" s="12"/>
    </row>
    <row r="446" spans="1:26" ht="28" hidden="1">
      <c r="A446" s="9">
        <v>41603554</v>
      </c>
      <c r="B446" s="9" t="s">
        <v>5884</v>
      </c>
      <c r="C446" s="9" t="s">
        <v>28</v>
      </c>
      <c r="D446" s="9" t="s">
        <v>121</v>
      </c>
      <c r="E446" s="9" t="s">
        <v>122</v>
      </c>
      <c r="F446" s="9" t="s">
        <v>1230</v>
      </c>
      <c r="G446" s="9" t="s">
        <v>1230</v>
      </c>
      <c r="H446" s="9" t="s">
        <v>21</v>
      </c>
      <c r="I446" s="9" t="s">
        <v>1230</v>
      </c>
      <c r="J446" s="9" t="s">
        <v>1230</v>
      </c>
      <c r="K446" s="12"/>
      <c r="L446" s="12"/>
      <c r="M446" s="12"/>
      <c r="N446" s="12"/>
      <c r="O446" s="12"/>
      <c r="P446" s="12"/>
      <c r="Q446" s="12"/>
      <c r="R446" s="12"/>
      <c r="S446" s="12"/>
      <c r="T446" s="12"/>
      <c r="U446" s="12"/>
      <c r="V446" s="12"/>
      <c r="W446" s="12"/>
      <c r="X446" s="12"/>
      <c r="Y446" s="12"/>
      <c r="Z446" s="12"/>
    </row>
    <row r="447" spans="1:26" ht="84" hidden="1">
      <c r="A447" s="9">
        <v>94432606</v>
      </c>
      <c r="B447" s="9" t="s">
        <v>5885</v>
      </c>
      <c r="C447" s="9" t="s">
        <v>28</v>
      </c>
      <c r="D447" s="9" t="s">
        <v>92</v>
      </c>
      <c r="E447" s="9" t="s">
        <v>93</v>
      </c>
      <c r="F447" s="9" t="s">
        <v>22</v>
      </c>
      <c r="G447" s="9" t="s">
        <v>22</v>
      </c>
      <c r="H447" s="9" t="s">
        <v>1230</v>
      </c>
      <c r="I447" s="9" t="s">
        <v>1230</v>
      </c>
      <c r="J447" s="9" t="s">
        <v>1230</v>
      </c>
      <c r="K447" s="12"/>
      <c r="L447" s="12"/>
      <c r="M447" s="12"/>
      <c r="N447" s="12"/>
      <c r="O447" s="12"/>
      <c r="P447" s="12"/>
      <c r="Q447" s="12"/>
      <c r="R447" s="12"/>
      <c r="S447" s="12"/>
      <c r="T447" s="12"/>
      <c r="U447" s="12"/>
      <c r="V447" s="12"/>
      <c r="W447" s="12"/>
      <c r="X447" s="12"/>
      <c r="Y447" s="12"/>
      <c r="Z447" s="12"/>
    </row>
    <row r="448" spans="1:26" ht="28" hidden="1">
      <c r="A448" s="9">
        <v>31903998</v>
      </c>
      <c r="B448" s="9" t="s">
        <v>3307</v>
      </c>
      <c r="C448" s="9" t="s">
        <v>28</v>
      </c>
      <c r="D448" s="9" t="s">
        <v>83</v>
      </c>
      <c r="E448" s="9" t="s">
        <v>84</v>
      </c>
      <c r="F448" s="9" t="s">
        <v>1230</v>
      </c>
      <c r="G448" s="9" t="s">
        <v>1230</v>
      </c>
      <c r="H448" s="9" t="s">
        <v>1230</v>
      </c>
      <c r="I448" s="9" t="s">
        <v>1230</v>
      </c>
      <c r="J448" s="9" t="s">
        <v>1230</v>
      </c>
      <c r="K448" s="12"/>
      <c r="L448" s="12"/>
      <c r="M448" s="12"/>
      <c r="N448" s="12"/>
      <c r="O448" s="12"/>
      <c r="P448" s="12"/>
      <c r="Q448" s="12"/>
      <c r="R448" s="12"/>
      <c r="S448" s="12"/>
      <c r="T448" s="12"/>
      <c r="U448" s="12"/>
      <c r="V448" s="12"/>
      <c r="W448" s="12"/>
      <c r="X448" s="12"/>
      <c r="Y448" s="12"/>
      <c r="Z448" s="12"/>
    </row>
    <row r="449" spans="1:26" ht="42" hidden="1">
      <c r="A449" s="9">
        <v>31946515</v>
      </c>
      <c r="B449" s="9" t="s">
        <v>3329</v>
      </c>
      <c r="C449" s="9" t="s">
        <v>28</v>
      </c>
      <c r="D449" s="9" t="s">
        <v>74</v>
      </c>
      <c r="E449" s="9" t="s">
        <v>75</v>
      </c>
      <c r="F449" s="9" t="s">
        <v>1230</v>
      </c>
      <c r="G449" s="9" t="s">
        <v>1230</v>
      </c>
      <c r="H449" s="9" t="s">
        <v>1230</v>
      </c>
      <c r="I449" s="9" t="s">
        <v>22</v>
      </c>
      <c r="J449" s="9" t="s">
        <v>1230</v>
      </c>
      <c r="K449" s="12"/>
      <c r="L449" s="12"/>
      <c r="M449" s="12"/>
      <c r="N449" s="12"/>
      <c r="O449" s="12"/>
      <c r="P449" s="12"/>
      <c r="Q449" s="12"/>
      <c r="R449" s="12"/>
      <c r="S449" s="12"/>
      <c r="T449" s="12"/>
      <c r="U449" s="12"/>
      <c r="V449" s="12"/>
      <c r="W449" s="12"/>
      <c r="X449" s="12"/>
      <c r="Y449" s="12"/>
      <c r="Z449" s="12"/>
    </row>
    <row r="450" spans="1:26" ht="28" hidden="1">
      <c r="A450" s="9">
        <v>31946515</v>
      </c>
      <c r="B450" s="9" t="s">
        <v>3329</v>
      </c>
      <c r="C450" s="9" t="s">
        <v>28</v>
      </c>
      <c r="D450" s="9" t="s">
        <v>123</v>
      </c>
      <c r="E450" s="9" t="s">
        <v>124</v>
      </c>
      <c r="F450" s="9" t="s">
        <v>1230</v>
      </c>
      <c r="G450" s="9" t="s">
        <v>1230</v>
      </c>
      <c r="H450" s="9" t="s">
        <v>1230</v>
      </c>
      <c r="I450" s="9" t="s">
        <v>22</v>
      </c>
      <c r="J450" s="9" t="s">
        <v>1230</v>
      </c>
      <c r="K450" s="12"/>
      <c r="L450" s="12"/>
      <c r="M450" s="12"/>
      <c r="N450" s="12"/>
      <c r="O450" s="12"/>
      <c r="P450" s="12"/>
      <c r="Q450" s="12"/>
      <c r="R450" s="12"/>
      <c r="S450" s="12"/>
      <c r="T450" s="12"/>
      <c r="U450" s="12"/>
      <c r="V450" s="12"/>
      <c r="W450" s="12"/>
      <c r="X450" s="12"/>
      <c r="Y450" s="12"/>
      <c r="Z450" s="12"/>
    </row>
    <row r="451" spans="1:26" ht="28">
      <c r="A451" s="9">
        <v>63344904</v>
      </c>
      <c r="B451" s="9" t="s">
        <v>3322</v>
      </c>
      <c r="C451" s="9" t="s">
        <v>28</v>
      </c>
      <c r="D451" s="9"/>
      <c r="E451" s="9"/>
      <c r="F451" s="9" t="s">
        <v>1230</v>
      </c>
      <c r="G451" s="9" t="s">
        <v>1230</v>
      </c>
      <c r="H451" s="9" t="s">
        <v>1230</v>
      </c>
      <c r="I451" s="9" t="s">
        <v>21</v>
      </c>
      <c r="J451" s="9" t="e">
        <f>VLOOKUP(A451,#REF!,10,FALSE)</f>
        <v>#REF!</v>
      </c>
      <c r="K451" s="12"/>
      <c r="L451" s="12"/>
      <c r="M451" s="12"/>
      <c r="N451" s="12"/>
      <c r="O451" s="12"/>
      <c r="P451" s="12"/>
      <c r="Q451" s="12"/>
      <c r="R451" s="12"/>
      <c r="S451" s="12"/>
      <c r="T451" s="12"/>
      <c r="U451" s="12"/>
      <c r="V451" s="12"/>
      <c r="W451" s="12"/>
      <c r="X451" s="12"/>
      <c r="Y451" s="12"/>
      <c r="Z451" s="12"/>
    </row>
    <row r="452" spans="1:26" ht="28" hidden="1">
      <c r="A452" s="9">
        <v>38644188</v>
      </c>
      <c r="B452" s="9" t="s">
        <v>5886</v>
      </c>
      <c r="C452" s="9" t="s">
        <v>28</v>
      </c>
      <c r="D452" s="9" t="s">
        <v>70</v>
      </c>
      <c r="E452" s="9" t="s">
        <v>71</v>
      </c>
      <c r="F452" s="9" t="s">
        <v>1230</v>
      </c>
      <c r="G452" s="9" t="s">
        <v>1230</v>
      </c>
      <c r="H452" s="9" t="s">
        <v>1230</v>
      </c>
      <c r="I452" s="9" t="s">
        <v>1230</v>
      </c>
      <c r="J452" s="9" t="s">
        <v>1230</v>
      </c>
      <c r="K452" s="12"/>
      <c r="L452" s="12"/>
      <c r="M452" s="12"/>
      <c r="N452" s="12"/>
      <c r="O452" s="12"/>
      <c r="P452" s="12"/>
      <c r="Q452" s="12"/>
      <c r="R452" s="12"/>
      <c r="S452" s="12"/>
      <c r="T452" s="12"/>
      <c r="U452" s="12"/>
      <c r="V452" s="12"/>
      <c r="W452" s="12"/>
      <c r="X452" s="12"/>
      <c r="Y452" s="12"/>
      <c r="Z452" s="12"/>
    </row>
    <row r="453" spans="1:26" ht="42" hidden="1">
      <c r="A453" s="9">
        <v>38641408</v>
      </c>
      <c r="B453" s="9" t="s">
        <v>5887</v>
      </c>
      <c r="C453" s="9" t="s">
        <v>28</v>
      </c>
      <c r="D453" s="9" t="s">
        <v>83</v>
      </c>
      <c r="E453" s="9" t="s">
        <v>84</v>
      </c>
      <c r="F453" s="9" t="s">
        <v>1230</v>
      </c>
      <c r="G453" s="9" t="s">
        <v>1230</v>
      </c>
      <c r="H453" s="9" t="s">
        <v>1230</v>
      </c>
      <c r="I453" s="9" t="s">
        <v>1230</v>
      </c>
      <c r="J453" s="9" t="s">
        <v>1230</v>
      </c>
      <c r="K453" s="12"/>
      <c r="L453" s="12"/>
      <c r="M453" s="12"/>
      <c r="N453" s="12"/>
      <c r="O453" s="12"/>
      <c r="P453" s="12"/>
      <c r="Q453" s="12"/>
      <c r="R453" s="12"/>
      <c r="S453" s="12"/>
      <c r="T453" s="12"/>
      <c r="U453" s="12"/>
      <c r="V453" s="12"/>
      <c r="W453" s="12"/>
      <c r="X453" s="12"/>
      <c r="Y453" s="12"/>
      <c r="Z453" s="12"/>
    </row>
    <row r="454" spans="1:26" ht="42" hidden="1">
      <c r="A454" s="9">
        <v>71217875</v>
      </c>
      <c r="B454" s="9" t="s">
        <v>5888</v>
      </c>
      <c r="C454" s="9" t="s">
        <v>28</v>
      </c>
      <c r="D454" s="9" t="s">
        <v>1197</v>
      </c>
      <c r="E454" s="9" t="s">
        <v>131</v>
      </c>
      <c r="F454" s="9" t="s">
        <v>1230</v>
      </c>
      <c r="G454" s="9" t="s">
        <v>1230</v>
      </c>
      <c r="H454" s="9" t="s">
        <v>22</v>
      </c>
      <c r="I454" s="9" t="s">
        <v>1230</v>
      </c>
      <c r="J454" s="9" t="s">
        <v>1230</v>
      </c>
      <c r="K454" s="12"/>
      <c r="L454" s="12"/>
      <c r="M454" s="12"/>
      <c r="N454" s="12"/>
      <c r="O454" s="12"/>
      <c r="P454" s="12"/>
      <c r="Q454" s="12"/>
      <c r="R454" s="12"/>
      <c r="S454" s="12"/>
      <c r="T454" s="12"/>
      <c r="U454" s="12"/>
      <c r="V454" s="12"/>
      <c r="W454" s="12"/>
      <c r="X454" s="12"/>
      <c r="Y454" s="12"/>
      <c r="Z454" s="12"/>
    </row>
    <row r="455" spans="1:26" ht="14" hidden="1">
      <c r="A455" s="9">
        <v>16669677</v>
      </c>
      <c r="B455" s="9" t="s">
        <v>5889</v>
      </c>
      <c r="C455" s="9" t="s">
        <v>28</v>
      </c>
      <c r="D455" s="9" t="s">
        <v>83</v>
      </c>
      <c r="E455" s="9" t="s">
        <v>84</v>
      </c>
      <c r="F455" s="9" t="s">
        <v>1230</v>
      </c>
      <c r="G455" s="9" t="s">
        <v>1230</v>
      </c>
      <c r="H455" s="9" t="s">
        <v>1230</v>
      </c>
      <c r="I455" s="9" t="s">
        <v>1230</v>
      </c>
      <c r="J455" s="9" t="s">
        <v>1230</v>
      </c>
      <c r="K455" s="12"/>
      <c r="L455" s="12"/>
      <c r="M455" s="12"/>
      <c r="N455" s="12"/>
      <c r="O455" s="12"/>
      <c r="P455" s="12"/>
      <c r="Q455" s="12"/>
      <c r="R455" s="12"/>
      <c r="S455" s="12"/>
      <c r="T455" s="12"/>
      <c r="U455" s="12"/>
      <c r="V455" s="12"/>
      <c r="W455" s="12"/>
      <c r="X455" s="12"/>
      <c r="Y455" s="12"/>
      <c r="Z455" s="12"/>
    </row>
    <row r="456" spans="1:26" ht="28" hidden="1">
      <c r="A456" s="9">
        <v>16670095</v>
      </c>
      <c r="B456" s="9" t="s">
        <v>5890</v>
      </c>
      <c r="C456" s="9" t="s">
        <v>28</v>
      </c>
      <c r="D456" s="9" t="s">
        <v>65</v>
      </c>
      <c r="E456" s="9" t="s">
        <v>66</v>
      </c>
      <c r="F456" s="9" t="s">
        <v>1230</v>
      </c>
      <c r="G456" s="9" t="s">
        <v>1230</v>
      </c>
      <c r="H456" s="9" t="s">
        <v>1230</v>
      </c>
      <c r="I456" s="9" t="s">
        <v>1230</v>
      </c>
      <c r="J456" s="9" t="s">
        <v>1230</v>
      </c>
      <c r="K456" s="12"/>
      <c r="L456" s="12"/>
      <c r="M456" s="12"/>
      <c r="N456" s="12"/>
      <c r="O456" s="12"/>
      <c r="P456" s="12"/>
      <c r="Q456" s="12"/>
      <c r="R456" s="12"/>
      <c r="S456" s="12"/>
      <c r="T456" s="12"/>
      <c r="U456" s="12"/>
      <c r="V456" s="12"/>
      <c r="W456" s="12"/>
      <c r="X456" s="12"/>
      <c r="Y456" s="12"/>
      <c r="Z456" s="12"/>
    </row>
    <row r="457" spans="1:26" ht="28" hidden="1">
      <c r="A457" s="9">
        <v>16690525</v>
      </c>
      <c r="B457" s="9" t="s">
        <v>5891</v>
      </c>
      <c r="C457" s="9" t="s">
        <v>28</v>
      </c>
      <c r="D457" s="9" t="s">
        <v>70</v>
      </c>
      <c r="E457" s="9" t="s">
        <v>71</v>
      </c>
      <c r="F457" s="9" t="s">
        <v>1230</v>
      </c>
      <c r="G457" s="9" t="s">
        <v>1230</v>
      </c>
      <c r="H457" s="9" t="s">
        <v>1230</v>
      </c>
      <c r="I457" s="9" t="s">
        <v>1230</v>
      </c>
      <c r="J457" s="9" t="s">
        <v>1230</v>
      </c>
      <c r="K457" s="12"/>
      <c r="L457" s="12"/>
      <c r="M457" s="12"/>
      <c r="N457" s="12"/>
      <c r="O457" s="12"/>
      <c r="P457" s="12"/>
      <c r="Q457" s="12"/>
      <c r="R457" s="12"/>
      <c r="S457" s="12"/>
      <c r="T457" s="12"/>
      <c r="U457" s="12"/>
      <c r="V457" s="12"/>
      <c r="W457" s="12"/>
      <c r="X457" s="12"/>
      <c r="Y457" s="12"/>
      <c r="Z457" s="12"/>
    </row>
    <row r="458" spans="1:26" ht="28" hidden="1">
      <c r="A458" s="9">
        <v>16690525</v>
      </c>
      <c r="B458" s="9" t="s">
        <v>5891</v>
      </c>
      <c r="C458" s="9" t="s">
        <v>28</v>
      </c>
      <c r="D458" s="9" t="s">
        <v>121</v>
      </c>
      <c r="E458" s="9" t="s">
        <v>122</v>
      </c>
      <c r="F458" s="9" t="s">
        <v>1230</v>
      </c>
      <c r="G458" s="9" t="s">
        <v>1230</v>
      </c>
      <c r="H458" s="9" t="s">
        <v>1230</v>
      </c>
      <c r="I458" s="9" t="s">
        <v>1230</v>
      </c>
      <c r="J458" s="9" t="s">
        <v>1230</v>
      </c>
      <c r="K458" s="12"/>
      <c r="L458" s="12"/>
      <c r="M458" s="12"/>
      <c r="N458" s="12"/>
      <c r="O458" s="12"/>
      <c r="P458" s="12"/>
      <c r="Q458" s="12"/>
      <c r="R458" s="12"/>
      <c r="S458" s="12"/>
      <c r="T458" s="12"/>
      <c r="U458" s="12"/>
      <c r="V458" s="12"/>
      <c r="W458" s="12"/>
      <c r="X458" s="12"/>
      <c r="Y458" s="12"/>
      <c r="Z458" s="12"/>
    </row>
    <row r="459" spans="1:26" ht="14" hidden="1">
      <c r="A459" s="9">
        <v>243458</v>
      </c>
      <c r="B459" s="9" t="s">
        <v>5892</v>
      </c>
      <c r="C459" s="9" t="s">
        <v>28</v>
      </c>
      <c r="D459" s="9"/>
      <c r="E459" s="9"/>
      <c r="F459" s="9" t="s">
        <v>1230</v>
      </c>
      <c r="G459" s="9" t="s">
        <v>1230</v>
      </c>
      <c r="H459" s="9" t="s">
        <v>1230</v>
      </c>
      <c r="I459" s="9" t="s">
        <v>1230</v>
      </c>
      <c r="J459" s="9" t="s">
        <v>1230</v>
      </c>
      <c r="K459" s="12"/>
      <c r="L459" s="12"/>
      <c r="M459" s="12"/>
      <c r="N459" s="12"/>
      <c r="O459" s="12"/>
      <c r="P459" s="12"/>
      <c r="Q459" s="12"/>
      <c r="R459" s="12"/>
      <c r="S459" s="12"/>
      <c r="T459" s="12"/>
      <c r="U459" s="12"/>
      <c r="V459" s="12"/>
      <c r="W459" s="12"/>
      <c r="X459" s="12"/>
      <c r="Y459" s="12"/>
      <c r="Z459" s="12"/>
    </row>
    <row r="460" spans="1:26" ht="14" hidden="1">
      <c r="A460" s="9">
        <v>287056</v>
      </c>
      <c r="B460" s="9" t="s">
        <v>5893</v>
      </c>
      <c r="C460" s="9" t="s">
        <v>28</v>
      </c>
      <c r="D460" s="9"/>
      <c r="E460" s="9"/>
      <c r="F460" s="9" t="s">
        <v>1230</v>
      </c>
      <c r="G460" s="9" t="s">
        <v>1230</v>
      </c>
      <c r="H460" s="9" t="s">
        <v>1230</v>
      </c>
      <c r="I460" s="9" t="s">
        <v>1230</v>
      </c>
      <c r="J460" s="9" t="s">
        <v>1230</v>
      </c>
      <c r="K460" s="12"/>
      <c r="L460" s="12"/>
      <c r="M460" s="12"/>
      <c r="N460" s="12"/>
      <c r="O460" s="12"/>
      <c r="P460" s="12"/>
      <c r="Q460" s="12"/>
      <c r="R460" s="12"/>
      <c r="S460" s="12"/>
      <c r="T460" s="12"/>
      <c r="U460" s="12"/>
      <c r="V460" s="12"/>
      <c r="W460" s="12"/>
      <c r="X460" s="12"/>
      <c r="Y460" s="12"/>
      <c r="Z460" s="12"/>
    </row>
    <row r="461" spans="1:26" ht="28" hidden="1">
      <c r="A461" s="9">
        <v>250599</v>
      </c>
      <c r="B461" s="9" t="s">
        <v>5894</v>
      </c>
      <c r="C461" s="9" t="s">
        <v>28</v>
      </c>
      <c r="D461" s="9"/>
      <c r="E461" s="9"/>
      <c r="F461" s="9" t="s">
        <v>1230</v>
      </c>
      <c r="G461" s="9" t="s">
        <v>1230</v>
      </c>
      <c r="H461" s="9" t="s">
        <v>22</v>
      </c>
      <c r="I461" s="9" t="s">
        <v>22</v>
      </c>
      <c r="J461" s="9" t="s">
        <v>1230</v>
      </c>
      <c r="K461" s="12"/>
      <c r="L461" s="12"/>
      <c r="M461" s="12"/>
      <c r="N461" s="12"/>
      <c r="O461" s="12"/>
      <c r="P461" s="12"/>
      <c r="Q461" s="12"/>
      <c r="R461" s="12"/>
      <c r="S461" s="12"/>
      <c r="T461" s="12"/>
      <c r="U461" s="12"/>
      <c r="V461" s="12"/>
      <c r="W461" s="12"/>
      <c r="X461" s="12"/>
      <c r="Y461" s="12"/>
      <c r="Z461" s="12"/>
    </row>
    <row r="462" spans="1:26" ht="28" hidden="1">
      <c r="A462" s="9">
        <v>14440641</v>
      </c>
      <c r="B462" s="9" t="s">
        <v>5895</v>
      </c>
      <c r="C462" s="9" t="s">
        <v>28</v>
      </c>
      <c r="D462" s="9"/>
      <c r="E462" s="9"/>
      <c r="F462" s="9" t="s">
        <v>1230</v>
      </c>
      <c r="G462" s="9" t="s">
        <v>1230</v>
      </c>
      <c r="H462" s="9" t="s">
        <v>1230</v>
      </c>
      <c r="I462" s="9" t="s">
        <v>1230</v>
      </c>
      <c r="J462" s="9" t="s">
        <v>1230</v>
      </c>
      <c r="K462" s="12"/>
      <c r="L462" s="12"/>
      <c r="M462" s="12"/>
      <c r="N462" s="12"/>
      <c r="O462" s="12"/>
      <c r="P462" s="12"/>
      <c r="Q462" s="12"/>
      <c r="R462" s="12"/>
      <c r="S462" s="12"/>
      <c r="T462" s="12"/>
      <c r="U462" s="12"/>
      <c r="V462" s="12"/>
      <c r="W462" s="12"/>
      <c r="X462" s="12"/>
      <c r="Y462" s="12"/>
      <c r="Z462" s="12"/>
    </row>
    <row r="463" spans="1:26" ht="28">
      <c r="A463" s="9">
        <v>316298</v>
      </c>
      <c r="B463" s="9" t="s">
        <v>5896</v>
      </c>
      <c r="C463" s="9" t="s">
        <v>28</v>
      </c>
      <c r="D463" s="9" t="s">
        <v>95</v>
      </c>
      <c r="E463" s="9" t="s">
        <v>96</v>
      </c>
      <c r="F463" s="9" t="s">
        <v>1230</v>
      </c>
      <c r="G463" s="9" t="s">
        <v>1230</v>
      </c>
      <c r="H463" s="9" t="s">
        <v>22</v>
      </c>
      <c r="I463" s="9" t="s">
        <v>22</v>
      </c>
      <c r="J463" s="9" t="e">
        <f>VLOOKUP(A463,#REF!,10,FALSE)</f>
        <v>#REF!</v>
      </c>
      <c r="K463" s="12"/>
      <c r="L463" s="12"/>
      <c r="M463" s="12"/>
      <c r="N463" s="12"/>
      <c r="O463" s="12"/>
      <c r="P463" s="12"/>
      <c r="Q463" s="12"/>
      <c r="R463" s="12"/>
      <c r="S463" s="12"/>
      <c r="T463" s="12"/>
      <c r="U463" s="12"/>
      <c r="V463" s="12"/>
      <c r="W463" s="12"/>
      <c r="X463" s="12"/>
      <c r="Y463" s="12"/>
      <c r="Z463" s="12"/>
    </row>
    <row r="464" spans="1:26" ht="28" hidden="1">
      <c r="A464" s="9">
        <v>16792884</v>
      </c>
      <c r="B464" s="9" t="s">
        <v>3335</v>
      </c>
      <c r="C464" s="9" t="s">
        <v>28</v>
      </c>
      <c r="D464" s="9" t="s">
        <v>103</v>
      </c>
      <c r="E464" s="9" t="s">
        <v>104</v>
      </c>
      <c r="F464" s="9" t="s">
        <v>1230</v>
      </c>
      <c r="G464" s="9" t="s">
        <v>1230</v>
      </c>
      <c r="H464" s="9" t="s">
        <v>1230</v>
      </c>
      <c r="I464" s="9" t="s">
        <v>1230</v>
      </c>
      <c r="J464" s="9" t="s">
        <v>1230</v>
      </c>
      <c r="K464" s="12"/>
      <c r="L464" s="12"/>
      <c r="M464" s="12"/>
      <c r="N464" s="12"/>
      <c r="O464" s="12"/>
      <c r="P464" s="12"/>
      <c r="Q464" s="12"/>
      <c r="R464" s="12"/>
      <c r="S464" s="12"/>
      <c r="T464" s="12"/>
      <c r="U464" s="12"/>
      <c r="V464" s="12"/>
      <c r="W464" s="12"/>
      <c r="X464" s="12"/>
      <c r="Y464" s="12"/>
      <c r="Z464" s="12"/>
    </row>
    <row r="465" spans="1:26" ht="28" hidden="1">
      <c r="A465" s="9">
        <v>16768485</v>
      </c>
      <c r="B465" s="9" t="s">
        <v>5897</v>
      </c>
      <c r="C465" s="9" t="s">
        <v>28</v>
      </c>
      <c r="D465" s="9"/>
      <c r="E465" s="9"/>
      <c r="F465" s="9" t="s">
        <v>1230</v>
      </c>
      <c r="G465" s="9" t="s">
        <v>1230</v>
      </c>
      <c r="H465" s="9" t="s">
        <v>1230</v>
      </c>
      <c r="I465" s="9" t="s">
        <v>1230</v>
      </c>
      <c r="J465" s="9" t="s">
        <v>1230</v>
      </c>
      <c r="K465" s="12"/>
      <c r="L465" s="12"/>
      <c r="M465" s="12"/>
      <c r="N465" s="12"/>
      <c r="O465" s="12"/>
      <c r="P465" s="12"/>
      <c r="Q465" s="12"/>
      <c r="R465" s="12"/>
      <c r="S465" s="12"/>
      <c r="T465" s="12"/>
      <c r="U465" s="12"/>
      <c r="V465" s="12"/>
      <c r="W465" s="12"/>
      <c r="X465" s="12"/>
      <c r="Y465" s="12"/>
      <c r="Z465" s="12"/>
    </row>
    <row r="466" spans="1:26" ht="28" hidden="1">
      <c r="A466" s="9">
        <v>194317</v>
      </c>
      <c r="B466" s="9" t="s">
        <v>5898</v>
      </c>
      <c r="C466" s="9" t="s">
        <v>28</v>
      </c>
      <c r="D466" s="9"/>
      <c r="E466" s="9"/>
      <c r="F466" s="9" t="s">
        <v>1230</v>
      </c>
      <c r="G466" s="9" t="s">
        <v>1230</v>
      </c>
      <c r="H466" s="9" t="s">
        <v>1230</v>
      </c>
      <c r="I466" s="9" t="s">
        <v>1230</v>
      </c>
      <c r="J466" s="9" t="s">
        <v>1230</v>
      </c>
      <c r="K466" s="12"/>
      <c r="L466" s="12"/>
      <c r="M466" s="12"/>
      <c r="N466" s="12"/>
      <c r="O466" s="12"/>
      <c r="P466" s="12"/>
      <c r="Q466" s="12"/>
      <c r="R466" s="12"/>
      <c r="S466" s="12"/>
      <c r="T466" s="12"/>
      <c r="U466" s="12"/>
      <c r="V466" s="12"/>
      <c r="W466" s="12"/>
      <c r="X466" s="12"/>
      <c r="Y466" s="12"/>
      <c r="Z466" s="12"/>
    </row>
    <row r="467" spans="1:26" ht="28" hidden="1">
      <c r="A467" s="9">
        <v>16930788</v>
      </c>
      <c r="B467" s="9" t="s">
        <v>5899</v>
      </c>
      <c r="C467" s="9" t="s">
        <v>28</v>
      </c>
      <c r="D467" s="9"/>
      <c r="E467" s="9"/>
      <c r="F467" s="9" t="s">
        <v>1230</v>
      </c>
      <c r="G467" s="9" t="s">
        <v>1230</v>
      </c>
      <c r="H467" s="9" t="s">
        <v>1230</v>
      </c>
      <c r="I467" s="9" t="s">
        <v>1230</v>
      </c>
      <c r="J467" s="9" t="s">
        <v>1230</v>
      </c>
      <c r="K467" s="12"/>
      <c r="L467" s="12"/>
      <c r="M467" s="12"/>
      <c r="N467" s="12"/>
      <c r="O467" s="12"/>
      <c r="P467" s="12"/>
      <c r="Q467" s="12"/>
      <c r="R467" s="12"/>
      <c r="S467" s="12"/>
      <c r="T467" s="12"/>
      <c r="U467" s="12"/>
      <c r="V467" s="12"/>
      <c r="W467" s="12"/>
      <c r="X467" s="12"/>
      <c r="Y467" s="12"/>
      <c r="Z467" s="12"/>
    </row>
    <row r="468" spans="1:26" ht="56" hidden="1">
      <c r="A468" s="9">
        <v>10293416</v>
      </c>
      <c r="B468" s="9" t="s">
        <v>5900</v>
      </c>
      <c r="C468" s="9" t="s">
        <v>28</v>
      </c>
      <c r="D468" s="9" t="s">
        <v>232</v>
      </c>
      <c r="E468" s="9" t="s">
        <v>233</v>
      </c>
      <c r="F468" s="9" t="s">
        <v>22</v>
      </c>
      <c r="G468" s="9" t="s">
        <v>1230</v>
      </c>
      <c r="H468" s="9" t="s">
        <v>22</v>
      </c>
      <c r="I468" s="9" t="s">
        <v>22</v>
      </c>
      <c r="J468" s="9" t="s">
        <v>1230</v>
      </c>
      <c r="K468" s="12"/>
      <c r="L468" s="12"/>
      <c r="M468" s="12"/>
      <c r="N468" s="12"/>
      <c r="O468" s="12"/>
      <c r="P468" s="12"/>
      <c r="Q468" s="12"/>
      <c r="R468" s="12"/>
      <c r="S468" s="12"/>
      <c r="T468" s="12"/>
      <c r="U468" s="12"/>
      <c r="V468" s="12"/>
      <c r="W468" s="12"/>
      <c r="X468" s="12"/>
      <c r="Y468" s="12"/>
      <c r="Z468" s="12"/>
    </row>
    <row r="469" spans="1:26" ht="28">
      <c r="A469" s="9">
        <v>34540019</v>
      </c>
      <c r="B469" s="9" t="s">
        <v>5901</v>
      </c>
      <c r="C469" s="9" t="s">
        <v>28</v>
      </c>
      <c r="D469" s="9" t="s">
        <v>393</v>
      </c>
      <c r="E469" s="9" t="s">
        <v>394</v>
      </c>
      <c r="F469" s="9" t="s">
        <v>1230</v>
      </c>
      <c r="G469" s="9" t="s">
        <v>22</v>
      </c>
      <c r="H469" s="9" t="s">
        <v>22</v>
      </c>
      <c r="I469" s="9" t="s">
        <v>21</v>
      </c>
      <c r="J469" s="9" t="e">
        <f>VLOOKUP(A469,#REF!,10,FALSE)</f>
        <v>#REF!</v>
      </c>
      <c r="K469" s="12"/>
      <c r="L469" s="12"/>
      <c r="M469" s="12"/>
      <c r="N469" s="12"/>
      <c r="O469" s="12"/>
      <c r="P469" s="12"/>
      <c r="Q469" s="12"/>
      <c r="R469" s="12"/>
      <c r="S469" s="12"/>
      <c r="T469" s="12"/>
      <c r="U469" s="12"/>
      <c r="V469" s="12"/>
      <c r="W469" s="12"/>
      <c r="X469" s="12"/>
      <c r="Y469" s="12"/>
      <c r="Z469" s="12"/>
    </row>
    <row r="470" spans="1:26" ht="28">
      <c r="A470" s="9">
        <v>34540019</v>
      </c>
      <c r="B470" s="9" t="s">
        <v>5901</v>
      </c>
      <c r="C470" s="9" t="s">
        <v>28</v>
      </c>
      <c r="D470" s="9" t="s">
        <v>80</v>
      </c>
      <c r="E470" s="9" t="s">
        <v>81</v>
      </c>
      <c r="F470" s="9" t="s">
        <v>1230</v>
      </c>
      <c r="G470" s="9" t="s">
        <v>22</v>
      </c>
      <c r="H470" s="9" t="s">
        <v>22</v>
      </c>
      <c r="I470" s="9" t="s">
        <v>21</v>
      </c>
      <c r="J470" s="9" t="e">
        <f>VLOOKUP(A470,#REF!,10,FALSE)</f>
        <v>#REF!</v>
      </c>
      <c r="K470" s="12"/>
      <c r="L470" s="12"/>
      <c r="M470" s="12"/>
      <c r="N470" s="12"/>
      <c r="O470" s="12"/>
      <c r="P470" s="12"/>
      <c r="Q470" s="12"/>
      <c r="R470" s="12"/>
      <c r="S470" s="12"/>
      <c r="T470" s="12"/>
      <c r="U470" s="12"/>
      <c r="V470" s="12"/>
      <c r="W470" s="12"/>
      <c r="X470" s="12"/>
      <c r="Y470" s="12"/>
      <c r="Z470" s="12"/>
    </row>
    <row r="471" spans="1:26" ht="28" hidden="1">
      <c r="A471" s="9">
        <v>31378652</v>
      </c>
      <c r="B471" s="9" t="s">
        <v>5902</v>
      </c>
      <c r="C471" s="9" t="s">
        <v>28</v>
      </c>
      <c r="D471" s="9" t="s">
        <v>85</v>
      </c>
      <c r="E471" s="9" t="s">
        <v>86</v>
      </c>
      <c r="F471" s="9" t="s">
        <v>1230</v>
      </c>
      <c r="G471" s="9" t="s">
        <v>22</v>
      </c>
      <c r="H471" s="9" t="s">
        <v>22</v>
      </c>
      <c r="I471" s="9" t="s">
        <v>1230</v>
      </c>
      <c r="J471" s="9" t="s">
        <v>1230</v>
      </c>
      <c r="K471" s="12"/>
      <c r="L471" s="12"/>
      <c r="M471" s="12"/>
      <c r="N471" s="12"/>
      <c r="O471" s="12"/>
      <c r="P471" s="12"/>
      <c r="Q471" s="12"/>
      <c r="R471" s="12"/>
      <c r="S471" s="12"/>
      <c r="T471" s="12"/>
      <c r="U471" s="12"/>
      <c r="V471" s="12"/>
      <c r="W471" s="12"/>
      <c r="X471" s="12"/>
      <c r="Y471" s="12"/>
      <c r="Z471" s="12"/>
    </row>
    <row r="472" spans="1:26" ht="28">
      <c r="A472" s="9">
        <v>16607966</v>
      </c>
      <c r="B472" s="9" t="s">
        <v>5903</v>
      </c>
      <c r="C472" s="9" t="s">
        <v>28</v>
      </c>
      <c r="D472" s="9" t="s">
        <v>68</v>
      </c>
      <c r="E472" s="9" t="s">
        <v>69</v>
      </c>
      <c r="F472" s="9" t="s">
        <v>1230</v>
      </c>
      <c r="G472" s="9" t="s">
        <v>1230</v>
      </c>
      <c r="H472" s="9" t="s">
        <v>1230</v>
      </c>
      <c r="I472" s="9" t="s">
        <v>22</v>
      </c>
      <c r="J472" s="9" t="e">
        <f>VLOOKUP(A472,#REF!,10,FALSE)</f>
        <v>#REF!</v>
      </c>
      <c r="K472" s="12"/>
      <c r="L472" s="12"/>
      <c r="M472" s="12"/>
      <c r="N472" s="12"/>
      <c r="O472" s="12"/>
      <c r="P472" s="12"/>
      <c r="Q472" s="12"/>
      <c r="R472" s="12"/>
      <c r="S472" s="12"/>
      <c r="T472" s="12"/>
      <c r="U472" s="12"/>
      <c r="V472" s="12"/>
      <c r="W472" s="12"/>
      <c r="X472" s="12"/>
      <c r="Y472" s="12"/>
      <c r="Z472" s="12"/>
    </row>
    <row r="473" spans="1:26" ht="28" hidden="1">
      <c r="A473" s="9">
        <v>79419194</v>
      </c>
      <c r="B473" s="9" t="s">
        <v>5904</v>
      </c>
      <c r="C473" s="9" t="s">
        <v>28</v>
      </c>
      <c r="D473" s="9" t="s">
        <v>114</v>
      </c>
      <c r="E473" s="9" t="s">
        <v>115</v>
      </c>
      <c r="F473" s="9" t="s">
        <v>1230</v>
      </c>
      <c r="G473" s="9" t="s">
        <v>1230</v>
      </c>
      <c r="H473" s="9" t="s">
        <v>1230</v>
      </c>
      <c r="I473" s="9" t="s">
        <v>1230</v>
      </c>
      <c r="J473" s="9" t="s">
        <v>1230</v>
      </c>
      <c r="K473" s="12"/>
      <c r="L473" s="12"/>
      <c r="M473" s="12"/>
      <c r="N473" s="12"/>
      <c r="O473" s="12"/>
      <c r="P473" s="12"/>
      <c r="Q473" s="12"/>
      <c r="R473" s="12"/>
      <c r="S473" s="12"/>
      <c r="T473" s="12"/>
      <c r="U473" s="12"/>
      <c r="V473" s="12"/>
      <c r="W473" s="12"/>
      <c r="X473" s="12"/>
      <c r="Y473" s="12"/>
      <c r="Z473" s="12"/>
    </row>
    <row r="474" spans="1:26" ht="56" hidden="1">
      <c r="A474" s="9">
        <v>34522128</v>
      </c>
      <c r="B474" s="9" t="s">
        <v>5905</v>
      </c>
      <c r="C474" s="9" t="s">
        <v>28</v>
      </c>
      <c r="D474" s="9" t="s">
        <v>132</v>
      </c>
      <c r="E474" s="9" t="s">
        <v>133</v>
      </c>
      <c r="F474" s="9" t="s">
        <v>1230</v>
      </c>
      <c r="G474" s="9" t="s">
        <v>1230</v>
      </c>
      <c r="H474" s="9" t="s">
        <v>1230</v>
      </c>
      <c r="I474" s="9" t="s">
        <v>1230</v>
      </c>
      <c r="J474" s="9" t="s">
        <v>1230</v>
      </c>
      <c r="K474" s="12"/>
      <c r="L474" s="12"/>
      <c r="M474" s="12"/>
      <c r="N474" s="12"/>
      <c r="O474" s="12"/>
      <c r="P474" s="12"/>
      <c r="Q474" s="12"/>
      <c r="R474" s="12"/>
      <c r="S474" s="12"/>
      <c r="T474" s="12"/>
      <c r="U474" s="12"/>
      <c r="V474" s="12"/>
      <c r="W474" s="12"/>
      <c r="X474" s="12"/>
      <c r="Y474" s="12"/>
      <c r="Z474" s="12"/>
    </row>
    <row r="475" spans="1:26" ht="28">
      <c r="A475" s="9">
        <v>66858719</v>
      </c>
      <c r="B475" s="9" t="s">
        <v>5906</v>
      </c>
      <c r="C475" s="9" t="s">
        <v>28</v>
      </c>
      <c r="D475" s="9" t="s">
        <v>80</v>
      </c>
      <c r="E475" s="9" t="s">
        <v>81</v>
      </c>
      <c r="F475" s="9" t="s">
        <v>1230</v>
      </c>
      <c r="G475" s="9" t="s">
        <v>1230</v>
      </c>
      <c r="H475" s="9" t="s">
        <v>22</v>
      </c>
      <c r="I475" s="9" t="s">
        <v>22</v>
      </c>
      <c r="J475" s="9" t="e">
        <f>VLOOKUP(A475,#REF!,10,FALSE)</f>
        <v>#REF!</v>
      </c>
      <c r="K475" s="12"/>
      <c r="L475" s="12"/>
      <c r="M475" s="12"/>
      <c r="N475" s="12"/>
      <c r="O475" s="12"/>
      <c r="P475" s="12"/>
      <c r="Q475" s="12"/>
      <c r="R475" s="12"/>
      <c r="S475" s="12"/>
      <c r="T475" s="12"/>
      <c r="U475" s="12"/>
      <c r="V475" s="12"/>
      <c r="W475" s="12"/>
      <c r="X475" s="12"/>
      <c r="Y475" s="12"/>
      <c r="Z475" s="12"/>
    </row>
    <row r="476" spans="1:26" ht="28" hidden="1">
      <c r="A476" s="9">
        <v>6341896</v>
      </c>
      <c r="B476" s="9" t="s">
        <v>5907</v>
      </c>
      <c r="C476" s="9" t="s">
        <v>28</v>
      </c>
      <c r="D476" s="9" t="s">
        <v>83</v>
      </c>
      <c r="E476" s="9" t="s">
        <v>84</v>
      </c>
      <c r="F476" s="9" t="s">
        <v>1230</v>
      </c>
      <c r="G476" s="9" t="s">
        <v>1230</v>
      </c>
      <c r="H476" s="9" t="s">
        <v>1230</v>
      </c>
      <c r="I476" s="9" t="s">
        <v>1230</v>
      </c>
      <c r="J476" s="9" t="s">
        <v>1230</v>
      </c>
      <c r="K476" s="12"/>
      <c r="L476" s="12"/>
      <c r="M476" s="12"/>
      <c r="N476" s="12"/>
      <c r="O476" s="12"/>
      <c r="P476" s="12"/>
      <c r="Q476" s="12"/>
      <c r="R476" s="12"/>
      <c r="S476" s="12"/>
      <c r="T476" s="12"/>
      <c r="U476" s="12"/>
      <c r="V476" s="12"/>
      <c r="W476" s="12"/>
      <c r="X476" s="12"/>
      <c r="Y476" s="12"/>
      <c r="Z476" s="12"/>
    </row>
    <row r="477" spans="1:26" ht="42" hidden="1">
      <c r="A477" s="9">
        <v>6548737</v>
      </c>
      <c r="B477" s="9" t="s">
        <v>5908</v>
      </c>
      <c r="C477" s="9" t="s">
        <v>28</v>
      </c>
      <c r="D477" s="9" t="s">
        <v>74</v>
      </c>
      <c r="E477" s="9" t="s">
        <v>75</v>
      </c>
      <c r="F477" s="9" t="s">
        <v>1230</v>
      </c>
      <c r="G477" s="9" t="s">
        <v>1230</v>
      </c>
      <c r="H477" s="9" t="s">
        <v>1230</v>
      </c>
      <c r="I477" s="9" t="s">
        <v>22</v>
      </c>
      <c r="J477" s="9" t="s">
        <v>1230</v>
      </c>
      <c r="K477" s="12"/>
      <c r="L477" s="12"/>
      <c r="M477" s="12"/>
      <c r="N477" s="12"/>
      <c r="O477" s="12"/>
      <c r="P477" s="12"/>
      <c r="Q477" s="12"/>
      <c r="R477" s="12"/>
      <c r="S477" s="12"/>
      <c r="T477" s="12"/>
      <c r="U477" s="12"/>
      <c r="V477" s="12"/>
      <c r="W477" s="12"/>
      <c r="X477" s="12"/>
      <c r="Y477" s="12"/>
      <c r="Z477" s="12"/>
    </row>
    <row r="478" spans="1:26" ht="28" hidden="1">
      <c r="A478" s="9">
        <v>6548737</v>
      </c>
      <c r="B478" s="9" t="s">
        <v>5908</v>
      </c>
      <c r="C478" s="9" t="s">
        <v>28</v>
      </c>
      <c r="D478" s="9" t="s">
        <v>123</v>
      </c>
      <c r="E478" s="9" t="s">
        <v>124</v>
      </c>
      <c r="F478" s="9" t="s">
        <v>1230</v>
      </c>
      <c r="G478" s="9" t="s">
        <v>1230</v>
      </c>
      <c r="H478" s="9" t="s">
        <v>1230</v>
      </c>
      <c r="I478" s="9" t="s">
        <v>22</v>
      </c>
      <c r="J478" s="9" t="s">
        <v>1230</v>
      </c>
      <c r="K478" s="12"/>
      <c r="L478" s="12"/>
      <c r="M478" s="12"/>
      <c r="N478" s="12"/>
      <c r="O478" s="12"/>
      <c r="P478" s="12"/>
      <c r="Q478" s="12"/>
      <c r="R478" s="12"/>
      <c r="S478" s="12"/>
      <c r="T478" s="12"/>
      <c r="U478" s="12"/>
      <c r="V478" s="12"/>
      <c r="W478" s="12"/>
      <c r="X478" s="12"/>
      <c r="Y478" s="12"/>
      <c r="Z478" s="12"/>
    </row>
    <row r="479" spans="1:26" ht="28">
      <c r="A479" s="9">
        <v>8678825</v>
      </c>
      <c r="B479" s="9" t="s">
        <v>5909</v>
      </c>
      <c r="C479" s="9" t="s">
        <v>28</v>
      </c>
      <c r="D479" s="9" t="s">
        <v>58</v>
      </c>
      <c r="E479" s="9" t="s">
        <v>59</v>
      </c>
      <c r="F479" s="9" t="s">
        <v>1230</v>
      </c>
      <c r="G479" s="9" t="s">
        <v>1230</v>
      </c>
      <c r="H479" s="9" t="s">
        <v>1230</v>
      </c>
      <c r="I479" s="9" t="s">
        <v>1230</v>
      </c>
      <c r="J479" s="9" t="e">
        <f>VLOOKUP(A479,#REF!,10,FALSE)</f>
        <v>#REF!</v>
      </c>
      <c r="K479" s="12"/>
      <c r="L479" s="12"/>
      <c r="M479" s="12"/>
      <c r="N479" s="12"/>
      <c r="O479" s="12"/>
      <c r="P479" s="12"/>
      <c r="Q479" s="12"/>
      <c r="R479" s="12"/>
      <c r="S479" s="12"/>
      <c r="T479" s="12"/>
      <c r="U479" s="12"/>
      <c r="V479" s="12"/>
      <c r="W479" s="12"/>
      <c r="X479" s="12"/>
      <c r="Y479" s="12"/>
      <c r="Z479" s="12"/>
    </row>
    <row r="480" spans="1:26" ht="56" hidden="1">
      <c r="A480" s="9">
        <v>1107511715</v>
      </c>
      <c r="B480" s="9" t="s">
        <v>3389</v>
      </c>
      <c r="C480" s="9" t="s">
        <v>28</v>
      </c>
      <c r="D480" s="9" t="s">
        <v>232</v>
      </c>
      <c r="E480" s="9" t="s">
        <v>233</v>
      </c>
      <c r="F480" s="9" t="s">
        <v>1230</v>
      </c>
      <c r="G480" s="9" t="s">
        <v>1230</v>
      </c>
      <c r="H480" s="9" t="s">
        <v>1230</v>
      </c>
      <c r="I480" s="9" t="s">
        <v>1230</v>
      </c>
      <c r="J480" s="9" t="s">
        <v>1230</v>
      </c>
      <c r="K480" s="12"/>
      <c r="L480" s="12"/>
      <c r="M480" s="12"/>
      <c r="N480" s="12"/>
      <c r="O480" s="12"/>
      <c r="P480" s="12"/>
      <c r="Q480" s="12"/>
      <c r="R480" s="12"/>
      <c r="S480" s="12"/>
      <c r="T480" s="12"/>
      <c r="U480" s="12"/>
      <c r="V480" s="12"/>
      <c r="W480" s="12"/>
      <c r="X480" s="12"/>
      <c r="Y480" s="12"/>
      <c r="Z480" s="12"/>
    </row>
    <row r="481" spans="1:26" ht="28" hidden="1">
      <c r="A481" s="9">
        <v>41628282</v>
      </c>
      <c r="B481" s="9" t="s">
        <v>5910</v>
      </c>
      <c r="C481" s="9" t="s">
        <v>28</v>
      </c>
      <c r="D481" s="9" t="s">
        <v>123</v>
      </c>
      <c r="E481" s="9" t="s">
        <v>124</v>
      </c>
      <c r="F481" s="9" t="s">
        <v>1230</v>
      </c>
      <c r="G481" s="9" t="s">
        <v>1230</v>
      </c>
      <c r="H481" s="9" t="s">
        <v>1230</v>
      </c>
      <c r="I481" s="9" t="s">
        <v>1230</v>
      </c>
      <c r="J481" s="9" t="s">
        <v>1230</v>
      </c>
      <c r="K481" s="12"/>
      <c r="L481" s="12"/>
      <c r="M481" s="12"/>
      <c r="N481" s="12"/>
      <c r="O481" s="12"/>
      <c r="P481" s="12"/>
      <c r="Q481" s="12"/>
      <c r="R481" s="12"/>
      <c r="S481" s="12"/>
      <c r="T481" s="12"/>
      <c r="U481" s="12"/>
      <c r="V481" s="12"/>
      <c r="W481" s="12"/>
      <c r="X481" s="12"/>
      <c r="Y481" s="12"/>
      <c r="Z481" s="12"/>
    </row>
    <row r="482" spans="1:26" ht="28">
      <c r="A482" s="9">
        <v>9282326</v>
      </c>
      <c r="B482" s="9" t="s">
        <v>5911</v>
      </c>
      <c r="C482" s="9" t="s">
        <v>28</v>
      </c>
      <c r="D482" s="9" t="s">
        <v>109</v>
      </c>
      <c r="E482" s="9" t="s">
        <v>110</v>
      </c>
      <c r="F482" s="9" t="s">
        <v>1230</v>
      </c>
      <c r="G482" s="9" t="s">
        <v>21</v>
      </c>
      <c r="H482" s="9" t="s">
        <v>21</v>
      </c>
      <c r="I482" s="9" t="s">
        <v>21</v>
      </c>
      <c r="J482" s="9" t="e">
        <f>VLOOKUP(A482,#REF!,10,FALSE)</f>
        <v>#REF!</v>
      </c>
      <c r="K482" s="12"/>
      <c r="L482" s="12"/>
      <c r="M482" s="12"/>
      <c r="N482" s="12"/>
      <c r="O482" s="12"/>
      <c r="P482" s="12"/>
      <c r="Q482" s="12"/>
      <c r="R482" s="12"/>
      <c r="S482" s="12"/>
      <c r="T482" s="12"/>
      <c r="U482" s="12"/>
      <c r="V482" s="12"/>
      <c r="W482" s="12"/>
      <c r="X482" s="12"/>
      <c r="Y482" s="12"/>
      <c r="Z482" s="12"/>
    </row>
    <row r="483" spans="1:26" ht="42">
      <c r="A483" s="9">
        <v>38641860</v>
      </c>
      <c r="B483" s="9" t="s">
        <v>5912</v>
      </c>
      <c r="C483" s="9" t="s">
        <v>29</v>
      </c>
      <c r="D483" s="9" t="s">
        <v>223</v>
      </c>
      <c r="E483" s="9" t="s">
        <v>2057</v>
      </c>
      <c r="F483" s="9" t="s">
        <v>1230</v>
      </c>
      <c r="G483" s="9" t="s">
        <v>1230</v>
      </c>
      <c r="H483" s="9" t="s">
        <v>1230</v>
      </c>
      <c r="I483" s="9" t="s">
        <v>1230</v>
      </c>
      <c r="J483" s="9" t="e">
        <f>VLOOKUP(A483,#REF!,10,FALSE)</f>
        <v>#REF!</v>
      </c>
      <c r="K483" s="12"/>
      <c r="L483" s="12"/>
      <c r="M483" s="12"/>
      <c r="N483" s="12"/>
      <c r="O483" s="12"/>
      <c r="P483" s="12"/>
      <c r="Q483" s="12"/>
      <c r="R483" s="12"/>
      <c r="S483" s="12"/>
      <c r="T483" s="12"/>
      <c r="U483" s="12"/>
      <c r="V483" s="12"/>
      <c r="W483" s="12"/>
      <c r="X483" s="12"/>
      <c r="Y483" s="12"/>
      <c r="Z483" s="12"/>
    </row>
    <row r="484" spans="1:26" ht="56">
      <c r="A484" s="9">
        <v>91257734</v>
      </c>
      <c r="B484" s="9" t="s">
        <v>5913</v>
      </c>
      <c r="C484" s="9" t="s">
        <v>29</v>
      </c>
      <c r="D484" s="9" t="s">
        <v>145</v>
      </c>
      <c r="E484" s="9" t="s">
        <v>1740</v>
      </c>
      <c r="F484" s="9" t="s">
        <v>1230</v>
      </c>
      <c r="G484" s="9" t="s">
        <v>1230</v>
      </c>
      <c r="H484" s="9" t="s">
        <v>1230</v>
      </c>
      <c r="I484" s="9" t="s">
        <v>21</v>
      </c>
      <c r="J484" s="9" t="e">
        <f>VLOOKUP(A484,#REF!,10,FALSE)</f>
        <v>#REF!</v>
      </c>
      <c r="K484" s="12"/>
      <c r="L484" s="12"/>
      <c r="M484" s="12"/>
      <c r="N484" s="12"/>
      <c r="O484" s="12"/>
      <c r="P484" s="12"/>
      <c r="Q484" s="12"/>
      <c r="R484" s="12"/>
      <c r="S484" s="12"/>
      <c r="T484" s="12"/>
      <c r="U484" s="12"/>
      <c r="V484" s="12"/>
      <c r="W484" s="12"/>
      <c r="X484" s="12"/>
      <c r="Y484" s="12"/>
      <c r="Z484" s="12"/>
    </row>
    <row r="485" spans="1:26" ht="42">
      <c r="A485" s="9">
        <v>16791662</v>
      </c>
      <c r="B485" s="9" t="s">
        <v>5914</v>
      </c>
      <c r="C485" s="9" t="s">
        <v>29</v>
      </c>
      <c r="D485" s="9" t="s">
        <v>181</v>
      </c>
      <c r="E485" s="9" t="s">
        <v>182</v>
      </c>
      <c r="F485" s="9" t="s">
        <v>1230</v>
      </c>
      <c r="G485" s="9" t="s">
        <v>1230</v>
      </c>
      <c r="H485" s="9" t="s">
        <v>1230</v>
      </c>
      <c r="I485" s="9" t="s">
        <v>1230</v>
      </c>
      <c r="J485" s="9" t="e">
        <f>VLOOKUP(A485,#REF!,10,FALSE)</f>
        <v>#REF!</v>
      </c>
      <c r="K485" s="12"/>
      <c r="L485" s="12"/>
      <c r="M485" s="12"/>
      <c r="N485" s="12"/>
      <c r="O485" s="12"/>
      <c r="P485" s="12"/>
      <c r="Q485" s="12"/>
      <c r="R485" s="12"/>
      <c r="S485" s="12"/>
      <c r="T485" s="12"/>
      <c r="U485" s="12"/>
      <c r="V485" s="12"/>
      <c r="W485" s="12"/>
      <c r="X485" s="12"/>
      <c r="Y485" s="12"/>
      <c r="Z485" s="12"/>
    </row>
    <row r="486" spans="1:26" ht="28">
      <c r="A486" s="9">
        <v>80092604</v>
      </c>
      <c r="B486" s="9" t="s">
        <v>5915</v>
      </c>
      <c r="C486" s="9" t="s">
        <v>29</v>
      </c>
      <c r="D486" s="9" t="s">
        <v>219</v>
      </c>
      <c r="E486" s="9" t="s">
        <v>2079</v>
      </c>
      <c r="F486" s="9" t="s">
        <v>1230</v>
      </c>
      <c r="G486" s="9" t="s">
        <v>21</v>
      </c>
      <c r="H486" s="9" t="s">
        <v>22</v>
      </c>
      <c r="I486" s="9" t="s">
        <v>21</v>
      </c>
      <c r="J486" s="9" t="e">
        <f>VLOOKUP(A486,#REF!,10,FALSE)</f>
        <v>#REF!</v>
      </c>
      <c r="K486" s="12"/>
      <c r="L486" s="12"/>
      <c r="M486" s="12"/>
      <c r="N486" s="12"/>
      <c r="O486" s="12"/>
      <c r="P486" s="12"/>
      <c r="Q486" s="12"/>
      <c r="R486" s="12"/>
      <c r="S486" s="12"/>
      <c r="T486" s="12"/>
      <c r="U486" s="12"/>
      <c r="V486" s="12"/>
      <c r="W486" s="12"/>
      <c r="X486" s="12"/>
      <c r="Y486" s="12"/>
      <c r="Z486" s="12"/>
    </row>
    <row r="487" spans="1:26" ht="56" hidden="1">
      <c r="A487" s="9">
        <v>94539462</v>
      </c>
      <c r="B487" s="9" t="s">
        <v>5916</v>
      </c>
      <c r="C487" s="9" t="s">
        <v>29</v>
      </c>
      <c r="D487" s="9" t="s">
        <v>145</v>
      </c>
      <c r="E487" s="9" t="s">
        <v>1740</v>
      </c>
      <c r="F487" s="9" t="s">
        <v>1230</v>
      </c>
      <c r="G487" s="9" t="s">
        <v>1230</v>
      </c>
      <c r="H487" s="9" t="s">
        <v>1230</v>
      </c>
      <c r="I487" s="9" t="s">
        <v>1230</v>
      </c>
      <c r="J487" s="9" t="s">
        <v>1230</v>
      </c>
      <c r="K487" s="12"/>
      <c r="L487" s="12"/>
      <c r="M487" s="12"/>
      <c r="N487" s="12"/>
      <c r="O487" s="12"/>
      <c r="P487" s="12"/>
      <c r="Q487" s="12"/>
      <c r="R487" s="12"/>
      <c r="S487" s="12"/>
      <c r="T487" s="12"/>
      <c r="U487" s="12"/>
      <c r="V487" s="12"/>
      <c r="W487" s="12"/>
      <c r="X487" s="12"/>
      <c r="Y487" s="12"/>
      <c r="Z487" s="12"/>
    </row>
    <row r="488" spans="1:26" ht="28" hidden="1">
      <c r="A488" s="9">
        <v>4325957</v>
      </c>
      <c r="B488" s="9" t="s">
        <v>5917</v>
      </c>
      <c r="C488" s="9" t="s">
        <v>29</v>
      </c>
      <c r="D488" s="9" t="s">
        <v>106</v>
      </c>
      <c r="E488" s="9" t="s">
        <v>107</v>
      </c>
      <c r="F488" s="9" t="s">
        <v>1230</v>
      </c>
      <c r="G488" s="9" t="s">
        <v>1230</v>
      </c>
      <c r="H488" s="9" t="s">
        <v>1230</v>
      </c>
      <c r="I488" s="9" t="s">
        <v>1230</v>
      </c>
      <c r="J488" s="9" t="s">
        <v>1230</v>
      </c>
      <c r="K488" s="12"/>
      <c r="L488" s="12"/>
      <c r="M488" s="12"/>
      <c r="N488" s="12"/>
      <c r="O488" s="12"/>
      <c r="P488" s="12"/>
      <c r="Q488" s="12"/>
      <c r="R488" s="12"/>
      <c r="S488" s="12"/>
      <c r="T488" s="12"/>
      <c r="U488" s="12"/>
      <c r="V488" s="12"/>
      <c r="W488" s="12"/>
      <c r="X488" s="12"/>
      <c r="Y488" s="12"/>
      <c r="Z488" s="12"/>
    </row>
    <row r="489" spans="1:26" ht="28" hidden="1">
      <c r="A489" s="9">
        <v>98337808</v>
      </c>
      <c r="B489" s="9" t="s">
        <v>5918</v>
      </c>
      <c r="C489" s="9" t="s">
        <v>29</v>
      </c>
      <c r="D489" s="9" t="s">
        <v>167</v>
      </c>
      <c r="E489" s="9" t="s">
        <v>2101</v>
      </c>
      <c r="F489" s="9" t="s">
        <v>21</v>
      </c>
      <c r="G489" s="9" t="s">
        <v>1230</v>
      </c>
      <c r="H489" s="9" t="s">
        <v>22</v>
      </c>
      <c r="I489" s="9" t="s">
        <v>22</v>
      </c>
      <c r="J489" s="9" t="s">
        <v>1230</v>
      </c>
      <c r="K489" s="12"/>
      <c r="L489" s="12"/>
      <c r="M489" s="12"/>
      <c r="N489" s="12"/>
      <c r="O489" s="12"/>
      <c r="P489" s="12"/>
      <c r="Q489" s="12"/>
      <c r="R489" s="12"/>
      <c r="S489" s="12"/>
      <c r="T489" s="12"/>
      <c r="U489" s="12"/>
      <c r="V489" s="12"/>
      <c r="W489" s="12"/>
      <c r="X489" s="12"/>
      <c r="Y489" s="12"/>
      <c r="Z489" s="12"/>
    </row>
    <row r="490" spans="1:26" ht="56">
      <c r="A490" s="9">
        <v>94370413</v>
      </c>
      <c r="B490" s="9" t="s">
        <v>5919</v>
      </c>
      <c r="C490" s="9" t="s">
        <v>29</v>
      </c>
      <c r="D490" s="9" t="s">
        <v>145</v>
      </c>
      <c r="E490" s="9" t="s">
        <v>1740</v>
      </c>
      <c r="F490" s="9" t="s">
        <v>21</v>
      </c>
      <c r="G490" s="9" t="s">
        <v>21</v>
      </c>
      <c r="H490" s="9" t="s">
        <v>21</v>
      </c>
      <c r="I490" s="9" t="s">
        <v>21</v>
      </c>
      <c r="J490" s="9" t="e">
        <f>VLOOKUP(A490,#REF!,10,FALSE)</f>
        <v>#REF!</v>
      </c>
      <c r="K490" s="12"/>
      <c r="L490" s="12"/>
      <c r="M490" s="12"/>
      <c r="N490" s="12"/>
      <c r="O490" s="12"/>
      <c r="P490" s="12"/>
      <c r="Q490" s="12"/>
      <c r="R490" s="12"/>
      <c r="S490" s="12"/>
      <c r="T490" s="12"/>
      <c r="U490" s="12"/>
      <c r="V490" s="12"/>
      <c r="W490" s="12"/>
      <c r="X490" s="12"/>
      <c r="Y490" s="12"/>
      <c r="Z490" s="12"/>
    </row>
    <row r="491" spans="1:26" ht="84" hidden="1">
      <c r="A491" s="9">
        <v>94043757</v>
      </c>
      <c r="B491" s="9" t="s">
        <v>5920</v>
      </c>
      <c r="C491" s="9" t="s">
        <v>29</v>
      </c>
      <c r="D491" s="9" t="s">
        <v>245</v>
      </c>
      <c r="E491" s="9" t="s">
        <v>246</v>
      </c>
      <c r="F491" s="9" t="s">
        <v>1230</v>
      </c>
      <c r="G491" s="9" t="s">
        <v>1230</v>
      </c>
      <c r="H491" s="9" t="s">
        <v>1230</v>
      </c>
      <c r="I491" s="9" t="s">
        <v>1230</v>
      </c>
      <c r="J491" s="9" t="s">
        <v>1230</v>
      </c>
      <c r="K491" s="12"/>
      <c r="L491" s="12"/>
      <c r="M491" s="12"/>
      <c r="N491" s="12"/>
      <c r="O491" s="12"/>
      <c r="P491" s="12"/>
      <c r="Q491" s="12"/>
      <c r="R491" s="12"/>
      <c r="S491" s="12"/>
      <c r="T491" s="12"/>
      <c r="U491" s="12"/>
      <c r="V491" s="12"/>
      <c r="W491" s="12"/>
      <c r="X491" s="12"/>
      <c r="Y491" s="12"/>
      <c r="Z491" s="12"/>
    </row>
    <row r="492" spans="1:26" ht="28">
      <c r="A492" s="9">
        <v>1130607856</v>
      </c>
      <c r="B492" s="9" t="s">
        <v>5921</v>
      </c>
      <c r="C492" s="9" t="s">
        <v>29</v>
      </c>
      <c r="D492" s="9" t="s">
        <v>178</v>
      </c>
      <c r="E492" s="9" t="s">
        <v>179</v>
      </c>
      <c r="F492" s="9" t="s">
        <v>1230</v>
      </c>
      <c r="G492" s="9" t="s">
        <v>1230</v>
      </c>
      <c r="H492" s="9" t="s">
        <v>1230</v>
      </c>
      <c r="I492" s="9" t="s">
        <v>22</v>
      </c>
      <c r="J492" s="9" t="e">
        <f>VLOOKUP(A492,#REF!,10,FALSE)</f>
        <v>#REF!</v>
      </c>
      <c r="K492" s="12"/>
      <c r="L492" s="12"/>
      <c r="M492" s="12"/>
      <c r="N492" s="12"/>
      <c r="O492" s="12"/>
      <c r="P492" s="12"/>
      <c r="Q492" s="12"/>
      <c r="R492" s="12"/>
      <c r="S492" s="12"/>
      <c r="T492" s="12"/>
      <c r="U492" s="12"/>
      <c r="V492" s="12"/>
      <c r="W492" s="12"/>
      <c r="X492" s="12"/>
      <c r="Y492" s="12"/>
      <c r="Z492" s="12"/>
    </row>
    <row r="493" spans="1:26" ht="84">
      <c r="A493" s="9">
        <v>43496144</v>
      </c>
      <c r="B493" s="9" t="s">
        <v>5922</v>
      </c>
      <c r="C493" s="9" t="s">
        <v>29</v>
      </c>
      <c r="D493" s="9" t="s">
        <v>141</v>
      </c>
      <c r="E493" s="9" t="s">
        <v>1782</v>
      </c>
      <c r="F493" s="9" t="s">
        <v>23</v>
      </c>
      <c r="G493" s="9" t="s">
        <v>23</v>
      </c>
      <c r="H493" s="9" t="s">
        <v>23</v>
      </c>
      <c r="I493" s="9" t="s">
        <v>23</v>
      </c>
      <c r="J493" s="9" t="e">
        <f>VLOOKUP(A493,#REF!,10,FALSE)</f>
        <v>#REF!</v>
      </c>
      <c r="K493" s="12"/>
      <c r="L493" s="12"/>
      <c r="M493" s="12"/>
      <c r="N493" s="12"/>
      <c r="O493" s="12"/>
      <c r="P493" s="12"/>
      <c r="Q493" s="12"/>
      <c r="R493" s="12"/>
      <c r="S493" s="12"/>
      <c r="T493" s="12"/>
      <c r="U493" s="12"/>
      <c r="V493" s="12"/>
      <c r="W493" s="12"/>
      <c r="X493" s="12"/>
      <c r="Y493" s="12"/>
      <c r="Z493" s="12"/>
    </row>
    <row r="494" spans="1:26" ht="56">
      <c r="A494" s="9">
        <v>94503768</v>
      </c>
      <c r="B494" s="9" t="s">
        <v>5923</v>
      </c>
      <c r="C494" s="9" t="s">
        <v>29</v>
      </c>
      <c r="D494" s="9" t="s">
        <v>145</v>
      </c>
      <c r="E494" s="9" t="s">
        <v>1740</v>
      </c>
      <c r="F494" s="9" t="s">
        <v>21</v>
      </c>
      <c r="G494" s="9" t="s">
        <v>21</v>
      </c>
      <c r="H494" s="9" t="s">
        <v>21</v>
      </c>
      <c r="I494" s="9" t="s">
        <v>23</v>
      </c>
      <c r="J494" s="9" t="e">
        <f>VLOOKUP(A494,#REF!,10,FALSE)</f>
        <v>#REF!</v>
      </c>
      <c r="K494" s="12"/>
      <c r="L494" s="12"/>
      <c r="M494" s="12"/>
      <c r="N494" s="12"/>
      <c r="O494" s="12"/>
      <c r="P494" s="12"/>
      <c r="Q494" s="12"/>
      <c r="R494" s="12"/>
      <c r="S494" s="12"/>
      <c r="T494" s="12"/>
      <c r="U494" s="12"/>
      <c r="V494" s="12"/>
      <c r="W494" s="12"/>
      <c r="X494" s="12"/>
      <c r="Y494" s="12"/>
      <c r="Z494" s="12"/>
    </row>
    <row r="495" spans="1:26" ht="42" hidden="1">
      <c r="A495" s="9">
        <v>14986192</v>
      </c>
      <c r="B495" s="9" t="s">
        <v>5924</v>
      </c>
      <c r="C495" s="9" t="s">
        <v>29</v>
      </c>
      <c r="D495" s="9" t="s">
        <v>199</v>
      </c>
      <c r="E495" s="9" t="s">
        <v>2113</v>
      </c>
      <c r="F495" s="9" t="s">
        <v>1230</v>
      </c>
      <c r="G495" s="9" t="s">
        <v>1230</v>
      </c>
      <c r="H495" s="9" t="s">
        <v>1230</v>
      </c>
      <c r="I495" s="9" t="s">
        <v>1230</v>
      </c>
      <c r="J495" s="9" t="s">
        <v>1230</v>
      </c>
      <c r="K495" s="12"/>
      <c r="L495" s="12"/>
      <c r="M495" s="12"/>
      <c r="N495" s="12"/>
      <c r="O495" s="12"/>
      <c r="P495" s="12"/>
      <c r="Q495" s="12"/>
      <c r="R495" s="12"/>
      <c r="S495" s="12"/>
      <c r="T495" s="12"/>
      <c r="U495" s="12"/>
      <c r="V495" s="12"/>
      <c r="W495" s="12"/>
      <c r="X495" s="12"/>
      <c r="Y495" s="12"/>
      <c r="Z495" s="12"/>
    </row>
    <row r="496" spans="1:26" ht="28" hidden="1">
      <c r="A496" s="9">
        <v>14986192</v>
      </c>
      <c r="B496" s="9" t="s">
        <v>5924</v>
      </c>
      <c r="C496" s="9" t="s">
        <v>29</v>
      </c>
      <c r="D496" s="9" t="s">
        <v>751</v>
      </c>
      <c r="E496" s="9" t="s">
        <v>1258</v>
      </c>
      <c r="F496" s="9" t="s">
        <v>1230</v>
      </c>
      <c r="G496" s="9" t="s">
        <v>1230</v>
      </c>
      <c r="H496" s="9" t="s">
        <v>1230</v>
      </c>
      <c r="I496" s="9" t="s">
        <v>1230</v>
      </c>
      <c r="J496" s="9" t="s">
        <v>1230</v>
      </c>
      <c r="K496" s="12"/>
      <c r="L496" s="12"/>
      <c r="M496" s="12"/>
      <c r="N496" s="12"/>
      <c r="O496" s="12"/>
      <c r="P496" s="12"/>
      <c r="Q496" s="12"/>
      <c r="R496" s="12"/>
      <c r="S496" s="12"/>
      <c r="T496" s="12"/>
      <c r="U496" s="12"/>
      <c r="V496" s="12"/>
      <c r="W496" s="12"/>
      <c r="X496" s="12"/>
      <c r="Y496" s="12"/>
      <c r="Z496" s="12"/>
    </row>
    <row r="497" spans="1:26" ht="28">
      <c r="A497" s="9">
        <v>19271463</v>
      </c>
      <c r="B497" s="9" t="s">
        <v>5925</v>
      </c>
      <c r="C497" s="9" t="s">
        <v>29</v>
      </c>
      <c r="D497" s="9" t="s">
        <v>207</v>
      </c>
      <c r="E497" s="9" t="s">
        <v>2058</v>
      </c>
      <c r="F497" s="9" t="s">
        <v>21</v>
      </c>
      <c r="G497" s="9" t="s">
        <v>21</v>
      </c>
      <c r="H497" s="9" t="s">
        <v>21</v>
      </c>
      <c r="I497" s="9" t="s">
        <v>1230</v>
      </c>
      <c r="J497" s="9" t="e">
        <f>VLOOKUP(A497,#REF!,10,FALSE)</f>
        <v>#REF!</v>
      </c>
      <c r="K497" s="12"/>
      <c r="L497" s="12"/>
      <c r="M497" s="12"/>
      <c r="N497" s="12"/>
      <c r="O497" s="12"/>
      <c r="P497" s="12"/>
      <c r="Q497" s="12"/>
      <c r="R497" s="12"/>
      <c r="S497" s="12"/>
      <c r="T497" s="12"/>
      <c r="U497" s="12"/>
      <c r="V497" s="12"/>
      <c r="W497" s="12"/>
      <c r="X497" s="12"/>
      <c r="Y497" s="12"/>
      <c r="Z497" s="12"/>
    </row>
    <row r="498" spans="1:26" ht="28" hidden="1">
      <c r="A498" s="9">
        <v>14987427</v>
      </c>
      <c r="B498" s="9" t="s">
        <v>5926</v>
      </c>
      <c r="C498" s="9" t="s">
        <v>29</v>
      </c>
      <c r="D498" s="9"/>
      <c r="E498" s="9"/>
      <c r="F498" s="9" t="s">
        <v>1230</v>
      </c>
      <c r="G498" s="9" t="s">
        <v>1230</v>
      </c>
      <c r="H498" s="9" t="s">
        <v>1230</v>
      </c>
      <c r="I498" s="9" t="s">
        <v>1230</v>
      </c>
      <c r="J498" s="9" t="s">
        <v>1230</v>
      </c>
      <c r="K498" s="12"/>
      <c r="L498" s="12"/>
      <c r="M498" s="12"/>
      <c r="N498" s="12"/>
      <c r="O498" s="12"/>
      <c r="P498" s="12"/>
      <c r="Q498" s="12"/>
      <c r="R498" s="12"/>
      <c r="S498" s="12"/>
      <c r="T498" s="12"/>
      <c r="U498" s="12"/>
      <c r="V498" s="12"/>
      <c r="W498" s="12"/>
      <c r="X498" s="12"/>
      <c r="Y498" s="12"/>
      <c r="Z498" s="12"/>
    </row>
    <row r="499" spans="1:26" ht="56" hidden="1">
      <c r="A499" s="9">
        <v>16250992</v>
      </c>
      <c r="B499" s="9" t="s">
        <v>5927</v>
      </c>
      <c r="C499" s="9" t="s">
        <v>29</v>
      </c>
      <c r="D499" s="9" t="s">
        <v>251</v>
      </c>
      <c r="E499" s="9" t="s">
        <v>2062</v>
      </c>
      <c r="F499" s="9" t="s">
        <v>1230</v>
      </c>
      <c r="G499" s="9" t="s">
        <v>1230</v>
      </c>
      <c r="H499" s="9" t="s">
        <v>1230</v>
      </c>
      <c r="I499" s="9" t="s">
        <v>1230</v>
      </c>
      <c r="J499" s="9" t="s">
        <v>1230</v>
      </c>
      <c r="K499" s="12"/>
      <c r="L499" s="12"/>
      <c r="M499" s="12"/>
      <c r="N499" s="12"/>
      <c r="O499" s="12"/>
      <c r="P499" s="12"/>
      <c r="Q499" s="12"/>
      <c r="R499" s="12"/>
      <c r="S499" s="12"/>
      <c r="T499" s="12"/>
      <c r="U499" s="12"/>
      <c r="V499" s="12"/>
      <c r="W499" s="12"/>
      <c r="X499" s="12"/>
      <c r="Y499" s="12"/>
      <c r="Z499" s="12"/>
    </row>
    <row r="500" spans="1:26" ht="70">
      <c r="A500" s="9">
        <v>76329717</v>
      </c>
      <c r="B500" s="9" t="s">
        <v>5928</v>
      </c>
      <c r="C500" s="9" t="s">
        <v>29</v>
      </c>
      <c r="D500" s="9" t="s">
        <v>138</v>
      </c>
      <c r="E500" s="9" t="s">
        <v>139</v>
      </c>
      <c r="F500" s="9" t="s">
        <v>22</v>
      </c>
      <c r="G500" s="9" t="s">
        <v>22</v>
      </c>
      <c r="H500" s="9" t="s">
        <v>21</v>
      </c>
      <c r="I500" s="9" t="s">
        <v>1230</v>
      </c>
      <c r="J500" s="9" t="e">
        <f>VLOOKUP(A500,#REF!,10,FALSE)</f>
        <v>#REF!</v>
      </c>
      <c r="K500" s="12"/>
      <c r="L500" s="12"/>
      <c r="M500" s="12"/>
      <c r="N500" s="12"/>
      <c r="O500" s="12"/>
      <c r="P500" s="12"/>
      <c r="Q500" s="12"/>
      <c r="R500" s="12"/>
      <c r="S500" s="12"/>
      <c r="T500" s="12"/>
      <c r="U500" s="12"/>
      <c r="V500" s="12"/>
      <c r="W500" s="12"/>
      <c r="X500" s="12"/>
      <c r="Y500" s="12"/>
      <c r="Z500" s="12"/>
    </row>
    <row r="501" spans="1:26" ht="56">
      <c r="A501" s="9">
        <v>76309048</v>
      </c>
      <c r="B501" s="9" t="s">
        <v>5929</v>
      </c>
      <c r="C501" s="9" t="s">
        <v>29</v>
      </c>
      <c r="D501" s="9" t="s">
        <v>227</v>
      </c>
      <c r="E501" s="9" t="s">
        <v>2073</v>
      </c>
      <c r="F501" s="9" t="s">
        <v>21</v>
      </c>
      <c r="G501" s="9" t="s">
        <v>21</v>
      </c>
      <c r="H501" s="9" t="s">
        <v>21</v>
      </c>
      <c r="I501" s="9" t="s">
        <v>1230</v>
      </c>
      <c r="J501" s="9" t="e">
        <f>VLOOKUP(A501,#REF!,10,FALSE)</f>
        <v>#REF!</v>
      </c>
      <c r="K501" s="12"/>
      <c r="L501" s="12"/>
      <c r="M501" s="12"/>
      <c r="N501" s="12"/>
      <c r="O501" s="12"/>
      <c r="P501" s="12"/>
      <c r="Q501" s="12"/>
      <c r="R501" s="12"/>
      <c r="S501" s="12"/>
      <c r="T501" s="12"/>
      <c r="U501" s="12"/>
      <c r="V501" s="12"/>
      <c r="W501" s="12"/>
      <c r="X501" s="12"/>
      <c r="Y501" s="12"/>
      <c r="Z501" s="12"/>
    </row>
    <row r="502" spans="1:26" ht="28" hidden="1">
      <c r="A502" s="9">
        <v>66784791</v>
      </c>
      <c r="B502" s="9" t="s">
        <v>5930</v>
      </c>
      <c r="C502" s="9" t="s">
        <v>29</v>
      </c>
      <c r="D502" s="9" t="s">
        <v>155</v>
      </c>
      <c r="E502" s="9" t="s">
        <v>156</v>
      </c>
      <c r="F502" s="9" t="s">
        <v>1230</v>
      </c>
      <c r="G502" s="9" t="s">
        <v>1230</v>
      </c>
      <c r="H502" s="9" t="s">
        <v>1230</v>
      </c>
      <c r="I502" s="9" t="s">
        <v>1230</v>
      </c>
      <c r="J502" s="9" t="s">
        <v>1230</v>
      </c>
      <c r="K502" s="12"/>
      <c r="L502" s="12"/>
      <c r="M502" s="12"/>
      <c r="N502" s="12"/>
      <c r="O502" s="12"/>
      <c r="P502" s="12"/>
      <c r="Q502" s="12"/>
      <c r="R502" s="12"/>
      <c r="S502" s="12"/>
      <c r="T502" s="12"/>
      <c r="U502" s="12"/>
      <c r="V502" s="12"/>
      <c r="W502" s="12"/>
      <c r="X502" s="12"/>
      <c r="Y502" s="12"/>
      <c r="Z502" s="12"/>
    </row>
    <row r="503" spans="1:26" ht="14" hidden="1">
      <c r="A503" s="9">
        <v>16614502</v>
      </c>
      <c r="B503" s="9" t="s">
        <v>5931</v>
      </c>
      <c r="C503" s="9" t="s">
        <v>29</v>
      </c>
      <c r="D503" s="9"/>
      <c r="E503" s="9"/>
      <c r="F503" s="9" t="s">
        <v>1230</v>
      </c>
      <c r="G503" s="9" t="s">
        <v>1230</v>
      </c>
      <c r="H503" s="9" t="s">
        <v>1230</v>
      </c>
      <c r="I503" s="9" t="s">
        <v>1230</v>
      </c>
      <c r="J503" s="9" t="s">
        <v>1230</v>
      </c>
      <c r="K503" s="12"/>
      <c r="L503" s="12"/>
      <c r="M503" s="12"/>
      <c r="N503" s="12"/>
      <c r="O503" s="12"/>
      <c r="P503" s="12"/>
      <c r="Q503" s="12"/>
      <c r="R503" s="12"/>
      <c r="S503" s="12"/>
      <c r="T503" s="12"/>
      <c r="U503" s="12"/>
      <c r="V503" s="12"/>
      <c r="W503" s="12"/>
      <c r="X503" s="12"/>
      <c r="Y503" s="12"/>
      <c r="Z503" s="12"/>
    </row>
    <row r="504" spans="1:26" ht="28" hidden="1">
      <c r="A504" s="9">
        <v>16656356</v>
      </c>
      <c r="B504" s="9" t="s">
        <v>5932</v>
      </c>
      <c r="C504" s="9" t="s">
        <v>29</v>
      </c>
      <c r="D504" s="9"/>
      <c r="E504" s="9"/>
      <c r="F504" s="9" t="s">
        <v>1230</v>
      </c>
      <c r="G504" s="9" t="s">
        <v>1230</v>
      </c>
      <c r="H504" s="9" t="s">
        <v>1230</v>
      </c>
      <c r="I504" s="9" t="s">
        <v>1230</v>
      </c>
      <c r="J504" s="9" t="s">
        <v>1230</v>
      </c>
      <c r="K504" s="12"/>
      <c r="L504" s="12"/>
      <c r="M504" s="12"/>
      <c r="N504" s="12"/>
      <c r="O504" s="12"/>
      <c r="P504" s="12"/>
      <c r="Q504" s="12"/>
      <c r="R504" s="12"/>
      <c r="S504" s="12"/>
      <c r="T504" s="12"/>
      <c r="U504" s="12"/>
      <c r="V504" s="12"/>
      <c r="W504" s="12"/>
      <c r="X504" s="12"/>
      <c r="Y504" s="12"/>
      <c r="Z504" s="12"/>
    </row>
    <row r="505" spans="1:26" ht="56" hidden="1">
      <c r="A505" s="9">
        <v>66818860</v>
      </c>
      <c r="B505" s="9" t="s">
        <v>5933</v>
      </c>
      <c r="C505" s="9" t="s">
        <v>29</v>
      </c>
      <c r="D505" s="9" t="s">
        <v>232</v>
      </c>
      <c r="E505" s="9" t="s">
        <v>233</v>
      </c>
      <c r="F505" s="9" t="s">
        <v>22</v>
      </c>
      <c r="G505" s="9" t="s">
        <v>1230</v>
      </c>
      <c r="H505" s="9" t="s">
        <v>1230</v>
      </c>
      <c r="I505" s="9" t="s">
        <v>1230</v>
      </c>
      <c r="J505" s="9" t="s">
        <v>1230</v>
      </c>
      <c r="K505" s="12"/>
      <c r="L505" s="12"/>
      <c r="M505" s="12"/>
      <c r="N505" s="12"/>
      <c r="O505" s="12"/>
      <c r="P505" s="12"/>
      <c r="Q505" s="12"/>
      <c r="R505" s="12"/>
      <c r="S505" s="12"/>
      <c r="T505" s="12"/>
      <c r="U505" s="12"/>
      <c r="V505" s="12"/>
      <c r="W505" s="12"/>
      <c r="X505" s="12"/>
      <c r="Y505" s="12"/>
      <c r="Z505" s="12"/>
    </row>
    <row r="506" spans="1:26" ht="42">
      <c r="A506" s="9">
        <v>16718900</v>
      </c>
      <c r="B506" s="9" t="s">
        <v>5934</v>
      </c>
      <c r="C506" s="9" t="s">
        <v>29</v>
      </c>
      <c r="D506" s="9" t="s">
        <v>149</v>
      </c>
      <c r="E506" s="9" t="s">
        <v>2053</v>
      </c>
      <c r="F506" s="9" t="s">
        <v>23</v>
      </c>
      <c r="G506" s="9" t="s">
        <v>23</v>
      </c>
      <c r="H506" s="9" t="s">
        <v>23</v>
      </c>
      <c r="I506" s="9" t="s">
        <v>23</v>
      </c>
      <c r="J506" s="9" t="e">
        <f>VLOOKUP(A506,#REF!,10,FALSE)</f>
        <v>#REF!</v>
      </c>
      <c r="K506" s="12"/>
      <c r="L506" s="12"/>
      <c r="M506" s="12"/>
      <c r="N506" s="12"/>
      <c r="O506" s="12"/>
      <c r="P506" s="12"/>
      <c r="Q506" s="12"/>
      <c r="R506" s="12"/>
      <c r="S506" s="12"/>
      <c r="T506" s="12"/>
      <c r="U506" s="12"/>
      <c r="V506" s="12"/>
      <c r="W506" s="12"/>
      <c r="X506" s="12"/>
      <c r="Y506" s="12"/>
      <c r="Z506" s="12"/>
    </row>
    <row r="507" spans="1:26" ht="70">
      <c r="A507" s="9">
        <v>72181791</v>
      </c>
      <c r="B507" s="9" t="s">
        <v>5935</v>
      </c>
      <c r="C507" s="9" t="s">
        <v>29</v>
      </c>
      <c r="D507" s="9" t="s">
        <v>159</v>
      </c>
      <c r="E507" s="9" t="s">
        <v>2076</v>
      </c>
      <c r="F507" s="9" t="s">
        <v>21</v>
      </c>
      <c r="G507" s="9" t="s">
        <v>21</v>
      </c>
      <c r="H507" s="9" t="s">
        <v>1230</v>
      </c>
      <c r="I507" s="9" t="s">
        <v>21</v>
      </c>
      <c r="J507" s="9" t="e">
        <f>VLOOKUP(A507,#REF!,10,FALSE)</f>
        <v>#REF!</v>
      </c>
      <c r="K507" s="12"/>
      <c r="L507" s="12"/>
      <c r="M507" s="12"/>
      <c r="N507" s="12"/>
      <c r="O507" s="12"/>
      <c r="P507" s="12"/>
      <c r="Q507" s="12"/>
      <c r="R507" s="12"/>
      <c r="S507" s="12"/>
      <c r="T507" s="12"/>
      <c r="U507" s="12"/>
      <c r="V507" s="12"/>
      <c r="W507" s="12"/>
      <c r="X507" s="12"/>
      <c r="Y507" s="12"/>
      <c r="Z507" s="12"/>
    </row>
    <row r="508" spans="1:26" ht="42">
      <c r="A508" s="9">
        <v>14467010</v>
      </c>
      <c r="B508" s="9" t="s">
        <v>5936</v>
      </c>
      <c r="C508" s="9" t="s">
        <v>29</v>
      </c>
      <c r="D508" s="9" t="s">
        <v>223</v>
      </c>
      <c r="E508" s="9" t="s">
        <v>2057</v>
      </c>
      <c r="F508" s="9" t="s">
        <v>1230</v>
      </c>
      <c r="G508" s="9" t="s">
        <v>1230</v>
      </c>
      <c r="H508" s="9" t="s">
        <v>1230</v>
      </c>
      <c r="I508" s="9" t="s">
        <v>1230</v>
      </c>
      <c r="J508" s="9" t="e">
        <f>VLOOKUP(A508,#REF!,10,FALSE)</f>
        <v>#REF!</v>
      </c>
      <c r="K508" s="12"/>
      <c r="L508" s="12"/>
      <c r="M508" s="12"/>
      <c r="N508" s="12"/>
      <c r="O508" s="12"/>
      <c r="P508" s="12"/>
      <c r="Q508" s="12"/>
      <c r="R508" s="12"/>
      <c r="S508" s="12"/>
      <c r="T508" s="12"/>
      <c r="U508" s="12"/>
      <c r="V508" s="12"/>
      <c r="W508" s="12"/>
      <c r="X508" s="12"/>
      <c r="Y508" s="12"/>
      <c r="Z508" s="12"/>
    </row>
    <row r="509" spans="1:26" ht="42" hidden="1">
      <c r="A509" s="9">
        <v>16581519</v>
      </c>
      <c r="B509" s="9" t="s">
        <v>5937</v>
      </c>
      <c r="C509" s="9" t="s">
        <v>29</v>
      </c>
      <c r="D509" s="9" t="s">
        <v>223</v>
      </c>
      <c r="E509" s="9" t="s">
        <v>2057</v>
      </c>
      <c r="F509" s="9" t="s">
        <v>1230</v>
      </c>
      <c r="G509" s="9" t="s">
        <v>1230</v>
      </c>
      <c r="H509" s="9" t="s">
        <v>1230</v>
      </c>
      <c r="I509" s="9" t="s">
        <v>1230</v>
      </c>
      <c r="J509" s="9" t="s">
        <v>1230</v>
      </c>
      <c r="K509" s="12"/>
      <c r="L509" s="12"/>
      <c r="M509" s="12"/>
      <c r="N509" s="12"/>
      <c r="O509" s="12"/>
      <c r="P509" s="12"/>
      <c r="Q509" s="12"/>
      <c r="R509" s="12"/>
      <c r="S509" s="12"/>
      <c r="T509" s="12"/>
      <c r="U509" s="12"/>
      <c r="V509" s="12"/>
      <c r="W509" s="12"/>
      <c r="X509" s="12"/>
      <c r="Y509" s="12"/>
      <c r="Z509" s="12"/>
    </row>
    <row r="510" spans="1:26" ht="42" hidden="1">
      <c r="A510" s="9">
        <v>66809729</v>
      </c>
      <c r="B510" s="9" t="s">
        <v>5938</v>
      </c>
      <c r="C510" s="9" t="s">
        <v>29</v>
      </c>
      <c r="D510" s="9" t="s">
        <v>214</v>
      </c>
      <c r="E510" s="9" t="s">
        <v>215</v>
      </c>
      <c r="F510" s="9" t="s">
        <v>1230</v>
      </c>
      <c r="G510" s="9" t="s">
        <v>1230</v>
      </c>
      <c r="H510" s="9" t="s">
        <v>1230</v>
      </c>
      <c r="I510" s="9" t="s">
        <v>1230</v>
      </c>
      <c r="J510" s="9" t="s">
        <v>1230</v>
      </c>
      <c r="K510" s="12"/>
      <c r="L510" s="12"/>
      <c r="M510" s="12"/>
      <c r="N510" s="12"/>
      <c r="O510" s="12"/>
      <c r="P510" s="12"/>
      <c r="Q510" s="12"/>
      <c r="R510" s="12"/>
      <c r="S510" s="12"/>
      <c r="T510" s="12"/>
      <c r="U510" s="12"/>
      <c r="V510" s="12"/>
      <c r="W510" s="12"/>
      <c r="X510" s="12"/>
      <c r="Y510" s="12"/>
      <c r="Z510" s="12"/>
    </row>
    <row r="511" spans="1:26" ht="28">
      <c r="A511" s="9">
        <v>94388941</v>
      </c>
      <c r="B511" s="9" t="s">
        <v>5939</v>
      </c>
      <c r="C511" s="9" t="s">
        <v>29</v>
      </c>
      <c r="D511" s="9" t="s">
        <v>155</v>
      </c>
      <c r="E511" s="9" t="s">
        <v>156</v>
      </c>
      <c r="F511" s="9" t="s">
        <v>21</v>
      </c>
      <c r="G511" s="9" t="s">
        <v>23</v>
      </c>
      <c r="H511" s="9" t="s">
        <v>23</v>
      </c>
      <c r="I511" s="9" t="s">
        <v>23</v>
      </c>
      <c r="J511" s="9" t="e">
        <f>VLOOKUP(A511,#REF!,10,FALSE)</f>
        <v>#REF!</v>
      </c>
      <c r="K511" s="12"/>
      <c r="L511" s="12"/>
      <c r="M511" s="12"/>
      <c r="N511" s="12"/>
      <c r="O511" s="12"/>
      <c r="P511" s="12"/>
      <c r="Q511" s="12"/>
      <c r="R511" s="12"/>
      <c r="S511" s="12"/>
      <c r="T511" s="12"/>
      <c r="U511" s="12"/>
      <c r="V511" s="12"/>
      <c r="W511" s="12"/>
      <c r="X511" s="12"/>
      <c r="Y511" s="12"/>
      <c r="Z511" s="12"/>
    </row>
    <row r="512" spans="1:26" ht="42" hidden="1">
      <c r="A512" s="9">
        <v>8350778</v>
      </c>
      <c r="B512" s="9" t="s">
        <v>5940</v>
      </c>
      <c r="C512" s="9" t="s">
        <v>29</v>
      </c>
      <c r="D512" s="9" t="s">
        <v>153</v>
      </c>
      <c r="E512" s="9" t="s">
        <v>154</v>
      </c>
      <c r="F512" s="9" t="s">
        <v>1230</v>
      </c>
      <c r="G512" s="9" t="s">
        <v>1230</v>
      </c>
      <c r="H512" s="9" t="s">
        <v>1230</v>
      </c>
      <c r="I512" s="9" t="s">
        <v>1230</v>
      </c>
      <c r="J512" s="9" t="s">
        <v>1230</v>
      </c>
      <c r="K512" s="12"/>
      <c r="L512" s="12"/>
      <c r="M512" s="12"/>
      <c r="N512" s="12"/>
      <c r="O512" s="12"/>
      <c r="P512" s="12"/>
      <c r="Q512" s="12"/>
      <c r="R512" s="12"/>
      <c r="S512" s="12"/>
      <c r="T512" s="12"/>
      <c r="U512" s="12"/>
      <c r="V512" s="12"/>
      <c r="W512" s="12"/>
      <c r="X512" s="12"/>
      <c r="Y512" s="12"/>
      <c r="Z512" s="12"/>
    </row>
    <row r="513" spans="1:26" ht="28" hidden="1">
      <c r="A513" s="9">
        <v>8350778</v>
      </c>
      <c r="B513" s="9" t="s">
        <v>5940</v>
      </c>
      <c r="C513" s="9" t="s">
        <v>29</v>
      </c>
      <c r="D513" s="9" t="s">
        <v>178</v>
      </c>
      <c r="E513" s="9" t="s">
        <v>179</v>
      </c>
      <c r="F513" s="9" t="s">
        <v>1230</v>
      </c>
      <c r="G513" s="9" t="s">
        <v>1230</v>
      </c>
      <c r="H513" s="9" t="s">
        <v>1230</v>
      </c>
      <c r="I513" s="9" t="s">
        <v>1230</v>
      </c>
      <c r="J513" s="9" t="s">
        <v>1230</v>
      </c>
      <c r="K513" s="12"/>
      <c r="L513" s="12"/>
      <c r="M513" s="12"/>
      <c r="N513" s="12"/>
      <c r="O513" s="12"/>
      <c r="P513" s="12"/>
      <c r="Q513" s="12"/>
      <c r="R513" s="12"/>
      <c r="S513" s="12"/>
      <c r="T513" s="12"/>
      <c r="U513" s="12"/>
      <c r="V513" s="12"/>
      <c r="W513" s="12"/>
      <c r="X513" s="12"/>
      <c r="Y513" s="12"/>
      <c r="Z513" s="12"/>
    </row>
    <row r="514" spans="1:26" ht="28" hidden="1">
      <c r="A514" s="9">
        <v>16645925</v>
      </c>
      <c r="B514" s="9" t="s">
        <v>5941</v>
      </c>
      <c r="C514" s="9" t="s">
        <v>29</v>
      </c>
      <c r="D514" s="9"/>
      <c r="E514" s="9"/>
      <c r="F514" s="9" t="s">
        <v>1230</v>
      </c>
      <c r="G514" s="9" t="s">
        <v>1230</v>
      </c>
      <c r="H514" s="9" t="s">
        <v>1230</v>
      </c>
      <c r="I514" s="9" t="s">
        <v>1230</v>
      </c>
      <c r="J514" s="9" t="s">
        <v>1230</v>
      </c>
      <c r="K514" s="12"/>
      <c r="L514" s="12"/>
      <c r="M514" s="12"/>
      <c r="N514" s="12"/>
      <c r="O514" s="12"/>
      <c r="P514" s="12"/>
      <c r="Q514" s="12"/>
      <c r="R514" s="12"/>
      <c r="S514" s="12"/>
      <c r="T514" s="12"/>
      <c r="U514" s="12"/>
      <c r="V514" s="12"/>
      <c r="W514" s="12"/>
      <c r="X514" s="12"/>
      <c r="Y514" s="12"/>
      <c r="Z514" s="12"/>
    </row>
    <row r="515" spans="1:26" ht="56">
      <c r="A515" s="9">
        <v>94507403</v>
      </c>
      <c r="B515" s="9" t="s">
        <v>5942</v>
      </c>
      <c r="C515" s="9" t="s">
        <v>29</v>
      </c>
      <c r="D515" s="9" t="s">
        <v>193</v>
      </c>
      <c r="E515" s="9" t="s">
        <v>1775</v>
      </c>
      <c r="F515" s="9" t="s">
        <v>22</v>
      </c>
      <c r="G515" s="9" t="s">
        <v>22</v>
      </c>
      <c r="H515" s="9" t="s">
        <v>1230</v>
      </c>
      <c r="I515" s="9" t="s">
        <v>1230</v>
      </c>
      <c r="J515" s="9" t="e">
        <f>VLOOKUP(A515,#REF!,10,FALSE)</f>
        <v>#REF!</v>
      </c>
      <c r="K515" s="12"/>
      <c r="L515" s="12"/>
      <c r="M515" s="12"/>
      <c r="N515" s="12"/>
      <c r="O515" s="12"/>
      <c r="P515" s="12"/>
      <c r="Q515" s="12"/>
      <c r="R515" s="12"/>
      <c r="S515" s="12"/>
      <c r="T515" s="12"/>
      <c r="U515" s="12"/>
      <c r="V515" s="12"/>
      <c r="W515" s="12"/>
      <c r="X515" s="12"/>
      <c r="Y515" s="12"/>
      <c r="Z515" s="12"/>
    </row>
    <row r="516" spans="1:26" ht="84">
      <c r="A516" s="9">
        <v>31208474</v>
      </c>
      <c r="B516" s="9" t="s">
        <v>5943</v>
      </c>
      <c r="C516" s="9" t="s">
        <v>29</v>
      </c>
      <c r="D516" s="9" t="s">
        <v>141</v>
      </c>
      <c r="E516" s="9" t="s">
        <v>1782</v>
      </c>
      <c r="F516" s="9" t="s">
        <v>21</v>
      </c>
      <c r="G516" s="9" t="s">
        <v>21</v>
      </c>
      <c r="H516" s="9" t="s">
        <v>1285</v>
      </c>
      <c r="I516" s="9" t="s">
        <v>1285</v>
      </c>
      <c r="J516" s="9" t="e">
        <f>VLOOKUP(A516,#REF!,10,FALSE)</f>
        <v>#REF!</v>
      </c>
      <c r="K516" s="12"/>
      <c r="L516" s="12"/>
      <c r="M516" s="12"/>
      <c r="N516" s="12"/>
      <c r="O516" s="12"/>
      <c r="P516" s="12"/>
      <c r="Q516" s="12"/>
      <c r="R516" s="12"/>
      <c r="S516" s="12"/>
      <c r="T516" s="12"/>
      <c r="U516" s="12"/>
      <c r="V516" s="12"/>
      <c r="W516" s="12"/>
      <c r="X516" s="12"/>
      <c r="Y516" s="12"/>
      <c r="Z516" s="12"/>
    </row>
    <row r="517" spans="1:26" ht="42" hidden="1">
      <c r="A517" s="9">
        <v>16762645</v>
      </c>
      <c r="B517" s="9" t="s">
        <v>5944</v>
      </c>
      <c r="C517" s="9" t="s">
        <v>29</v>
      </c>
      <c r="D517" s="9" t="s">
        <v>195</v>
      </c>
      <c r="E517" s="9" t="s">
        <v>2088</v>
      </c>
      <c r="F517" s="9" t="s">
        <v>1230</v>
      </c>
      <c r="G517" s="9" t="s">
        <v>1230</v>
      </c>
      <c r="H517" s="9" t="s">
        <v>21</v>
      </c>
      <c r="I517" s="9" t="s">
        <v>21</v>
      </c>
      <c r="J517" s="9" t="s">
        <v>1230</v>
      </c>
      <c r="K517" s="12"/>
      <c r="L517" s="12"/>
      <c r="M517" s="12"/>
      <c r="N517" s="12"/>
      <c r="O517" s="12"/>
      <c r="P517" s="12"/>
      <c r="Q517" s="12"/>
      <c r="R517" s="12"/>
      <c r="S517" s="12"/>
      <c r="T517" s="12"/>
      <c r="U517" s="12"/>
      <c r="V517" s="12"/>
      <c r="W517" s="12"/>
      <c r="X517" s="12"/>
      <c r="Y517" s="12"/>
      <c r="Z517" s="12"/>
    </row>
    <row r="518" spans="1:26" ht="28" hidden="1">
      <c r="A518" s="9">
        <v>41499373</v>
      </c>
      <c r="B518" s="9" t="s">
        <v>5945</v>
      </c>
      <c r="C518" s="9" t="s">
        <v>29</v>
      </c>
      <c r="D518" s="9" t="s">
        <v>183</v>
      </c>
      <c r="E518" s="9" t="s">
        <v>184</v>
      </c>
      <c r="F518" s="9" t="s">
        <v>1230</v>
      </c>
      <c r="G518" s="9" t="s">
        <v>1230</v>
      </c>
      <c r="H518" s="9" t="s">
        <v>1230</v>
      </c>
      <c r="I518" s="9" t="s">
        <v>1230</v>
      </c>
      <c r="J518" s="9" t="s">
        <v>1230</v>
      </c>
      <c r="K518" s="12"/>
      <c r="L518" s="12"/>
      <c r="M518" s="12"/>
      <c r="N518" s="12"/>
      <c r="O518" s="12"/>
      <c r="P518" s="12"/>
      <c r="Q518" s="12"/>
      <c r="R518" s="12"/>
      <c r="S518" s="12"/>
      <c r="T518" s="12"/>
      <c r="U518" s="12"/>
      <c r="V518" s="12"/>
      <c r="W518" s="12"/>
      <c r="X518" s="12"/>
      <c r="Y518" s="12"/>
      <c r="Z518" s="12"/>
    </row>
    <row r="519" spans="1:26" ht="70">
      <c r="A519" s="9">
        <v>94295092</v>
      </c>
      <c r="B519" s="9" t="s">
        <v>5946</v>
      </c>
      <c r="C519" s="9" t="s">
        <v>29</v>
      </c>
      <c r="D519" s="9" t="s">
        <v>159</v>
      </c>
      <c r="E519" s="9" t="s">
        <v>2076</v>
      </c>
      <c r="F519" s="9" t="s">
        <v>1230</v>
      </c>
      <c r="G519" s="9" t="s">
        <v>1230</v>
      </c>
      <c r="H519" s="9" t="s">
        <v>1230</v>
      </c>
      <c r="I519" s="9" t="s">
        <v>22</v>
      </c>
      <c r="J519" s="9" t="e">
        <f>VLOOKUP(A519,#REF!,10,FALSE)</f>
        <v>#REF!</v>
      </c>
      <c r="K519" s="12"/>
      <c r="L519" s="12"/>
      <c r="M519" s="12"/>
      <c r="N519" s="12"/>
      <c r="O519" s="12"/>
      <c r="P519" s="12"/>
      <c r="Q519" s="12"/>
      <c r="R519" s="12"/>
      <c r="S519" s="12"/>
      <c r="T519" s="12"/>
      <c r="U519" s="12"/>
      <c r="V519" s="12"/>
      <c r="W519" s="12"/>
      <c r="X519" s="12"/>
      <c r="Y519" s="12"/>
      <c r="Z519" s="12"/>
    </row>
    <row r="520" spans="1:26" ht="28" hidden="1">
      <c r="A520" s="9">
        <v>16581549</v>
      </c>
      <c r="B520" s="9" t="s">
        <v>5947</v>
      </c>
      <c r="C520" s="9" t="s">
        <v>29</v>
      </c>
      <c r="D520" s="9" t="s">
        <v>162</v>
      </c>
      <c r="E520" s="9" t="s">
        <v>163</v>
      </c>
      <c r="F520" s="9" t="s">
        <v>1230</v>
      </c>
      <c r="G520" s="9" t="s">
        <v>1230</v>
      </c>
      <c r="H520" s="9" t="s">
        <v>1230</v>
      </c>
      <c r="I520" s="9" t="s">
        <v>1230</v>
      </c>
      <c r="J520" s="9" t="s">
        <v>1230</v>
      </c>
      <c r="K520" s="12"/>
      <c r="L520" s="12"/>
      <c r="M520" s="12"/>
      <c r="N520" s="12"/>
      <c r="O520" s="12"/>
      <c r="P520" s="12"/>
      <c r="Q520" s="12"/>
      <c r="R520" s="12"/>
      <c r="S520" s="12"/>
      <c r="T520" s="12"/>
      <c r="U520" s="12"/>
      <c r="V520" s="12"/>
      <c r="W520" s="12"/>
      <c r="X520" s="12"/>
      <c r="Y520" s="12"/>
      <c r="Z520" s="12"/>
    </row>
    <row r="521" spans="1:26" ht="56">
      <c r="A521" s="9">
        <v>94378823</v>
      </c>
      <c r="B521" s="9" t="s">
        <v>5948</v>
      </c>
      <c r="C521" s="9" t="s">
        <v>29</v>
      </c>
      <c r="D521" s="9" t="s">
        <v>145</v>
      </c>
      <c r="E521" s="9" t="s">
        <v>1740</v>
      </c>
      <c r="F521" s="9" t="s">
        <v>22</v>
      </c>
      <c r="G521" s="9" t="s">
        <v>21</v>
      </c>
      <c r="H521" s="9" t="s">
        <v>21</v>
      </c>
      <c r="I521" s="9" t="s">
        <v>21</v>
      </c>
      <c r="J521" s="9" t="e">
        <f>VLOOKUP(A521,#REF!,10,FALSE)</f>
        <v>#REF!</v>
      </c>
      <c r="K521" s="12"/>
      <c r="L521" s="12"/>
      <c r="M521" s="12"/>
      <c r="N521" s="12"/>
      <c r="O521" s="12"/>
      <c r="P521" s="12"/>
      <c r="Q521" s="12"/>
      <c r="R521" s="12"/>
      <c r="S521" s="12"/>
      <c r="T521" s="12"/>
      <c r="U521" s="12"/>
      <c r="V521" s="12"/>
      <c r="W521" s="12"/>
      <c r="X521" s="12"/>
      <c r="Y521" s="12"/>
      <c r="Z521" s="12"/>
    </row>
    <row r="522" spans="1:26" ht="42" hidden="1">
      <c r="A522" s="9">
        <v>16628418</v>
      </c>
      <c r="B522" s="9" t="s">
        <v>5949</v>
      </c>
      <c r="C522" s="9" t="s">
        <v>29</v>
      </c>
      <c r="D522" s="9" t="s">
        <v>214</v>
      </c>
      <c r="E522" s="9" t="s">
        <v>215</v>
      </c>
      <c r="F522" s="9" t="s">
        <v>1230</v>
      </c>
      <c r="G522" s="9" t="s">
        <v>1230</v>
      </c>
      <c r="H522" s="9" t="s">
        <v>1230</v>
      </c>
      <c r="I522" s="9" t="s">
        <v>1230</v>
      </c>
      <c r="J522" s="9" t="s">
        <v>1230</v>
      </c>
      <c r="K522" s="12"/>
      <c r="L522" s="12"/>
      <c r="M522" s="12"/>
      <c r="N522" s="12"/>
      <c r="O522" s="12"/>
      <c r="P522" s="12"/>
      <c r="Q522" s="12"/>
      <c r="R522" s="12"/>
      <c r="S522" s="12"/>
      <c r="T522" s="12"/>
      <c r="U522" s="12"/>
      <c r="V522" s="12"/>
      <c r="W522" s="12"/>
      <c r="X522" s="12"/>
      <c r="Y522" s="12"/>
      <c r="Z522" s="12"/>
    </row>
    <row r="523" spans="1:26" ht="28">
      <c r="A523" s="9">
        <v>16639011</v>
      </c>
      <c r="B523" s="9" t="s">
        <v>5950</v>
      </c>
      <c r="C523" s="9" t="s">
        <v>29</v>
      </c>
      <c r="D523" s="9" t="s">
        <v>209</v>
      </c>
      <c r="E523" s="9" t="s">
        <v>210</v>
      </c>
      <c r="F523" s="9" t="s">
        <v>23</v>
      </c>
      <c r="G523" s="9" t="s">
        <v>23</v>
      </c>
      <c r="H523" s="9" t="s">
        <v>23</v>
      </c>
      <c r="I523" s="9" t="s">
        <v>23</v>
      </c>
      <c r="J523" s="9" t="e">
        <f>VLOOKUP(A523,#REF!,10,FALSE)</f>
        <v>#REF!</v>
      </c>
      <c r="K523" s="12"/>
      <c r="L523" s="12"/>
      <c r="M523" s="12"/>
      <c r="N523" s="12"/>
      <c r="O523" s="12"/>
      <c r="P523" s="12"/>
      <c r="Q523" s="12"/>
      <c r="R523" s="12"/>
      <c r="S523" s="12"/>
      <c r="T523" s="12"/>
      <c r="U523" s="12"/>
      <c r="V523" s="12"/>
      <c r="W523" s="12"/>
      <c r="X523" s="12"/>
      <c r="Y523" s="12"/>
      <c r="Z523" s="12"/>
    </row>
    <row r="524" spans="1:26" ht="28" hidden="1">
      <c r="A524" s="9">
        <v>14962611</v>
      </c>
      <c r="B524" s="9" t="s">
        <v>5951</v>
      </c>
      <c r="C524" s="9" t="s">
        <v>29</v>
      </c>
      <c r="D524" s="9"/>
      <c r="E524" s="9"/>
      <c r="F524" s="9" t="s">
        <v>1230</v>
      </c>
      <c r="G524" s="9" t="s">
        <v>1230</v>
      </c>
      <c r="H524" s="9" t="s">
        <v>1230</v>
      </c>
      <c r="I524" s="9" t="s">
        <v>1230</v>
      </c>
      <c r="J524" s="9" t="s">
        <v>1230</v>
      </c>
      <c r="K524" s="12"/>
      <c r="L524" s="12"/>
      <c r="M524" s="12"/>
      <c r="N524" s="12"/>
      <c r="O524" s="12"/>
      <c r="P524" s="12"/>
      <c r="Q524" s="12"/>
      <c r="R524" s="12"/>
      <c r="S524" s="12"/>
      <c r="T524" s="12"/>
      <c r="U524" s="12"/>
      <c r="V524" s="12"/>
      <c r="W524" s="12"/>
      <c r="X524" s="12"/>
      <c r="Y524" s="12"/>
      <c r="Z524" s="12"/>
    </row>
    <row r="525" spans="1:26" ht="56" hidden="1">
      <c r="A525" s="9">
        <v>16605869</v>
      </c>
      <c r="B525" s="9" t="s">
        <v>5952</v>
      </c>
      <c r="C525" s="9" t="s">
        <v>29</v>
      </c>
      <c r="D525" s="9" t="s">
        <v>145</v>
      </c>
      <c r="E525" s="9" t="s">
        <v>1740</v>
      </c>
      <c r="F525" s="9" t="s">
        <v>21</v>
      </c>
      <c r="G525" s="9" t="s">
        <v>1230</v>
      </c>
      <c r="H525" s="9" t="s">
        <v>1230</v>
      </c>
      <c r="I525" s="9" t="s">
        <v>1230</v>
      </c>
      <c r="J525" s="9" t="s">
        <v>1230</v>
      </c>
      <c r="K525" s="12"/>
      <c r="L525" s="12"/>
      <c r="M525" s="12"/>
      <c r="N525" s="12"/>
      <c r="O525" s="12"/>
      <c r="P525" s="12"/>
      <c r="Q525" s="12"/>
      <c r="R525" s="12"/>
      <c r="S525" s="12"/>
      <c r="T525" s="12"/>
      <c r="U525" s="12"/>
      <c r="V525" s="12"/>
      <c r="W525" s="12"/>
      <c r="X525" s="12"/>
      <c r="Y525" s="12"/>
      <c r="Z525" s="12"/>
    </row>
    <row r="526" spans="1:26" ht="28" hidden="1">
      <c r="A526" s="9">
        <v>94400512</v>
      </c>
      <c r="B526" s="9" t="s">
        <v>5953</v>
      </c>
      <c r="C526" s="9" t="s">
        <v>29</v>
      </c>
      <c r="D526" s="9"/>
      <c r="E526" s="9"/>
      <c r="F526" s="9" t="s">
        <v>1230</v>
      </c>
      <c r="G526" s="9" t="s">
        <v>1230</v>
      </c>
      <c r="H526" s="9" t="s">
        <v>1230</v>
      </c>
      <c r="I526" s="9" t="s">
        <v>1230</v>
      </c>
      <c r="J526" s="9" t="s">
        <v>1230</v>
      </c>
      <c r="K526" s="12"/>
      <c r="L526" s="12"/>
      <c r="M526" s="12"/>
      <c r="N526" s="12"/>
      <c r="O526" s="12"/>
      <c r="P526" s="12"/>
      <c r="Q526" s="12"/>
      <c r="R526" s="12"/>
      <c r="S526" s="12"/>
      <c r="T526" s="12"/>
      <c r="U526" s="12"/>
      <c r="V526" s="12"/>
      <c r="W526" s="12"/>
      <c r="X526" s="12"/>
      <c r="Y526" s="12"/>
      <c r="Z526" s="12"/>
    </row>
    <row r="527" spans="1:26" ht="56">
      <c r="A527" s="9">
        <v>16621826</v>
      </c>
      <c r="B527" s="9" t="s">
        <v>5954</v>
      </c>
      <c r="C527" s="9" t="s">
        <v>29</v>
      </c>
      <c r="D527" s="9" t="s">
        <v>145</v>
      </c>
      <c r="E527" s="9" t="s">
        <v>1740</v>
      </c>
      <c r="F527" s="9" t="s">
        <v>21</v>
      </c>
      <c r="G527" s="9" t="s">
        <v>21</v>
      </c>
      <c r="H527" s="9" t="s">
        <v>21</v>
      </c>
      <c r="I527" s="9" t="s">
        <v>21</v>
      </c>
      <c r="J527" s="9" t="e">
        <f>VLOOKUP(A527,#REF!,10,FALSE)</f>
        <v>#REF!</v>
      </c>
      <c r="K527" s="12"/>
      <c r="L527" s="12"/>
      <c r="M527" s="12"/>
      <c r="N527" s="12"/>
      <c r="O527" s="12"/>
      <c r="P527" s="12"/>
      <c r="Q527" s="12"/>
      <c r="R527" s="12"/>
      <c r="S527" s="12"/>
      <c r="T527" s="12"/>
      <c r="U527" s="12"/>
      <c r="V527" s="12"/>
      <c r="W527" s="12"/>
      <c r="X527" s="12"/>
      <c r="Y527" s="12"/>
      <c r="Z527" s="12"/>
    </row>
    <row r="528" spans="1:26" ht="42">
      <c r="A528" s="9">
        <v>31259902</v>
      </c>
      <c r="B528" s="9" t="s">
        <v>5955</v>
      </c>
      <c r="C528" s="9" t="s">
        <v>29</v>
      </c>
      <c r="D528" s="9" t="s">
        <v>185</v>
      </c>
      <c r="E528" s="9" t="s">
        <v>2054</v>
      </c>
      <c r="F528" s="9" t="s">
        <v>22</v>
      </c>
      <c r="G528" s="9" t="s">
        <v>22</v>
      </c>
      <c r="H528" s="9" t="s">
        <v>21</v>
      </c>
      <c r="I528" s="9" t="s">
        <v>21</v>
      </c>
      <c r="J528" s="9" t="e">
        <f>VLOOKUP(A528,#REF!,10,FALSE)</f>
        <v>#REF!</v>
      </c>
      <c r="K528" s="12"/>
      <c r="L528" s="12"/>
      <c r="M528" s="12"/>
      <c r="N528" s="12"/>
      <c r="O528" s="12"/>
      <c r="P528" s="12"/>
      <c r="Q528" s="12"/>
      <c r="R528" s="12"/>
      <c r="S528" s="12"/>
      <c r="T528" s="12"/>
      <c r="U528" s="12"/>
      <c r="V528" s="12"/>
      <c r="W528" s="12"/>
      <c r="X528" s="12"/>
      <c r="Y528" s="12"/>
      <c r="Z528" s="12"/>
    </row>
    <row r="529" spans="1:26" ht="84">
      <c r="A529" s="9">
        <v>94457613</v>
      </c>
      <c r="B529" s="9" t="s">
        <v>5956</v>
      </c>
      <c r="C529" s="9" t="s">
        <v>29</v>
      </c>
      <c r="D529" s="9" t="s">
        <v>245</v>
      </c>
      <c r="E529" s="9" t="s">
        <v>246</v>
      </c>
      <c r="F529" s="9" t="s">
        <v>1230</v>
      </c>
      <c r="G529" s="9" t="s">
        <v>1230</v>
      </c>
      <c r="H529" s="9" t="s">
        <v>1230</v>
      </c>
      <c r="I529" s="9" t="s">
        <v>1230</v>
      </c>
      <c r="J529" s="9" t="e">
        <f>VLOOKUP(A529,#REF!,10,FALSE)</f>
        <v>#REF!</v>
      </c>
      <c r="K529" s="12"/>
      <c r="L529" s="12"/>
      <c r="M529" s="12"/>
      <c r="N529" s="12"/>
      <c r="O529" s="12"/>
      <c r="P529" s="12"/>
      <c r="Q529" s="12"/>
      <c r="R529" s="12"/>
      <c r="S529" s="12"/>
      <c r="T529" s="12"/>
      <c r="U529" s="12"/>
      <c r="V529" s="12"/>
      <c r="W529" s="12"/>
      <c r="X529" s="12"/>
      <c r="Y529" s="12"/>
      <c r="Z529" s="12"/>
    </row>
    <row r="530" spans="1:26" ht="28" hidden="1">
      <c r="A530" s="9">
        <v>1107090947</v>
      </c>
      <c r="B530" s="9" t="s">
        <v>5957</v>
      </c>
      <c r="C530" s="9" t="s">
        <v>29</v>
      </c>
      <c r="D530" s="9" t="s">
        <v>247</v>
      </c>
      <c r="E530" s="9" t="s">
        <v>2063</v>
      </c>
      <c r="F530" s="9" t="s">
        <v>1230</v>
      </c>
      <c r="G530" s="9" t="s">
        <v>1230</v>
      </c>
      <c r="H530" s="9" t="s">
        <v>1230</v>
      </c>
      <c r="I530" s="9" t="s">
        <v>1230</v>
      </c>
      <c r="J530" s="9" t="s">
        <v>1230</v>
      </c>
      <c r="K530" s="12"/>
      <c r="L530" s="12"/>
      <c r="M530" s="12"/>
      <c r="N530" s="12"/>
      <c r="O530" s="12"/>
      <c r="P530" s="12"/>
      <c r="Q530" s="12"/>
      <c r="R530" s="12"/>
      <c r="S530" s="12"/>
      <c r="T530" s="12"/>
      <c r="U530" s="12"/>
      <c r="V530" s="12"/>
      <c r="W530" s="12"/>
      <c r="X530" s="12"/>
      <c r="Y530" s="12"/>
      <c r="Z530" s="12"/>
    </row>
    <row r="531" spans="1:26" ht="28">
      <c r="A531" s="9">
        <v>8676576</v>
      </c>
      <c r="B531" s="9" t="s">
        <v>5958</v>
      </c>
      <c r="C531" s="9" t="s">
        <v>29</v>
      </c>
      <c r="D531" s="9" t="s">
        <v>178</v>
      </c>
      <c r="E531" s="9" t="s">
        <v>2055</v>
      </c>
      <c r="F531" s="9" t="s">
        <v>23</v>
      </c>
      <c r="G531" s="9" t="s">
        <v>23</v>
      </c>
      <c r="H531" s="9" t="s">
        <v>23</v>
      </c>
      <c r="I531" s="9" t="s">
        <v>23</v>
      </c>
      <c r="J531" s="9" t="e">
        <f>VLOOKUP(A531,#REF!,10,FALSE)</f>
        <v>#REF!</v>
      </c>
      <c r="K531" s="12"/>
      <c r="L531" s="12"/>
      <c r="M531" s="12"/>
      <c r="N531" s="12"/>
      <c r="O531" s="12"/>
      <c r="P531" s="12"/>
      <c r="Q531" s="12"/>
      <c r="R531" s="12"/>
      <c r="S531" s="12"/>
      <c r="T531" s="12"/>
      <c r="U531" s="12"/>
      <c r="V531" s="12"/>
      <c r="W531" s="12"/>
      <c r="X531" s="12"/>
      <c r="Y531" s="12"/>
      <c r="Z531" s="12"/>
    </row>
    <row r="532" spans="1:26" ht="28">
      <c r="A532" s="9">
        <v>16605145</v>
      </c>
      <c r="B532" s="9" t="s">
        <v>5959</v>
      </c>
      <c r="C532" s="9" t="s">
        <v>29</v>
      </c>
      <c r="D532" s="9" t="s">
        <v>225</v>
      </c>
      <c r="E532" s="9" t="s">
        <v>2069</v>
      </c>
      <c r="F532" s="9" t="s">
        <v>21</v>
      </c>
      <c r="G532" s="9" t="s">
        <v>21</v>
      </c>
      <c r="H532" s="9" t="s">
        <v>23</v>
      </c>
      <c r="I532" s="9" t="s">
        <v>23</v>
      </c>
      <c r="J532" s="9" t="e">
        <f>VLOOKUP(A532,#REF!,10,FALSE)</f>
        <v>#REF!</v>
      </c>
      <c r="K532" s="12"/>
      <c r="L532" s="12"/>
      <c r="M532" s="12"/>
      <c r="N532" s="12"/>
      <c r="O532" s="12"/>
      <c r="P532" s="12"/>
      <c r="Q532" s="12"/>
      <c r="R532" s="12"/>
      <c r="S532" s="12"/>
      <c r="T532" s="12"/>
      <c r="U532" s="12"/>
      <c r="V532" s="12"/>
      <c r="W532" s="12"/>
      <c r="X532" s="12"/>
      <c r="Y532" s="12"/>
      <c r="Z532" s="12"/>
    </row>
    <row r="533" spans="1:26" ht="28" hidden="1">
      <c r="A533" s="9">
        <v>94456015</v>
      </c>
      <c r="B533" s="9" t="s">
        <v>5960</v>
      </c>
      <c r="C533" s="9" t="s">
        <v>29</v>
      </c>
      <c r="D533" s="9" t="s">
        <v>155</v>
      </c>
      <c r="E533" s="9" t="s">
        <v>156</v>
      </c>
      <c r="F533" s="9" t="s">
        <v>21</v>
      </c>
      <c r="G533" s="9" t="s">
        <v>21</v>
      </c>
      <c r="H533" s="9" t="s">
        <v>21</v>
      </c>
      <c r="I533" s="9" t="s">
        <v>1230</v>
      </c>
      <c r="J533" s="9" t="s">
        <v>1230</v>
      </c>
      <c r="K533" s="12"/>
      <c r="L533" s="12"/>
      <c r="M533" s="12"/>
      <c r="N533" s="12"/>
      <c r="O533" s="12"/>
      <c r="P533" s="12"/>
      <c r="Q533" s="12"/>
      <c r="R533" s="12"/>
      <c r="S533" s="12"/>
      <c r="T533" s="12"/>
      <c r="U533" s="12"/>
      <c r="V533" s="12"/>
      <c r="W533" s="12"/>
      <c r="X533" s="12"/>
      <c r="Y533" s="12"/>
      <c r="Z533" s="12"/>
    </row>
    <row r="534" spans="1:26" ht="70" hidden="1">
      <c r="A534" s="9">
        <v>2515298</v>
      </c>
      <c r="B534" s="9" t="s">
        <v>5961</v>
      </c>
      <c r="C534" s="9" t="s">
        <v>29</v>
      </c>
      <c r="D534" s="9" t="s">
        <v>235</v>
      </c>
      <c r="E534" s="9" t="s">
        <v>2051</v>
      </c>
      <c r="F534" s="9" t="s">
        <v>1230</v>
      </c>
      <c r="G534" s="9" t="s">
        <v>1230</v>
      </c>
      <c r="H534" s="9" t="s">
        <v>1230</v>
      </c>
      <c r="I534" s="9" t="s">
        <v>1230</v>
      </c>
      <c r="J534" s="9" t="s">
        <v>1230</v>
      </c>
      <c r="K534" s="12"/>
      <c r="L534" s="12"/>
      <c r="M534" s="12"/>
      <c r="N534" s="12"/>
      <c r="O534" s="12"/>
      <c r="P534" s="12"/>
      <c r="Q534" s="12"/>
      <c r="R534" s="12"/>
      <c r="S534" s="12"/>
      <c r="T534" s="12"/>
      <c r="U534" s="12"/>
      <c r="V534" s="12"/>
      <c r="W534" s="12"/>
      <c r="X534" s="12"/>
      <c r="Y534" s="12"/>
      <c r="Z534" s="12"/>
    </row>
    <row r="535" spans="1:26" ht="42">
      <c r="A535" s="9">
        <v>98393804</v>
      </c>
      <c r="B535" s="9" t="s">
        <v>5962</v>
      </c>
      <c r="C535" s="9" t="s">
        <v>29</v>
      </c>
      <c r="D535" s="9" t="s">
        <v>149</v>
      </c>
      <c r="E535" s="9" t="s">
        <v>2053</v>
      </c>
      <c r="F535" s="9" t="s">
        <v>21</v>
      </c>
      <c r="G535" s="9" t="s">
        <v>22</v>
      </c>
      <c r="H535" s="9" t="s">
        <v>23</v>
      </c>
      <c r="I535" s="9" t="s">
        <v>23</v>
      </c>
      <c r="J535" s="9" t="e">
        <f>VLOOKUP(A535,#REF!,10,FALSE)</f>
        <v>#REF!</v>
      </c>
      <c r="K535" s="12"/>
      <c r="L535" s="12"/>
      <c r="M535" s="12"/>
      <c r="N535" s="12"/>
      <c r="O535" s="12"/>
      <c r="P535" s="12"/>
      <c r="Q535" s="12"/>
      <c r="R535" s="12"/>
      <c r="S535" s="12"/>
      <c r="T535" s="12"/>
      <c r="U535" s="12"/>
      <c r="V535" s="12"/>
      <c r="W535" s="12"/>
      <c r="X535" s="12"/>
      <c r="Y535" s="12"/>
      <c r="Z535" s="12"/>
    </row>
    <row r="536" spans="1:26" ht="70">
      <c r="A536" s="9">
        <v>19497845</v>
      </c>
      <c r="B536" s="9" t="s">
        <v>5963</v>
      </c>
      <c r="C536" s="9" t="s">
        <v>29</v>
      </c>
      <c r="D536" s="9" t="s">
        <v>229</v>
      </c>
      <c r="E536" s="9" t="s">
        <v>2098</v>
      </c>
      <c r="F536" s="9" t="s">
        <v>1230</v>
      </c>
      <c r="G536" s="9" t="s">
        <v>1230</v>
      </c>
      <c r="H536" s="9" t="s">
        <v>1230</v>
      </c>
      <c r="I536" s="9" t="s">
        <v>22</v>
      </c>
      <c r="J536" s="9" t="e">
        <f>VLOOKUP(A536,#REF!,10,FALSE)</f>
        <v>#REF!</v>
      </c>
      <c r="K536" s="12"/>
      <c r="L536" s="12"/>
      <c r="M536" s="12"/>
      <c r="N536" s="12"/>
      <c r="O536" s="12"/>
      <c r="P536" s="12"/>
      <c r="Q536" s="12"/>
      <c r="R536" s="12"/>
      <c r="S536" s="12"/>
      <c r="T536" s="12"/>
      <c r="U536" s="12"/>
      <c r="V536" s="12"/>
      <c r="W536" s="12"/>
      <c r="X536" s="12"/>
      <c r="Y536" s="12"/>
      <c r="Z536" s="12"/>
    </row>
    <row r="537" spans="1:26" ht="42" hidden="1">
      <c r="A537" s="9">
        <v>31273343</v>
      </c>
      <c r="B537" s="9" t="s">
        <v>5964</v>
      </c>
      <c r="C537" s="9" t="s">
        <v>29</v>
      </c>
      <c r="D537" s="9" t="s">
        <v>181</v>
      </c>
      <c r="E537" s="9" t="s">
        <v>182</v>
      </c>
      <c r="F537" s="9" t="s">
        <v>1230</v>
      </c>
      <c r="G537" s="9" t="s">
        <v>1230</v>
      </c>
      <c r="H537" s="9" t="s">
        <v>22</v>
      </c>
      <c r="I537" s="9" t="s">
        <v>1230</v>
      </c>
      <c r="J537" s="9" t="s">
        <v>1230</v>
      </c>
      <c r="K537" s="12"/>
      <c r="L537" s="12"/>
      <c r="M537" s="12"/>
      <c r="N537" s="12"/>
      <c r="O537" s="12"/>
      <c r="P537" s="12"/>
      <c r="Q537" s="12"/>
      <c r="R537" s="12"/>
      <c r="S537" s="12"/>
      <c r="T537" s="12"/>
      <c r="U537" s="12"/>
      <c r="V537" s="12"/>
      <c r="W537" s="12"/>
      <c r="X537" s="12"/>
      <c r="Y537" s="12"/>
      <c r="Z537" s="12"/>
    </row>
    <row r="538" spans="1:26" ht="56">
      <c r="A538" s="9">
        <v>94467930</v>
      </c>
      <c r="B538" s="9" t="s">
        <v>5965</v>
      </c>
      <c r="C538" s="9" t="s">
        <v>29</v>
      </c>
      <c r="D538" s="9" t="s">
        <v>138</v>
      </c>
      <c r="E538" s="9" t="s">
        <v>2052</v>
      </c>
      <c r="F538" s="9" t="s">
        <v>1230</v>
      </c>
      <c r="G538" s="9" t="s">
        <v>1230</v>
      </c>
      <c r="H538" s="9" t="s">
        <v>1230</v>
      </c>
      <c r="I538" s="9" t="s">
        <v>1230</v>
      </c>
      <c r="J538" s="9" t="e">
        <f>VLOOKUP(A538,#REF!,10,FALSE)</f>
        <v>#REF!</v>
      </c>
      <c r="K538" s="12"/>
      <c r="L538" s="12"/>
      <c r="M538" s="12"/>
      <c r="N538" s="12"/>
      <c r="O538" s="12"/>
      <c r="P538" s="12"/>
      <c r="Q538" s="12"/>
      <c r="R538" s="12"/>
      <c r="S538" s="12"/>
      <c r="T538" s="12"/>
      <c r="U538" s="12"/>
      <c r="V538" s="12"/>
      <c r="W538" s="12"/>
      <c r="X538" s="12"/>
      <c r="Y538" s="12"/>
      <c r="Z538" s="12"/>
    </row>
    <row r="539" spans="1:26" ht="56" hidden="1">
      <c r="A539" s="9">
        <v>14980266</v>
      </c>
      <c r="B539" s="9" t="s">
        <v>5966</v>
      </c>
      <c r="C539" s="9" t="s">
        <v>29</v>
      </c>
      <c r="D539" s="9" t="s">
        <v>138</v>
      </c>
      <c r="E539" s="9" t="s">
        <v>2052</v>
      </c>
      <c r="F539" s="9" t="s">
        <v>1230</v>
      </c>
      <c r="G539" s="9" t="s">
        <v>1230</v>
      </c>
      <c r="H539" s="9" t="s">
        <v>1230</v>
      </c>
      <c r="I539" s="9" t="s">
        <v>1230</v>
      </c>
      <c r="J539" s="9" t="s">
        <v>1230</v>
      </c>
      <c r="K539" s="12"/>
      <c r="L539" s="12"/>
      <c r="M539" s="12"/>
      <c r="N539" s="12"/>
      <c r="O539" s="12"/>
      <c r="P539" s="12"/>
      <c r="Q539" s="12"/>
      <c r="R539" s="12"/>
      <c r="S539" s="12"/>
      <c r="T539" s="12"/>
      <c r="U539" s="12"/>
      <c r="V539" s="12"/>
      <c r="W539" s="12"/>
      <c r="X539" s="12"/>
      <c r="Y539" s="12"/>
      <c r="Z539" s="12"/>
    </row>
    <row r="540" spans="1:26" ht="42" hidden="1">
      <c r="A540" s="9">
        <v>16631663</v>
      </c>
      <c r="B540" s="9" t="s">
        <v>5967</v>
      </c>
      <c r="C540" s="9" t="s">
        <v>29</v>
      </c>
      <c r="D540" s="9" t="s">
        <v>185</v>
      </c>
      <c r="E540" s="9" t="s">
        <v>186</v>
      </c>
      <c r="F540" s="9" t="s">
        <v>21</v>
      </c>
      <c r="G540" s="9" t="s">
        <v>21</v>
      </c>
      <c r="H540" s="9" t="s">
        <v>21</v>
      </c>
      <c r="I540" s="9" t="s">
        <v>1230</v>
      </c>
      <c r="J540" s="9" t="s">
        <v>1230</v>
      </c>
      <c r="K540" s="12"/>
      <c r="L540" s="12"/>
      <c r="M540" s="12"/>
      <c r="N540" s="12"/>
      <c r="O540" s="12"/>
      <c r="P540" s="12"/>
      <c r="Q540" s="12"/>
      <c r="R540" s="12"/>
      <c r="S540" s="12"/>
      <c r="T540" s="12"/>
      <c r="U540" s="12"/>
      <c r="V540" s="12"/>
      <c r="W540" s="12"/>
      <c r="X540" s="12"/>
      <c r="Y540" s="12"/>
      <c r="Z540" s="12"/>
    </row>
    <row r="541" spans="1:26" ht="56" hidden="1">
      <c r="A541" s="9">
        <v>14990960</v>
      </c>
      <c r="B541" s="9" t="s">
        <v>5968</v>
      </c>
      <c r="C541" s="9" t="s">
        <v>29</v>
      </c>
      <c r="D541" s="9" t="s">
        <v>138</v>
      </c>
      <c r="E541" s="9" t="s">
        <v>2052</v>
      </c>
      <c r="F541" s="9" t="s">
        <v>1230</v>
      </c>
      <c r="G541" s="9" t="s">
        <v>1230</v>
      </c>
      <c r="H541" s="9" t="s">
        <v>1230</v>
      </c>
      <c r="I541" s="9" t="s">
        <v>1230</v>
      </c>
      <c r="J541" s="9" t="s">
        <v>1230</v>
      </c>
      <c r="K541" s="12"/>
      <c r="L541" s="12"/>
      <c r="M541" s="12"/>
      <c r="N541" s="12"/>
      <c r="O541" s="12"/>
      <c r="P541" s="12"/>
      <c r="Q541" s="12"/>
      <c r="R541" s="12"/>
      <c r="S541" s="12"/>
      <c r="T541" s="12"/>
      <c r="U541" s="12"/>
      <c r="V541" s="12"/>
      <c r="W541" s="12"/>
      <c r="X541" s="12"/>
      <c r="Y541" s="12"/>
      <c r="Z541" s="12"/>
    </row>
    <row r="542" spans="1:26" ht="28">
      <c r="A542" s="9">
        <v>16282092</v>
      </c>
      <c r="B542" s="9" t="s">
        <v>5969</v>
      </c>
      <c r="C542" s="9" t="s">
        <v>29</v>
      </c>
      <c r="D542" s="9" t="s">
        <v>219</v>
      </c>
      <c r="E542" s="9" t="s">
        <v>220</v>
      </c>
      <c r="F542" s="9" t="s">
        <v>21</v>
      </c>
      <c r="G542" s="9" t="s">
        <v>21</v>
      </c>
      <c r="H542" s="9" t="s">
        <v>23</v>
      </c>
      <c r="I542" s="9" t="s">
        <v>23</v>
      </c>
      <c r="J542" s="9" t="e">
        <f>VLOOKUP(A542,#REF!,10,FALSE)</f>
        <v>#REF!</v>
      </c>
      <c r="K542" s="12"/>
      <c r="L542" s="12"/>
      <c r="M542" s="12"/>
      <c r="N542" s="12"/>
      <c r="O542" s="12"/>
      <c r="P542" s="12"/>
      <c r="Q542" s="12"/>
      <c r="R542" s="12"/>
      <c r="S542" s="12"/>
      <c r="T542" s="12"/>
      <c r="U542" s="12"/>
      <c r="V542" s="12"/>
      <c r="W542" s="12"/>
      <c r="X542" s="12"/>
      <c r="Y542" s="12"/>
      <c r="Z542" s="12"/>
    </row>
    <row r="543" spans="1:26" ht="28" hidden="1">
      <c r="A543" s="9">
        <v>31258589</v>
      </c>
      <c r="B543" s="9" t="s">
        <v>5970</v>
      </c>
      <c r="C543" s="9" t="s">
        <v>29</v>
      </c>
      <c r="D543" s="9"/>
      <c r="E543" s="9"/>
      <c r="F543" s="9" t="s">
        <v>1230</v>
      </c>
      <c r="G543" s="9" t="s">
        <v>1230</v>
      </c>
      <c r="H543" s="9" t="s">
        <v>1230</v>
      </c>
      <c r="I543" s="9" t="s">
        <v>1230</v>
      </c>
      <c r="J543" s="9" t="s">
        <v>1230</v>
      </c>
      <c r="K543" s="12"/>
      <c r="L543" s="12"/>
      <c r="M543" s="12"/>
      <c r="N543" s="12"/>
      <c r="O543" s="12"/>
      <c r="P543" s="12"/>
      <c r="Q543" s="12"/>
      <c r="R543" s="12"/>
      <c r="S543" s="12"/>
      <c r="T543" s="12"/>
      <c r="U543" s="12"/>
      <c r="V543" s="12"/>
      <c r="W543" s="12"/>
      <c r="X543" s="12"/>
      <c r="Y543" s="12"/>
      <c r="Z543" s="12"/>
    </row>
    <row r="544" spans="1:26" ht="56" hidden="1">
      <c r="A544" s="9">
        <v>29345549</v>
      </c>
      <c r="B544" s="9" t="s">
        <v>5971</v>
      </c>
      <c r="C544" s="9" t="s">
        <v>29</v>
      </c>
      <c r="D544" s="9" t="s">
        <v>145</v>
      </c>
      <c r="E544" s="9" t="s">
        <v>146</v>
      </c>
      <c r="F544" s="9" t="s">
        <v>1230</v>
      </c>
      <c r="G544" s="9" t="s">
        <v>1230</v>
      </c>
      <c r="H544" s="9" t="s">
        <v>1230</v>
      </c>
      <c r="I544" s="9" t="s">
        <v>1230</v>
      </c>
      <c r="J544" s="9" t="s">
        <v>1230</v>
      </c>
      <c r="K544" s="12"/>
      <c r="L544" s="12"/>
      <c r="M544" s="12"/>
      <c r="N544" s="12"/>
      <c r="O544" s="12"/>
      <c r="P544" s="12"/>
      <c r="Q544" s="12"/>
      <c r="R544" s="12"/>
      <c r="S544" s="12"/>
      <c r="T544" s="12"/>
      <c r="U544" s="12"/>
      <c r="V544" s="12"/>
      <c r="W544" s="12"/>
      <c r="X544" s="12"/>
      <c r="Y544" s="12"/>
      <c r="Z544" s="12"/>
    </row>
    <row r="545" spans="1:26" ht="14" hidden="1">
      <c r="A545" s="9">
        <v>14984695</v>
      </c>
      <c r="B545" s="9" t="s">
        <v>5972</v>
      </c>
      <c r="C545" s="9" t="s">
        <v>29</v>
      </c>
      <c r="D545" s="9"/>
      <c r="E545" s="9"/>
      <c r="F545" s="9" t="s">
        <v>1230</v>
      </c>
      <c r="G545" s="9" t="s">
        <v>1230</v>
      </c>
      <c r="H545" s="9" t="s">
        <v>1230</v>
      </c>
      <c r="I545" s="9" t="s">
        <v>1230</v>
      </c>
      <c r="J545" s="9" t="s">
        <v>1230</v>
      </c>
      <c r="K545" s="12"/>
      <c r="L545" s="12"/>
      <c r="M545" s="12"/>
      <c r="N545" s="12"/>
      <c r="O545" s="12"/>
      <c r="P545" s="12"/>
      <c r="Q545" s="12"/>
      <c r="R545" s="12"/>
      <c r="S545" s="12"/>
      <c r="T545" s="12"/>
      <c r="U545" s="12"/>
      <c r="V545" s="12"/>
      <c r="W545" s="12"/>
      <c r="X545" s="12"/>
      <c r="Y545" s="12"/>
      <c r="Z545" s="12"/>
    </row>
    <row r="546" spans="1:26" ht="42" hidden="1">
      <c r="A546" s="9">
        <v>16712995</v>
      </c>
      <c r="B546" s="9" t="s">
        <v>5973</v>
      </c>
      <c r="C546" s="9" t="s">
        <v>29</v>
      </c>
      <c r="D546" s="9" t="s">
        <v>149</v>
      </c>
      <c r="E546" s="9" t="s">
        <v>150</v>
      </c>
      <c r="F546" s="9" t="s">
        <v>1230</v>
      </c>
      <c r="G546" s="9" t="s">
        <v>1230</v>
      </c>
      <c r="H546" s="9" t="s">
        <v>1230</v>
      </c>
      <c r="I546" s="9" t="s">
        <v>1230</v>
      </c>
      <c r="J546" s="9" t="s">
        <v>1230</v>
      </c>
      <c r="K546" s="12"/>
      <c r="L546" s="12"/>
      <c r="M546" s="12"/>
      <c r="N546" s="12"/>
      <c r="O546" s="12"/>
      <c r="P546" s="12"/>
      <c r="Q546" s="12"/>
      <c r="R546" s="12"/>
      <c r="S546" s="12"/>
      <c r="T546" s="12"/>
      <c r="U546" s="12"/>
      <c r="V546" s="12"/>
      <c r="W546" s="12"/>
      <c r="X546" s="12"/>
      <c r="Y546" s="12"/>
      <c r="Z546" s="12"/>
    </row>
    <row r="547" spans="1:26" ht="56">
      <c r="A547" s="9">
        <v>94478544</v>
      </c>
      <c r="B547" s="9" t="s">
        <v>5974</v>
      </c>
      <c r="C547" s="9" t="s">
        <v>29</v>
      </c>
      <c r="D547" s="9" t="s">
        <v>174</v>
      </c>
      <c r="E547" s="9" t="s">
        <v>175</v>
      </c>
      <c r="F547" s="9" t="s">
        <v>1230</v>
      </c>
      <c r="G547" s="9" t="s">
        <v>1230</v>
      </c>
      <c r="H547" s="9" t="s">
        <v>1230</v>
      </c>
      <c r="I547" s="9" t="s">
        <v>1230</v>
      </c>
      <c r="J547" s="9" t="e">
        <f>VLOOKUP(A547,#REF!,10,FALSE)</f>
        <v>#REF!</v>
      </c>
      <c r="K547" s="12"/>
      <c r="L547" s="12"/>
      <c r="M547" s="12"/>
      <c r="N547" s="12"/>
      <c r="O547" s="12"/>
      <c r="P547" s="12"/>
      <c r="Q547" s="12"/>
      <c r="R547" s="12"/>
      <c r="S547" s="12"/>
      <c r="T547" s="12"/>
      <c r="U547" s="12"/>
      <c r="V547" s="12"/>
      <c r="W547" s="12"/>
      <c r="X547" s="12"/>
      <c r="Y547" s="12"/>
      <c r="Z547" s="12"/>
    </row>
    <row r="548" spans="1:26" ht="28">
      <c r="A548" s="9">
        <v>16775359</v>
      </c>
      <c r="B548" s="9" t="s">
        <v>5975</v>
      </c>
      <c r="C548" s="9" t="s">
        <v>29</v>
      </c>
      <c r="D548" s="9" t="s">
        <v>155</v>
      </c>
      <c r="E548" s="9" t="s">
        <v>156</v>
      </c>
      <c r="F548" s="9" t="s">
        <v>1230</v>
      </c>
      <c r="G548" s="9" t="s">
        <v>1230</v>
      </c>
      <c r="H548" s="9" t="s">
        <v>1230</v>
      </c>
      <c r="I548" s="9" t="s">
        <v>1230</v>
      </c>
      <c r="J548" s="9" t="e">
        <f>VLOOKUP(A548,#REF!,10,FALSE)</f>
        <v>#REF!</v>
      </c>
      <c r="K548" s="12"/>
      <c r="L548" s="12"/>
      <c r="M548" s="12"/>
      <c r="N548" s="12"/>
      <c r="O548" s="12"/>
      <c r="P548" s="12"/>
      <c r="Q548" s="12"/>
      <c r="R548" s="12"/>
      <c r="S548" s="12"/>
      <c r="T548" s="12"/>
      <c r="U548" s="12"/>
      <c r="V548" s="12"/>
      <c r="W548" s="12"/>
      <c r="X548" s="12"/>
      <c r="Y548" s="12"/>
      <c r="Z548" s="12"/>
    </row>
    <row r="549" spans="1:26" ht="56" hidden="1">
      <c r="A549" s="9">
        <v>51871389</v>
      </c>
      <c r="B549" s="9" t="s">
        <v>5976</v>
      </c>
      <c r="C549" s="9" t="s">
        <v>29</v>
      </c>
      <c r="D549" s="9" t="s">
        <v>232</v>
      </c>
      <c r="E549" s="9" t="s">
        <v>233</v>
      </c>
      <c r="F549" s="9" t="s">
        <v>1230</v>
      </c>
      <c r="G549" s="9" t="s">
        <v>1230</v>
      </c>
      <c r="H549" s="9" t="s">
        <v>1230</v>
      </c>
      <c r="I549" s="9" t="s">
        <v>1230</v>
      </c>
      <c r="J549" s="9" t="s">
        <v>1230</v>
      </c>
      <c r="K549" s="12"/>
      <c r="L549" s="12"/>
      <c r="M549" s="12"/>
      <c r="N549" s="12"/>
      <c r="O549" s="12"/>
      <c r="P549" s="12"/>
      <c r="Q549" s="12"/>
      <c r="R549" s="12"/>
      <c r="S549" s="12"/>
      <c r="T549" s="12"/>
      <c r="U549" s="12"/>
      <c r="V549" s="12"/>
      <c r="W549" s="12"/>
      <c r="X549" s="12"/>
      <c r="Y549" s="12"/>
      <c r="Z549" s="12"/>
    </row>
    <row r="550" spans="1:26" ht="84">
      <c r="A550" s="9">
        <v>1113621119</v>
      </c>
      <c r="B550" s="9" t="s">
        <v>5977</v>
      </c>
      <c r="C550" s="9" t="s">
        <v>29</v>
      </c>
      <c r="D550" s="9" t="s">
        <v>141</v>
      </c>
      <c r="E550" s="9" t="s">
        <v>2064</v>
      </c>
      <c r="F550" s="9" t="s">
        <v>1230</v>
      </c>
      <c r="G550" s="9" t="s">
        <v>1230</v>
      </c>
      <c r="H550" s="9" t="s">
        <v>1230</v>
      </c>
      <c r="I550" s="9" t="s">
        <v>22</v>
      </c>
      <c r="J550" s="9" t="e">
        <f>VLOOKUP(A550,#REF!,10,FALSE)</f>
        <v>#REF!</v>
      </c>
      <c r="K550" s="12"/>
      <c r="L550" s="12"/>
      <c r="M550" s="12"/>
      <c r="N550" s="12"/>
      <c r="O550" s="12"/>
      <c r="P550" s="12"/>
      <c r="Q550" s="12"/>
      <c r="R550" s="12"/>
      <c r="S550" s="12"/>
      <c r="T550" s="12"/>
      <c r="U550" s="12"/>
      <c r="V550" s="12"/>
      <c r="W550" s="12"/>
      <c r="X550" s="12"/>
      <c r="Y550" s="12"/>
      <c r="Z550" s="12"/>
    </row>
    <row r="551" spans="1:26" ht="42">
      <c r="A551" s="9">
        <v>76304932</v>
      </c>
      <c r="B551" s="9" t="s">
        <v>5978</v>
      </c>
      <c r="C551" s="9" t="s">
        <v>29</v>
      </c>
      <c r="D551" s="9" t="s">
        <v>214</v>
      </c>
      <c r="E551" s="9" t="s">
        <v>2085</v>
      </c>
      <c r="F551" s="9" t="s">
        <v>22</v>
      </c>
      <c r="G551" s="9" t="s">
        <v>21</v>
      </c>
      <c r="H551" s="9" t="s">
        <v>21</v>
      </c>
      <c r="I551" s="9" t="s">
        <v>23</v>
      </c>
      <c r="J551" s="9" t="e">
        <f>VLOOKUP(A551,#REF!,10,FALSE)</f>
        <v>#REF!</v>
      </c>
      <c r="K551" s="12"/>
      <c r="L551" s="12"/>
      <c r="M551" s="12"/>
      <c r="N551" s="12"/>
      <c r="O551" s="12"/>
      <c r="P551" s="12"/>
      <c r="Q551" s="12"/>
      <c r="R551" s="12"/>
      <c r="S551" s="12"/>
      <c r="T551" s="12"/>
      <c r="U551" s="12"/>
      <c r="V551" s="12"/>
      <c r="W551" s="12"/>
      <c r="X551" s="12"/>
      <c r="Y551" s="12"/>
      <c r="Z551" s="12"/>
    </row>
    <row r="552" spans="1:26" ht="56">
      <c r="A552" s="9">
        <v>94063391</v>
      </c>
      <c r="B552" s="9" t="s">
        <v>5979</v>
      </c>
      <c r="C552" s="9" t="s">
        <v>29</v>
      </c>
      <c r="D552" s="9" t="s">
        <v>223</v>
      </c>
      <c r="E552" s="9" t="s">
        <v>2078</v>
      </c>
      <c r="F552" s="9" t="s">
        <v>1230</v>
      </c>
      <c r="G552" s="9" t="s">
        <v>1230</v>
      </c>
      <c r="H552" s="9" t="s">
        <v>1230</v>
      </c>
      <c r="I552" s="9" t="s">
        <v>1230</v>
      </c>
      <c r="J552" s="9" t="e">
        <f>VLOOKUP(A552,#REF!,10,FALSE)</f>
        <v>#REF!</v>
      </c>
      <c r="K552" s="12"/>
      <c r="L552" s="12"/>
      <c r="M552" s="12"/>
      <c r="N552" s="12"/>
      <c r="O552" s="12"/>
      <c r="P552" s="12"/>
      <c r="Q552" s="12"/>
      <c r="R552" s="12"/>
      <c r="S552" s="12"/>
      <c r="T552" s="12"/>
      <c r="U552" s="12"/>
      <c r="V552" s="12"/>
      <c r="W552" s="12"/>
      <c r="X552" s="12"/>
      <c r="Y552" s="12"/>
      <c r="Z552" s="12"/>
    </row>
    <row r="553" spans="1:26" ht="56">
      <c r="A553" s="9">
        <v>10494115</v>
      </c>
      <c r="B553" s="9" t="s">
        <v>5980</v>
      </c>
      <c r="C553" s="9" t="s">
        <v>29</v>
      </c>
      <c r="D553" s="9" t="s">
        <v>223</v>
      </c>
      <c r="E553" s="9" t="s">
        <v>2082</v>
      </c>
      <c r="F553" s="9" t="s">
        <v>1230</v>
      </c>
      <c r="G553" s="9" t="s">
        <v>1230</v>
      </c>
      <c r="H553" s="9" t="s">
        <v>1230</v>
      </c>
      <c r="I553" s="9" t="s">
        <v>22</v>
      </c>
      <c r="J553" s="9" t="e">
        <f>VLOOKUP(A553,#REF!,10,FALSE)</f>
        <v>#REF!</v>
      </c>
      <c r="K553" s="12"/>
      <c r="L553" s="12"/>
      <c r="M553" s="12"/>
      <c r="N553" s="12"/>
      <c r="O553" s="12"/>
      <c r="P553" s="12"/>
      <c r="Q553" s="12"/>
      <c r="R553" s="12"/>
      <c r="S553" s="12"/>
      <c r="T553" s="12"/>
      <c r="U553" s="12"/>
      <c r="V553" s="12"/>
      <c r="W553" s="12"/>
      <c r="X553" s="12"/>
      <c r="Y553" s="12"/>
      <c r="Z553" s="12"/>
    </row>
    <row r="554" spans="1:26" ht="70" hidden="1">
      <c r="A554" s="9">
        <v>91211335</v>
      </c>
      <c r="B554" s="9" t="s">
        <v>5981</v>
      </c>
      <c r="C554" s="9" t="s">
        <v>29</v>
      </c>
      <c r="D554" s="9" t="s">
        <v>235</v>
      </c>
      <c r="E554" s="9" t="s">
        <v>2051</v>
      </c>
      <c r="F554" s="9" t="s">
        <v>1230</v>
      </c>
      <c r="G554" s="9" t="s">
        <v>1230</v>
      </c>
      <c r="H554" s="9" t="s">
        <v>1230</v>
      </c>
      <c r="I554" s="9" t="s">
        <v>1230</v>
      </c>
      <c r="J554" s="9" t="s">
        <v>1230</v>
      </c>
      <c r="K554" s="12"/>
      <c r="L554" s="12"/>
      <c r="M554" s="12"/>
      <c r="N554" s="12"/>
      <c r="O554" s="12"/>
      <c r="P554" s="12"/>
      <c r="Q554" s="12"/>
      <c r="R554" s="12"/>
      <c r="S554" s="12"/>
      <c r="T554" s="12"/>
      <c r="U554" s="12"/>
      <c r="V554" s="12"/>
      <c r="W554" s="12"/>
      <c r="X554" s="12"/>
      <c r="Y554" s="12"/>
      <c r="Z554" s="12"/>
    </row>
    <row r="555" spans="1:26" ht="56" hidden="1">
      <c r="A555" s="9">
        <v>14997788</v>
      </c>
      <c r="B555" s="9" t="s">
        <v>5982</v>
      </c>
      <c r="C555" s="9" t="s">
        <v>29</v>
      </c>
      <c r="D555" s="9" t="s">
        <v>193</v>
      </c>
      <c r="E555" s="9" t="s">
        <v>194</v>
      </c>
      <c r="F555" s="9" t="s">
        <v>1230</v>
      </c>
      <c r="G555" s="9" t="s">
        <v>1230</v>
      </c>
      <c r="H555" s="9" t="s">
        <v>1230</v>
      </c>
      <c r="I555" s="9" t="s">
        <v>1230</v>
      </c>
      <c r="J555" s="9" t="s">
        <v>1230</v>
      </c>
      <c r="K555" s="12"/>
      <c r="L555" s="12"/>
      <c r="M555" s="12"/>
      <c r="N555" s="12"/>
      <c r="O555" s="12"/>
      <c r="P555" s="12"/>
      <c r="Q555" s="12"/>
      <c r="R555" s="12"/>
      <c r="S555" s="12"/>
      <c r="T555" s="12"/>
      <c r="U555" s="12"/>
      <c r="V555" s="12"/>
      <c r="W555" s="12"/>
      <c r="X555" s="12"/>
      <c r="Y555" s="12"/>
      <c r="Z555" s="12"/>
    </row>
    <row r="556" spans="1:26" ht="42" hidden="1">
      <c r="A556" s="9">
        <v>79414870</v>
      </c>
      <c r="B556" s="9" t="s">
        <v>5983</v>
      </c>
      <c r="C556" s="9" t="s">
        <v>29</v>
      </c>
      <c r="D556" s="9" t="s">
        <v>167</v>
      </c>
      <c r="E556" s="9" t="s">
        <v>2094</v>
      </c>
      <c r="F556" s="9" t="s">
        <v>1230</v>
      </c>
      <c r="G556" s="9" t="s">
        <v>1230</v>
      </c>
      <c r="H556" s="9" t="s">
        <v>1230</v>
      </c>
      <c r="I556" s="9" t="s">
        <v>1230</v>
      </c>
      <c r="J556" s="9" t="s">
        <v>1230</v>
      </c>
      <c r="K556" s="12"/>
      <c r="L556" s="12"/>
      <c r="M556" s="12"/>
      <c r="N556" s="12"/>
      <c r="O556" s="12"/>
      <c r="P556" s="12"/>
      <c r="Q556" s="12"/>
      <c r="R556" s="12"/>
      <c r="S556" s="12"/>
      <c r="T556" s="12"/>
      <c r="U556" s="12"/>
      <c r="V556" s="12"/>
      <c r="W556" s="12"/>
      <c r="X556" s="12"/>
      <c r="Y556" s="12"/>
      <c r="Z556" s="12"/>
    </row>
    <row r="557" spans="1:26" ht="56">
      <c r="A557" s="9">
        <v>16349740</v>
      </c>
      <c r="B557" s="9" t="s">
        <v>5984</v>
      </c>
      <c r="C557" s="9" t="s">
        <v>29</v>
      </c>
      <c r="D557" s="9" t="s">
        <v>223</v>
      </c>
      <c r="E557" s="9" t="s">
        <v>2078</v>
      </c>
      <c r="F557" s="9" t="s">
        <v>21</v>
      </c>
      <c r="G557" s="9" t="s">
        <v>21</v>
      </c>
      <c r="H557" s="9" t="s">
        <v>21</v>
      </c>
      <c r="I557" s="9" t="s">
        <v>1230</v>
      </c>
      <c r="J557" s="9" t="e">
        <f>VLOOKUP(A557,#REF!,10,FALSE)</f>
        <v>#REF!</v>
      </c>
      <c r="K557" s="12"/>
      <c r="L557" s="12"/>
      <c r="M557" s="12"/>
      <c r="N557" s="12"/>
      <c r="O557" s="12"/>
      <c r="P557" s="12"/>
      <c r="Q557" s="12"/>
      <c r="R557" s="12"/>
      <c r="S557" s="12"/>
      <c r="T557" s="12"/>
      <c r="U557" s="12"/>
      <c r="V557" s="12"/>
      <c r="W557" s="12"/>
      <c r="X557" s="12"/>
      <c r="Y557" s="12"/>
      <c r="Z557" s="12"/>
    </row>
    <row r="558" spans="1:26" ht="42">
      <c r="A558" s="9">
        <v>91238636</v>
      </c>
      <c r="B558" s="9" t="s">
        <v>5985</v>
      </c>
      <c r="C558" s="9" t="s">
        <v>29</v>
      </c>
      <c r="D558" s="9" t="s">
        <v>167</v>
      </c>
      <c r="E558" s="9" t="s">
        <v>2067</v>
      </c>
      <c r="F558" s="9" t="s">
        <v>21</v>
      </c>
      <c r="G558" s="9" t="s">
        <v>21</v>
      </c>
      <c r="H558" s="9" t="s">
        <v>23</v>
      </c>
      <c r="I558" s="9" t="s">
        <v>23</v>
      </c>
      <c r="J558" s="9" t="e">
        <f>VLOOKUP(A558,#REF!,10,FALSE)</f>
        <v>#REF!</v>
      </c>
      <c r="K558" s="12"/>
      <c r="L558" s="12"/>
      <c r="M558" s="12"/>
      <c r="N558" s="12"/>
      <c r="O558" s="12"/>
      <c r="P558" s="12"/>
      <c r="Q558" s="12"/>
      <c r="R558" s="12"/>
      <c r="S558" s="12"/>
      <c r="T558" s="12"/>
      <c r="U558" s="12"/>
      <c r="V558" s="12"/>
      <c r="W558" s="12"/>
      <c r="X558" s="12"/>
      <c r="Y558" s="12"/>
      <c r="Z558" s="12"/>
    </row>
    <row r="559" spans="1:26" ht="56" hidden="1">
      <c r="A559" s="9">
        <v>14441156</v>
      </c>
      <c r="B559" s="9" t="s">
        <v>5986</v>
      </c>
      <c r="C559" s="9" t="s">
        <v>29</v>
      </c>
      <c r="D559" s="9" t="s">
        <v>223</v>
      </c>
      <c r="E559" s="9" t="s">
        <v>2078</v>
      </c>
      <c r="F559" s="9" t="s">
        <v>1230</v>
      </c>
      <c r="G559" s="9" t="s">
        <v>1230</v>
      </c>
      <c r="H559" s="9" t="s">
        <v>1230</v>
      </c>
      <c r="I559" s="9" t="s">
        <v>1230</v>
      </c>
      <c r="J559" s="9" t="s">
        <v>1230</v>
      </c>
      <c r="K559" s="12"/>
      <c r="L559" s="12"/>
      <c r="M559" s="12"/>
      <c r="N559" s="12"/>
      <c r="O559" s="12"/>
      <c r="P559" s="12"/>
      <c r="Q559" s="12"/>
      <c r="R559" s="12"/>
      <c r="S559" s="12"/>
      <c r="T559" s="12"/>
      <c r="U559" s="12"/>
      <c r="V559" s="12"/>
      <c r="W559" s="12"/>
      <c r="X559" s="12"/>
      <c r="Y559" s="12"/>
      <c r="Z559" s="12"/>
    </row>
    <row r="560" spans="1:26" ht="84" hidden="1">
      <c r="A560" s="9">
        <v>16595716</v>
      </c>
      <c r="B560" s="9" t="s">
        <v>5987</v>
      </c>
      <c r="C560" s="9" t="s">
        <v>29</v>
      </c>
      <c r="D560" s="9" t="s">
        <v>141</v>
      </c>
      <c r="E560" s="9" t="s">
        <v>2064</v>
      </c>
      <c r="F560" s="9" t="s">
        <v>1230</v>
      </c>
      <c r="G560" s="9" t="s">
        <v>1230</v>
      </c>
      <c r="H560" s="9" t="s">
        <v>1230</v>
      </c>
      <c r="I560" s="9" t="s">
        <v>1230</v>
      </c>
      <c r="J560" s="9" t="s">
        <v>1230</v>
      </c>
      <c r="K560" s="12"/>
      <c r="L560" s="12"/>
      <c r="M560" s="12"/>
      <c r="N560" s="12"/>
      <c r="O560" s="12"/>
      <c r="P560" s="12"/>
      <c r="Q560" s="12"/>
      <c r="R560" s="12"/>
      <c r="S560" s="12"/>
      <c r="T560" s="12"/>
      <c r="U560" s="12"/>
      <c r="V560" s="12"/>
      <c r="W560" s="12"/>
      <c r="X560" s="12"/>
      <c r="Y560" s="12"/>
      <c r="Z560" s="12"/>
    </row>
    <row r="561" spans="1:26" ht="42">
      <c r="A561" s="9">
        <v>6106787</v>
      </c>
      <c r="B561" s="9" t="s">
        <v>5988</v>
      </c>
      <c r="C561" s="9" t="s">
        <v>29</v>
      </c>
      <c r="D561" s="9" t="s">
        <v>253</v>
      </c>
      <c r="E561" s="9" t="s">
        <v>2056</v>
      </c>
      <c r="F561" s="9" t="s">
        <v>22</v>
      </c>
      <c r="G561" s="9" t="s">
        <v>22</v>
      </c>
      <c r="H561" s="9" t="s">
        <v>22</v>
      </c>
      <c r="I561" s="9" t="s">
        <v>22</v>
      </c>
      <c r="J561" s="9" t="e">
        <f>VLOOKUP(A561,#REF!,10,FALSE)</f>
        <v>#REF!</v>
      </c>
      <c r="K561" s="12"/>
      <c r="L561" s="12"/>
      <c r="M561" s="12"/>
      <c r="N561" s="12"/>
      <c r="O561" s="12"/>
      <c r="P561" s="12"/>
      <c r="Q561" s="12"/>
      <c r="R561" s="12"/>
      <c r="S561" s="12"/>
      <c r="T561" s="12"/>
      <c r="U561" s="12"/>
      <c r="V561" s="12"/>
      <c r="W561" s="12"/>
      <c r="X561" s="12"/>
      <c r="Y561" s="12"/>
      <c r="Z561" s="12"/>
    </row>
    <row r="562" spans="1:26" ht="56" hidden="1">
      <c r="A562" s="9">
        <v>31930279</v>
      </c>
      <c r="B562" s="9" t="s">
        <v>5989</v>
      </c>
      <c r="C562" s="9" t="s">
        <v>29</v>
      </c>
      <c r="D562" s="9" t="s">
        <v>145</v>
      </c>
      <c r="E562" s="9" t="s">
        <v>146</v>
      </c>
      <c r="F562" s="9" t="s">
        <v>1230</v>
      </c>
      <c r="G562" s="9" t="s">
        <v>1230</v>
      </c>
      <c r="H562" s="9" t="s">
        <v>1230</v>
      </c>
      <c r="I562" s="9" t="s">
        <v>1230</v>
      </c>
      <c r="J562" s="9" t="s">
        <v>1230</v>
      </c>
      <c r="K562" s="12"/>
      <c r="L562" s="12"/>
      <c r="M562" s="12"/>
      <c r="N562" s="12"/>
      <c r="O562" s="12"/>
      <c r="P562" s="12"/>
      <c r="Q562" s="12"/>
      <c r="R562" s="12"/>
      <c r="S562" s="12"/>
      <c r="T562" s="12"/>
      <c r="U562" s="12"/>
      <c r="V562" s="12"/>
      <c r="W562" s="12"/>
      <c r="X562" s="12"/>
      <c r="Y562" s="12"/>
      <c r="Z562" s="12"/>
    </row>
    <row r="563" spans="1:26" ht="42">
      <c r="A563" s="9">
        <v>98362583</v>
      </c>
      <c r="B563" s="9" t="s">
        <v>5990</v>
      </c>
      <c r="C563" s="9" t="s">
        <v>29</v>
      </c>
      <c r="D563" s="9" t="s">
        <v>165</v>
      </c>
      <c r="E563" s="9" t="s">
        <v>5991</v>
      </c>
      <c r="F563" s="9" t="s">
        <v>21</v>
      </c>
      <c r="G563" s="9" t="s">
        <v>21</v>
      </c>
      <c r="H563" s="9" t="s">
        <v>23</v>
      </c>
      <c r="I563" s="9" t="s">
        <v>22</v>
      </c>
      <c r="J563" s="9" t="e">
        <f>VLOOKUP(A563,#REF!,10,FALSE)</f>
        <v>#REF!</v>
      </c>
      <c r="K563" s="12"/>
      <c r="L563" s="12"/>
      <c r="M563" s="12"/>
      <c r="N563" s="12"/>
      <c r="O563" s="12"/>
      <c r="P563" s="12"/>
      <c r="Q563" s="12"/>
      <c r="R563" s="12"/>
      <c r="S563" s="12"/>
      <c r="T563" s="12"/>
      <c r="U563" s="12"/>
      <c r="V563" s="12"/>
      <c r="W563" s="12"/>
      <c r="X563" s="12"/>
      <c r="Y563" s="12"/>
      <c r="Z563" s="12"/>
    </row>
    <row r="564" spans="1:26" ht="28">
      <c r="A564" s="9">
        <v>98362583</v>
      </c>
      <c r="B564" s="9" t="s">
        <v>5990</v>
      </c>
      <c r="C564" s="9" t="s">
        <v>29</v>
      </c>
      <c r="D564" s="9" t="s">
        <v>167</v>
      </c>
      <c r="E564" s="9" t="s">
        <v>168</v>
      </c>
      <c r="F564" s="9" t="s">
        <v>21</v>
      </c>
      <c r="G564" s="9" t="s">
        <v>21</v>
      </c>
      <c r="H564" s="9" t="s">
        <v>23</v>
      </c>
      <c r="I564" s="9" t="s">
        <v>22</v>
      </c>
      <c r="J564" s="9" t="e">
        <f>VLOOKUP(A564,#REF!,10,FALSE)</f>
        <v>#REF!</v>
      </c>
      <c r="K564" s="12"/>
      <c r="L564" s="12"/>
      <c r="M564" s="12"/>
      <c r="N564" s="12"/>
      <c r="O564" s="12"/>
      <c r="P564" s="12"/>
      <c r="Q564" s="12"/>
      <c r="R564" s="12"/>
      <c r="S564" s="12"/>
      <c r="T564" s="12"/>
      <c r="U564" s="12"/>
      <c r="V564" s="12"/>
      <c r="W564" s="12"/>
      <c r="X564" s="12"/>
      <c r="Y564" s="12"/>
      <c r="Z564" s="12"/>
    </row>
    <row r="565" spans="1:26" ht="42" hidden="1">
      <c r="A565" s="9">
        <v>94491116</v>
      </c>
      <c r="B565" s="9" t="s">
        <v>5992</v>
      </c>
      <c r="C565" s="9" t="s">
        <v>29</v>
      </c>
      <c r="D565" s="9" t="s">
        <v>253</v>
      </c>
      <c r="E565" s="9" t="s">
        <v>2056</v>
      </c>
      <c r="F565" s="9" t="s">
        <v>1230</v>
      </c>
      <c r="G565" s="9" t="s">
        <v>1230</v>
      </c>
      <c r="H565" s="9" t="s">
        <v>1230</v>
      </c>
      <c r="I565" s="9" t="s">
        <v>1230</v>
      </c>
      <c r="J565" s="9" t="s">
        <v>1230</v>
      </c>
      <c r="K565" s="12"/>
      <c r="L565" s="12"/>
      <c r="M565" s="12"/>
      <c r="N565" s="12"/>
      <c r="O565" s="12"/>
      <c r="P565" s="12"/>
      <c r="Q565" s="12"/>
      <c r="R565" s="12"/>
      <c r="S565" s="12"/>
      <c r="T565" s="12"/>
      <c r="U565" s="12"/>
      <c r="V565" s="12"/>
      <c r="W565" s="12"/>
      <c r="X565" s="12"/>
      <c r="Y565" s="12"/>
      <c r="Z565" s="12"/>
    </row>
    <row r="566" spans="1:26" ht="42" hidden="1">
      <c r="A566" s="9">
        <v>94374806</v>
      </c>
      <c r="B566" s="9" t="s">
        <v>5993</v>
      </c>
      <c r="C566" s="9" t="s">
        <v>29</v>
      </c>
      <c r="D566" s="9" t="s">
        <v>5994</v>
      </c>
      <c r="E566" s="9" t="s">
        <v>5995</v>
      </c>
      <c r="F566" s="9" t="s">
        <v>1230</v>
      </c>
      <c r="G566" s="9" t="s">
        <v>1230</v>
      </c>
      <c r="H566" s="9" t="s">
        <v>1230</v>
      </c>
      <c r="I566" s="9" t="s">
        <v>22</v>
      </c>
      <c r="J566" s="9" t="s">
        <v>1230</v>
      </c>
      <c r="K566" s="12"/>
      <c r="L566" s="12"/>
      <c r="M566" s="12"/>
      <c r="N566" s="12"/>
      <c r="O566" s="12"/>
      <c r="P566" s="12"/>
      <c r="Q566" s="12"/>
      <c r="R566" s="12"/>
      <c r="S566" s="12"/>
      <c r="T566" s="12"/>
      <c r="U566" s="12"/>
      <c r="V566" s="12"/>
      <c r="W566" s="12"/>
      <c r="X566" s="12"/>
      <c r="Y566" s="12"/>
      <c r="Z566" s="12"/>
    </row>
    <row r="567" spans="1:26" ht="28" hidden="1">
      <c r="A567" s="9">
        <v>29108810</v>
      </c>
      <c r="B567" s="9" t="s">
        <v>5996</v>
      </c>
      <c r="C567" s="9" t="s">
        <v>29</v>
      </c>
      <c r="D567" s="9"/>
      <c r="E567" s="9"/>
      <c r="F567" s="9" t="s">
        <v>1230</v>
      </c>
      <c r="G567" s="9" t="s">
        <v>1230</v>
      </c>
      <c r="H567" s="9" t="s">
        <v>1230</v>
      </c>
      <c r="I567" s="9" t="s">
        <v>1230</v>
      </c>
      <c r="J567" s="9" t="s">
        <v>1230</v>
      </c>
      <c r="K567" s="12"/>
      <c r="L567" s="12"/>
      <c r="M567" s="12"/>
      <c r="N567" s="12"/>
      <c r="O567" s="12"/>
      <c r="P567" s="12"/>
      <c r="Q567" s="12"/>
      <c r="R567" s="12"/>
      <c r="S567" s="12"/>
      <c r="T567" s="12"/>
      <c r="U567" s="12"/>
      <c r="V567" s="12"/>
      <c r="W567" s="12"/>
      <c r="X567" s="12"/>
      <c r="Y567" s="12"/>
      <c r="Z567" s="12"/>
    </row>
    <row r="568" spans="1:26" ht="42" hidden="1">
      <c r="A568" s="9">
        <v>79309777</v>
      </c>
      <c r="B568" s="9" t="s">
        <v>5997</v>
      </c>
      <c r="C568" s="9" t="s">
        <v>29</v>
      </c>
      <c r="D568" s="9" t="s">
        <v>171</v>
      </c>
      <c r="E568" s="9" t="s">
        <v>2070</v>
      </c>
      <c r="F568" s="9" t="s">
        <v>1230</v>
      </c>
      <c r="G568" s="9" t="s">
        <v>1230</v>
      </c>
      <c r="H568" s="9" t="s">
        <v>1230</v>
      </c>
      <c r="I568" s="9" t="s">
        <v>1230</v>
      </c>
      <c r="J568" s="9" t="s">
        <v>1230</v>
      </c>
      <c r="K568" s="12"/>
      <c r="L568" s="12"/>
      <c r="M568" s="12"/>
      <c r="N568" s="12"/>
      <c r="O568" s="12"/>
      <c r="P568" s="12"/>
      <c r="Q568" s="12"/>
      <c r="R568" s="12"/>
      <c r="S568" s="12"/>
      <c r="T568" s="12"/>
      <c r="U568" s="12"/>
      <c r="V568" s="12"/>
      <c r="W568" s="12"/>
      <c r="X568" s="12"/>
      <c r="Y568" s="12"/>
      <c r="Z568" s="12"/>
    </row>
    <row r="569" spans="1:26" ht="42">
      <c r="A569" s="9">
        <v>16592533</v>
      </c>
      <c r="B569" s="9" t="s">
        <v>5998</v>
      </c>
      <c r="C569" s="9" t="s">
        <v>29</v>
      </c>
      <c r="D569" s="9" t="s">
        <v>149</v>
      </c>
      <c r="E569" s="9" t="s">
        <v>150</v>
      </c>
      <c r="F569" s="9" t="s">
        <v>1230</v>
      </c>
      <c r="G569" s="9" t="s">
        <v>1230</v>
      </c>
      <c r="H569" s="9" t="s">
        <v>21</v>
      </c>
      <c r="I569" s="9" t="s">
        <v>21</v>
      </c>
      <c r="J569" s="9" t="e">
        <f>VLOOKUP(A569,#REF!,10,FALSE)</f>
        <v>#REF!</v>
      </c>
      <c r="K569" s="12"/>
      <c r="L569" s="12"/>
      <c r="M569" s="12"/>
      <c r="N569" s="12"/>
      <c r="O569" s="12"/>
      <c r="P569" s="12"/>
      <c r="Q569" s="12"/>
      <c r="R569" s="12"/>
      <c r="S569" s="12"/>
      <c r="T569" s="12"/>
      <c r="U569" s="12"/>
      <c r="V569" s="12"/>
      <c r="W569" s="12"/>
      <c r="X569" s="12"/>
      <c r="Y569" s="12"/>
      <c r="Z569" s="12"/>
    </row>
    <row r="570" spans="1:26" ht="28" hidden="1">
      <c r="A570" s="9">
        <v>16619720</v>
      </c>
      <c r="B570" s="9" t="s">
        <v>5999</v>
      </c>
      <c r="C570" s="9" t="s">
        <v>29</v>
      </c>
      <c r="D570" s="9" t="s">
        <v>162</v>
      </c>
      <c r="E570" s="9" t="s">
        <v>163</v>
      </c>
      <c r="F570" s="9" t="s">
        <v>1230</v>
      </c>
      <c r="G570" s="9" t="s">
        <v>1230</v>
      </c>
      <c r="H570" s="9" t="s">
        <v>1230</v>
      </c>
      <c r="I570" s="9" t="s">
        <v>1230</v>
      </c>
      <c r="J570" s="9" t="s">
        <v>1230</v>
      </c>
      <c r="K570" s="12"/>
      <c r="L570" s="12"/>
      <c r="M570" s="12"/>
      <c r="N570" s="12"/>
      <c r="O570" s="12"/>
      <c r="P570" s="12"/>
      <c r="Q570" s="12"/>
      <c r="R570" s="12"/>
      <c r="S570" s="12"/>
      <c r="T570" s="12"/>
      <c r="U570" s="12"/>
      <c r="V570" s="12"/>
      <c r="W570" s="12"/>
      <c r="X570" s="12"/>
      <c r="Y570" s="12"/>
      <c r="Z570" s="12"/>
    </row>
    <row r="571" spans="1:26" ht="28" hidden="1">
      <c r="A571" s="9">
        <v>63510586</v>
      </c>
      <c r="B571" s="9" t="s">
        <v>6000</v>
      </c>
      <c r="C571" s="9" t="s">
        <v>29</v>
      </c>
      <c r="D571" s="9" t="s">
        <v>249</v>
      </c>
      <c r="E571" s="9" t="s">
        <v>2100</v>
      </c>
      <c r="F571" s="9" t="s">
        <v>1230</v>
      </c>
      <c r="G571" s="9" t="s">
        <v>1230</v>
      </c>
      <c r="H571" s="9" t="s">
        <v>22</v>
      </c>
      <c r="I571" s="9" t="s">
        <v>22</v>
      </c>
      <c r="J571" s="9" t="s">
        <v>1230</v>
      </c>
      <c r="K571" s="12"/>
      <c r="L571" s="12"/>
      <c r="M571" s="12"/>
      <c r="N571" s="12"/>
      <c r="O571" s="12"/>
      <c r="P571" s="12"/>
      <c r="Q571" s="12"/>
      <c r="R571" s="12"/>
      <c r="S571" s="12"/>
      <c r="T571" s="12"/>
      <c r="U571" s="12"/>
      <c r="V571" s="12"/>
      <c r="W571" s="12"/>
      <c r="X571" s="12"/>
      <c r="Y571" s="12"/>
      <c r="Z571" s="12"/>
    </row>
    <row r="572" spans="1:26" ht="42">
      <c r="A572" s="9">
        <v>16821169</v>
      </c>
      <c r="B572" s="9" t="s">
        <v>6001</v>
      </c>
      <c r="C572" s="9" t="s">
        <v>29</v>
      </c>
      <c r="D572" s="9" t="s">
        <v>237</v>
      </c>
      <c r="E572" s="9" t="s">
        <v>238</v>
      </c>
      <c r="F572" s="9" t="s">
        <v>1230</v>
      </c>
      <c r="G572" s="9" t="s">
        <v>1230</v>
      </c>
      <c r="H572" s="9" t="s">
        <v>1230</v>
      </c>
      <c r="I572" s="9" t="s">
        <v>1230</v>
      </c>
      <c r="J572" s="9" t="e">
        <f>VLOOKUP(A572,#REF!,10,FALSE)</f>
        <v>#REF!</v>
      </c>
      <c r="K572" s="12"/>
      <c r="L572" s="12"/>
      <c r="M572" s="12"/>
      <c r="N572" s="12"/>
      <c r="O572" s="12"/>
      <c r="P572" s="12"/>
      <c r="Q572" s="12"/>
      <c r="R572" s="12"/>
      <c r="S572" s="12"/>
      <c r="T572" s="12"/>
      <c r="U572" s="12"/>
      <c r="V572" s="12"/>
      <c r="W572" s="12"/>
      <c r="X572" s="12"/>
      <c r="Y572" s="12"/>
      <c r="Z572" s="12"/>
    </row>
    <row r="573" spans="1:26" ht="42" hidden="1">
      <c r="A573" s="9">
        <v>94322414</v>
      </c>
      <c r="B573" s="9" t="s">
        <v>6002</v>
      </c>
      <c r="C573" s="9" t="s">
        <v>29</v>
      </c>
      <c r="D573" s="9" t="s">
        <v>253</v>
      </c>
      <c r="E573" s="9" t="s">
        <v>2056</v>
      </c>
      <c r="F573" s="9" t="s">
        <v>1230</v>
      </c>
      <c r="G573" s="9" t="s">
        <v>1230</v>
      </c>
      <c r="H573" s="9" t="s">
        <v>1230</v>
      </c>
      <c r="I573" s="9" t="s">
        <v>1230</v>
      </c>
      <c r="J573" s="9" t="s">
        <v>1230</v>
      </c>
      <c r="K573" s="12"/>
      <c r="L573" s="12"/>
      <c r="M573" s="12"/>
      <c r="N573" s="12"/>
      <c r="O573" s="12"/>
      <c r="P573" s="12"/>
      <c r="Q573" s="12"/>
      <c r="R573" s="12"/>
      <c r="S573" s="12"/>
      <c r="T573" s="12"/>
      <c r="U573" s="12"/>
      <c r="V573" s="12"/>
      <c r="W573" s="12"/>
      <c r="X573" s="12"/>
      <c r="Y573" s="12"/>
      <c r="Z573" s="12"/>
    </row>
    <row r="574" spans="1:26" ht="42">
      <c r="A574" s="9">
        <v>31942736</v>
      </c>
      <c r="B574" s="9" t="s">
        <v>6003</v>
      </c>
      <c r="C574" s="9" t="s">
        <v>29</v>
      </c>
      <c r="D574" s="9" t="s">
        <v>185</v>
      </c>
      <c r="E574" s="9" t="s">
        <v>186</v>
      </c>
      <c r="F574" s="9" t="s">
        <v>23</v>
      </c>
      <c r="G574" s="9" t="s">
        <v>23</v>
      </c>
      <c r="H574" s="9" t="s">
        <v>23</v>
      </c>
      <c r="I574" s="9" t="s">
        <v>23</v>
      </c>
      <c r="J574" s="9" t="e">
        <f>VLOOKUP(A574,#REF!,10,FALSE)</f>
        <v>#REF!</v>
      </c>
      <c r="K574" s="12"/>
      <c r="L574" s="12"/>
      <c r="M574" s="12"/>
      <c r="N574" s="12"/>
      <c r="O574" s="12"/>
      <c r="P574" s="12"/>
      <c r="Q574" s="12"/>
      <c r="R574" s="12"/>
      <c r="S574" s="12"/>
      <c r="T574" s="12"/>
      <c r="U574" s="12"/>
      <c r="V574" s="12"/>
      <c r="W574" s="12"/>
      <c r="X574" s="12"/>
      <c r="Y574" s="12"/>
      <c r="Z574" s="12"/>
    </row>
    <row r="575" spans="1:26" ht="28">
      <c r="A575" s="9">
        <v>16278587</v>
      </c>
      <c r="B575" s="9" t="s">
        <v>6004</v>
      </c>
      <c r="C575" s="9" t="s">
        <v>29</v>
      </c>
      <c r="D575" s="9" t="s">
        <v>183</v>
      </c>
      <c r="E575" s="9" t="s">
        <v>184</v>
      </c>
      <c r="F575" s="9" t="s">
        <v>23</v>
      </c>
      <c r="G575" s="9" t="s">
        <v>23</v>
      </c>
      <c r="H575" s="9" t="s">
        <v>23</v>
      </c>
      <c r="I575" s="9" t="s">
        <v>23</v>
      </c>
      <c r="J575" s="9" t="e">
        <f>VLOOKUP(A575,#REF!,10,FALSE)</f>
        <v>#REF!</v>
      </c>
      <c r="K575" s="12"/>
      <c r="L575" s="12"/>
      <c r="M575" s="12"/>
      <c r="N575" s="12"/>
      <c r="O575" s="12"/>
      <c r="P575" s="12"/>
      <c r="Q575" s="12"/>
      <c r="R575" s="12"/>
      <c r="S575" s="12"/>
      <c r="T575" s="12"/>
      <c r="U575" s="12"/>
      <c r="V575" s="12"/>
      <c r="W575" s="12"/>
      <c r="X575" s="12"/>
      <c r="Y575" s="12"/>
      <c r="Z575" s="12"/>
    </row>
    <row r="576" spans="1:26" ht="70">
      <c r="A576" s="9">
        <v>16639116</v>
      </c>
      <c r="B576" s="9" t="s">
        <v>6005</v>
      </c>
      <c r="C576" s="9" t="s">
        <v>29</v>
      </c>
      <c r="D576" s="9" t="s">
        <v>235</v>
      </c>
      <c r="E576" s="9" t="s">
        <v>2051</v>
      </c>
      <c r="F576" s="9" t="s">
        <v>21</v>
      </c>
      <c r="G576" s="9" t="s">
        <v>21</v>
      </c>
      <c r="H576" s="9" t="s">
        <v>23</v>
      </c>
      <c r="I576" s="9" t="s">
        <v>23</v>
      </c>
      <c r="J576" s="9" t="e">
        <f>VLOOKUP(A576,#REF!,10,FALSE)</f>
        <v>#REF!</v>
      </c>
      <c r="K576" s="12"/>
      <c r="L576" s="12"/>
      <c r="M576" s="12"/>
      <c r="N576" s="12"/>
      <c r="O576" s="12"/>
      <c r="P576" s="12"/>
      <c r="Q576" s="12"/>
      <c r="R576" s="12"/>
      <c r="S576" s="12"/>
      <c r="T576" s="12"/>
      <c r="U576" s="12"/>
      <c r="V576" s="12"/>
      <c r="W576" s="12"/>
      <c r="X576" s="12"/>
      <c r="Y576" s="12"/>
      <c r="Z576" s="12"/>
    </row>
    <row r="577" spans="1:26" ht="42">
      <c r="A577" s="9">
        <v>66956512</v>
      </c>
      <c r="B577" s="9" t="s">
        <v>6006</v>
      </c>
      <c r="C577" s="9" t="s">
        <v>29</v>
      </c>
      <c r="D577" s="9" t="s">
        <v>167</v>
      </c>
      <c r="E577" s="9" t="s">
        <v>2067</v>
      </c>
      <c r="F577" s="9" t="s">
        <v>22</v>
      </c>
      <c r="G577" s="9" t="s">
        <v>22</v>
      </c>
      <c r="H577" s="9" t="s">
        <v>22</v>
      </c>
      <c r="I577" s="9" t="s">
        <v>22</v>
      </c>
      <c r="J577" s="9" t="e">
        <f>VLOOKUP(A577,#REF!,10,FALSE)</f>
        <v>#REF!</v>
      </c>
      <c r="K577" s="12"/>
      <c r="L577" s="12"/>
      <c r="M577" s="12"/>
      <c r="N577" s="12"/>
      <c r="O577" s="12"/>
      <c r="P577" s="12"/>
      <c r="Q577" s="12"/>
      <c r="R577" s="12"/>
      <c r="S577" s="12"/>
      <c r="T577" s="12"/>
      <c r="U577" s="12"/>
      <c r="V577" s="12"/>
      <c r="W577" s="12"/>
      <c r="X577" s="12"/>
      <c r="Y577" s="12"/>
      <c r="Z577" s="12"/>
    </row>
    <row r="578" spans="1:26" ht="28" hidden="1">
      <c r="A578" s="9">
        <v>66991411</v>
      </c>
      <c r="B578" s="9" t="s">
        <v>6007</v>
      </c>
      <c r="C578" s="9" t="s">
        <v>29</v>
      </c>
      <c r="D578" s="9"/>
      <c r="E578" s="9"/>
      <c r="F578" s="9" t="s">
        <v>1230</v>
      </c>
      <c r="G578" s="9" t="s">
        <v>1230</v>
      </c>
      <c r="H578" s="9" t="s">
        <v>1230</v>
      </c>
      <c r="I578" s="9" t="s">
        <v>1230</v>
      </c>
      <c r="J578" s="9" t="s">
        <v>1230</v>
      </c>
      <c r="K578" s="12"/>
      <c r="L578" s="12"/>
      <c r="M578" s="12"/>
      <c r="N578" s="12"/>
      <c r="O578" s="12"/>
      <c r="P578" s="12"/>
      <c r="Q578" s="12"/>
      <c r="R578" s="12"/>
      <c r="S578" s="12"/>
      <c r="T578" s="12"/>
      <c r="U578" s="12"/>
      <c r="V578" s="12"/>
      <c r="W578" s="12"/>
      <c r="X578" s="12"/>
      <c r="Y578" s="12"/>
      <c r="Z578" s="12"/>
    </row>
    <row r="579" spans="1:26" ht="42">
      <c r="A579" s="9">
        <v>16776702</v>
      </c>
      <c r="B579" s="9" t="s">
        <v>6008</v>
      </c>
      <c r="C579" s="9" t="s">
        <v>29</v>
      </c>
      <c r="D579" s="9" t="s">
        <v>199</v>
      </c>
      <c r="E579" s="9" t="s">
        <v>200</v>
      </c>
      <c r="F579" s="9" t="s">
        <v>1230</v>
      </c>
      <c r="G579" s="9" t="s">
        <v>1230</v>
      </c>
      <c r="H579" s="9" t="s">
        <v>1230</v>
      </c>
      <c r="I579" s="9" t="s">
        <v>22</v>
      </c>
      <c r="J579" s="9" t="e">
        <f>VLOOKUP(A579,#REF!,10,FALSE)</f>
        <v>#REF!</v>
      </c>
      <c r="K579" s="12"/>
      <c r="L579" s="12"/>
      <c r="M579" s="12"/>
      <c r="N579" s="12"/>
      <c r="O579" s="12"/>
      <c r="P579" s="12"/>
      <c r="Q579" s="12"/>
      <c r="R579" s="12"/>
      <c r="S579" s="12"/>
      <c r="T579" s="12"/>
      <c r="U579" s="12"/>
      <c r="V579" s="12"/>
      <c r="W579" s="12"/>
      <c r="X579" s="12"/>
      <c r="Y579" s="12"/>
      <c r="Z579" s="12"/>
    </row>
    <row r="580" spans="1:26" ht="56">
      <c r="A580" s="9">
        <v>16776702</v>
      </c>
      <c r="B580" s="9" t="s">
        <v>6008</v>
      </c>
      <c r="C580" s="9" t="s">
        <v>29</v>
      </c>
      <c r="D580" s="9" t="s">
        <v>258</v>
      </c>
      <c r="E580" s="9" t="s">
        <v>6009</v>
      </c>
      <c r="F580" s="9" t="s">
        <v>1230</v>
      </c>
      <c r="G580" s="9" t="s">
        <v>1230</v>
      </c>
      <c r="H580" s="9" t="s">
        <v>1230</v>
      </c>
      <c r="I580" s="9" t="s">
        <v>22</v>
      </c>
      <c r="J580" s="9" t="e">
        <f>VLOOKUP(A580,#REF!,10,FALSE)</f>
        <v>#REF!</v>
      </c>
      <c r="K580" s="12"/>
      <c r="L580" s="12"/>
      <c r="M580" s="12"/>
      <c r="N580" s="12"/>
      <c r="O580" s="12"/>
      <c r="P580" s="12"/>
      <c r="Q580" s="12"/>
      <c r="R580" s="12"/>
      <c r="S580" s="12"/>
      <c r="T580" s="12"/>
      <c r="U580" s="12"/>
      <c r="V580" s="12"/>
      <c r="W580" s="12"/>
      <c r="X580" s="12"/>
      <c r="Y580" s="12"/>
      <c r="Z580" s="12"/>
    </row>
    <row r="581" spans="1:26" ht="28" hidden="1">
      <c r="A581" s="9">
        <v>14940025</v>
      </c>
      <c r="B581" s="9" t="s">
        <v>6010</v>
      </c>
      <c r="C581" s="9" t="s">
        <v>29</v>
      </c>
      <c r="D581" s="9" t="s">
        <v>190</v>
      </c>
      <c r="E581" s="9" t="s">
        <v>191</v>
      </c>
      <c r="F581" s="9" t="s">
        <v>23</v>
      </c>
      <c r="G581" s="9" t="s">
        <v>23</v>
      </c>
      <c r="H581" s="9" t="s">
        <v>1230</v>
      </c>
      <c r="I581" s="9" t="s">
        <v>1230</v>
      </c>
      <c r="J581" s="9" t="s">
        <v>1230</v>
      </c>
      <c r="K581" s="12"/>
      <c r="L581" s="12"/>
      <c r="M581" s="12"/>
      <c r="N581" s="12"/>
      <c r="O581" s="12"/>
      <c r="P581" s="12"/>
      <c r="Q581" s="12"/>
      <c r="R581" s="12"/>
      <c r="S581" s="12"/>
      <c r="T581" s="12"/>
      <c r="U581" s="12"/>
      <c r="V581" s="12"/>
      <c r="W581" s="12"/>
      <c r="X581" s="12"/>
      <c r="Y581" s="12"/>
      <c r="Z581" s="12"/>
    </row>
    <row r="582" spans="1:26" ht="42">
      <c r="A582" s="9">
        <v>13806179</v>
      </c>
      <c r="B582" s="9" t="s">
        <v>6011</v>
      </c>
      <c r="C582" s="9" t="s">
        <v>29</v>
      </c>
      <c r="D582" s="9" t="s">
        <v>153</v>
      </c>
      <c r="E582" s="9" t="s">
        <v>154</v>
      </c>
      <c r="F582" s="9" t="s">
        <v>1230</v>
      </c>
      <c r="G582" s="9" t="s">
        <v>1230</v>
      </c>
      <c r="H582" s="9" t="s">
        <v>1285</v>
      </c>
      <c r="I582" s="9" t="s">
        <v>1285</v>
      </c>
      <c r="J582" s="9" t="e">
        <f>VLOOKUP(A582,#REF!,10,FALSE)</f>
        <v>#REF!</v>
      </c>
      <c r="K582" s="12"/>
      <c r="L582" s="12"/>
      <c r="M582" s="12"/>
      <c r="N582" s="12"/>
      <c r="O582" s="12"/>
      <c r="P582" s="12"/>
      <c r="Q582" s="12"/>
      <c r="R582" s="12"/>
      <c r="S582" s="12"/>
      <c r="T582" s="12"/>
      <c r="U582" s="12"/>
      <c r="V582" s="12"/>
      <c r="W582" s="12"/>
      <c r="X582" s="12"/>
      <c r="Y582" s="12"/>
      <c r="Z582" s="12"/>
    </row>
    <row r="583" spans="1:26" ht="42" hidden="1">
      <c r="A583" s="9">
        <v>16679256</v>
      </c>
      <c r="B583" s="9" t="s">
        <v>6012</v>
      </c>
      <c r="C583" s="9" t="s">
        <v>29</v>
      </c>
      <c r="D583" s="9" t="s">
        <v>240</v>
      </c>
      <c r="E583" s="9" t="s">
        <v>241</v>
      </c>
      <c r="F583" s="9" t="s">
        <v>1230</v>
      </c>
      <c r="G583" s="9" t="s">
        <v>1230</v>
      </c>
      <c r="H583" s="9" t="s">
        <v>1230</v>
      </c>
      <c r="I583" s="9" t="s">
        <v>1230</v>
      </c>
      <c r="J583" s="9" t="s">
        <v>1230</v>
      </c>
      <c r="K583" s="12"/>
      <c r="L583" s="12"/>
      <c r="M583" s="12"/>
      <c r="N583" s="12"/>
      <c r="O583" s="12"/>
      <c r="P583" s="12"/>
      <c r="Q583" s="12"/>
      <c r="R583" s="12"/>
      <c r="S583" s="12"/>
      <c r="T583" s="12"/>
      <c r="U583" s="12"/>
      <c r="V583" s="12"/>
      <c r="W583" s="12"/>
      <c r="X583" s="12"/>
      <c r="Y583" s="12"/>
      <c r="Z583" s="12"/>
    </row>
    <row r="584" spans="1:26" ht="84">
      <c r="A584" s="9">
        <v>14978424</v>
      </c>
      <c r="B584" s="9" t="s">
        <v>6013</v>
      </c>
      <c r="C584" s="9" t="s">
        <v>29</v>
      </c>
      <c r="D584" s="9" t="s">
        <v>141</v>
      </c>
      <c r="E584" s="9" t="s">
        <v>1782</v>
      </c>
      <c r="F584" s="9" t="s">
        <v>23</v>
      </c>
      <c r="G584" s="9" t="s">
        <v>23</v>
      </c>
      <c r="H584" s="9" t="s">
        <v>1285</v>
      </c>
      <c r="I584" s="9" t="s">
        <v>1285</v>
      </c>
      <c r="J584" s="9" t="e">
        <f>VLOOKUP(A584,#REF!,10,FALSE)</f>
        <v>#REF!</v>
      </c>
      <c r="K584" s="12"/>
      <c r="L584" s="12"/>
      <c r="M584" s="12"/>
      <c r="N584" s="12"/>
      <c r="O584" s="12"/>
      <c r="P584" s="12"/>
      <c r="Q584" s="12"/>
      <c r="R584" s="12"/>
      <c r="S584" s="12"/>
      <c r="T584" s="12"/>
      <c r="U584" s="12"/>
      <c r="V584" s="12"/>
      <c r="W584" s="12"/>
      <c r="X584" s="12"/>
      <c r="Y584" s="12"/>
      <c r="Z584" s="12"/>
    </row>
    <row r="585" spans="1:26" ht="42">
      <c r="A585" s="9">
        <v>235660</v>
      </c>
      <c r="B585" s="9" t="s">
        <v>6014</v>
      </c>
      <c r="C585" s="9" t="s">
        <v>29</v>
      </c>
      <c r="D585" s="9" t="s">
        <v>253</v>
      </c>
      <c r="E585" s="9" t="s">
        <v>2056</v>
      </c>
      <c r="F585" s="9" t="s">
        <v>1230</v>
      </c>
      <c r="G585" s="9" t="s">
        <v>1230</v>
      </c>
      <c r="H585" s="9" t="s">
        <v>1230</v>
      </c>
      <c r="I585" s="9" t="s">
        <v>1230</v>
      </c>
      <c r="J585" s="9" t="e">
        <f>VLOOKUP(A585,#REF!,10,FALSE)</f>
        <v>#REF!</v>
      </c>
      <c r="K585" s="12"/>
      <c r="L585" s="12"/>
      <c r="M585" s="12"/>
      <c r="N585" s="12"/>
      <c r="O585" s="12"/>
      <c r="P585" s="12"/>
      <c r="Q585" s="12"/>
      <c r="R585" s="12"/>
      <c r="S585" s="12"/>
      <c r="T585" s="12"/>
      <c r="U585" s="12"/>
      <c r="V585" s="12"/>
      <c r="W585" s="12"/>
      <c r="X585" s="12"/>
      <c r="Y585" s="12"/>
      <c r="Z585" s="12"/>
    </row>
    <row r="586" spans="1:26" ht="28" hidden="1">
      <c r="A586" s="9">
        <v>16611838</v>
      </c>
      <c r="B586" s="9" t="s">
        <v>6015</v>
      </c>
      <c r="C586" s="9" t="s">
        <v>29</v>
      </c>
      <c r="D586" s="9"/>
      <c r="E586" s="9"/>
      <c r="F586" s="9" t="s">
        <v>1230</v>
      </c>
      <c r="G586" s="9" t="s">
        <v>1230</v>
      </c>
      <c r="H586" s="9" t="s">
        <v>1230</v>
      </c>
      <c r="I586" s="9" t="s">
        <v>1230</v>
      </c>
      <c r="J586" s="9" t="s">
        <v>1230</v>
      </c>
      <c r="K586" s="12"/>
      <c r="L586" s="12"/>
      <c r="M586" s="12"/>
      <c r="N586" s="12"/>
      <c r="O586" s="12"/>
      <c r="P586" s="12"/>
      <c r="Q586" s="12"/>
      <c r="R586" s="12"/>
      <c r="S586" s="12"/>
      <c r="T586" s="12"/>
      <c r="U586" s="12"/>
      <c r="V586" s="12"/>
      <c r="W586" s="12"/>
      <c r="X586" s="12"/>
      <c r="Y586" s="12"/>
      <c r="Z586" s="12"/>
    </row>
    <row r="587" spans="1:26" ht="28">
      <c r="A587" s="9">
        <v>16548797</v>
      </c>
      <c r="B587" s="9" t="s">
        <v>6016</v>
      </c>
      <c r="C587" s="9" t="s">
        <v>29</v>
      </c>
      <c r="D587" s="9" t="s">
        <v>155</v>
      </c>
      <c r="E587" s="9" t="s">
        <v>156</v>
      </c>
      <c r="F587" s="9" t="s">
        <v>21</v>
      </c>
      <c r="G587" s="9" t="s">
        <v>21</v>
      </c>
      <c r="H587" s="9" t="s">
        <v>21</v>
      </c>
      <c r="I587" s="9" t="s">
        <v>21</v>
      </c>
      <c r="J587" s="9" t="e">
        <f>VLOOKUP(A587,#REF!,10,FALSE)</f>
        <v>#REF!</v>
      </c>
      <c r="K587" s="12"/>
      <c r="L587" s="12"/>
      <c r="M587" s="12"/>
      <c r="N587" s="12"/>
      <c r="O587" s="12"/>
      <c r="P587" s="12"/>
      <c r="Q587" s="12"/>
      <c r="R587" s="12"/>
      <c r="S587" s="12"/>
      <c r="T587" s="12"/>
      <c r="U587" s="12"/>
      <c r="V587" s="12"/>
      <c r="W587" s="12"/>
      <c r="X587" s="12"/>
      <c r="Y587" s="12"/>
      <c r="Z587" s="12"/>
    </row>
    <row r="588" spans="1:26" ht="56">
      <c r="A588" s="9">
        <v>94364537</v>
      </c>
      <c r="B588" s="9" t="s">
        <v>6017</v>
      </c>
      <c r="C588" s="9" t="s">
        <v>29</v>
      </c>
      <c r="D588" s="9" t="s">
        <v>145</v>
      </c>
      <c r="E588" s="9" t="s">
        <v>1740</v>
      </c>
      <c r="F588" s="9" t="s">
        <v>1230</v>
      </c>
      <c r="G588" s="9" t="s">
        <v>21</v>
      </c>
      <c r="H588" s="9" t="s">
        <v>22</v>
      </c>
      <c r="I588" s="9" t="s">
        <v>21</v>
      </c>
      <c r="J588" s="9" t="e">
        <f>VLOOKUP(A588,#REF!,10,FALSE)</f>
        <v>#REF!</v>
      </c>
      <c r="K588" s="12"/>
      <c r="L588" s="12"/>
      <c r="M588" s="12"/>
      <c r="N588" s="12"/>
      <c r="O588" s="12"/>
      <c r="P588" s="12"/>
      <c r="Q588" s="12"/>
      <c r="R588" s="12"/>
      <c r="S588" s="12"/>
      <c r="T588" s="12"/>
      <c r="U588" s="12"/>
      <c r="V588" s="12"/>
      <c r="W588" s="12"/>
      <c r="X588" s="12"/>
      <c r="Y588" s="12"/>
      <c r="Z588" s="12"/>
    </row>
    <row r="589" spans="1:26" ht="28" hidden="1">
      <c r="A589" s="9">
        <v>63361403</v>
      </c>
      <c r="B589" s="9" t="s">
        <v>6018</v>
      </c>
      <c r="C589" s="9" t="s">
        <v>29</v>
      </c>
      <c r="D589" s="9"/>
      <c r="E589" s="9"/>
      <c r="F589" s="9" t="s">
        <v>1230</v>
      </c>
      <c r="G589" s="9" t="s">
        <v>1230</v>
      </c>
      <c r="H589" s="9" t="s">
        <v>1230</v>
      </c>
      <c r="I589" s="9" t="s">
        <v>1230</v>
      </c>
      <c r="J589" s="9" t="s">
        <v>1230</v>
      </c>
      <c r="K589" s="12"/>
      <c r="L589" s="12"/>
      <c r="M589" s="12"/>
      <c r="N589" s="12"/>
      <c r="O589" s="12"/>
      <c r="P589" s="12"/>
      <c r="Q589" s="12"/>
      <c r="R589" s="12"/>
      <c r="S589" s="12"/>
      <c r="T589" s="12"/>
      <c r="U589" s="12"/>
      <c r="V589" s="12"/>
      <c r="W589" s="12"/>
      <c r="X589" s="12"/>
      <c r="Y589" s="12"/>
      <c r="Z589" s="12"/>
    </row>
    <row r="590" spans="1:26" ht="70">
      <c r="A590" s="9">
        <v>93402471</v>
      </c>
      <c r="B590" s="9" t="s">
        <v>6019</v>
      </c>
      <c r="C590" s="9" t="s">
        <v>29</v>
      </c>
      <c r="D590" s="9" t="s">
        <v>138</v>
      </c>
      <c r="E590" s="9" t="s">
        <v>139</v>
      </c>
      <c r="F590" s="9" t="s">
        <v>21</v>
      </c>
      <c r="G590" s="9" t="s">
        <v>23</v>
      </c>
      <c r="H590" s="9" t="s">
        <v>23</v>
      </c>
      <c r="I590" s="9" t="s">
        <v>23</v>
      </c>
      <c r="J590" s="9" t="e">
        <f>VLOOKUP(A590,#REF!,10,FALSE)</f>
        <v>#REF!</v>
      </c>
      <c r="K590" s="12"/>
      <c r="L590" s="12"/>
      <c r="M590" s="12"/>
      <c r="N590" s="12"/>
      <c r="O590" s="12"/>
      <c r="P590" s="12"/>
      <c r="Q590" s="12"/>
      <c r="R590" s="12"/>
      <c r="S590" s="12"/>
      <c r="T590" s="12"/>
      <c r="U590" s="12"/>
      <c r="V590" s="12"/>
      <c r="W590" s="12"/>
      <c r="X590" s="12"/>
      <c r="Y590" s="12"/>
      <c r="Z590" s="12"/>
    </row>
    <row r="591" spans="1:26" ht="42">
      <c r="A591" s="9">
        <v>93402471</v>
      </c>
      <c r="B591" s="9" t="s">
        <v>6019</v>
      </c>
      <c r="C591" s="9" t="s">
        <v>29</v>
      </c>
      <c r="D591" s="9" t="s">
        <v>199</v>
      </c>
      <c r="E591" s="9" t="s">
        <v>2113</v>
      </c>
      <c r="F591" s="9" t="s">
        <v>21</v>
      </c>
      <c r="G591" s="9" t="s">
        <v>23</v>
      </c>
      <c r="H591" s="9" t="s">
        <v>23</v>
      </c>
      <c r="I591" s="9" t="s">
        <v>23</v>
      </c>
      <c r="J591" s="9" t="e">
        <f>VLOOKUP(A591,#REF!,10,FALSE)</f>
        <v>#REF!</v>
      </c>
      <c r="K591" s="12"/>
      <c r="L591" s="12"/>
      <c r="M591" s="12"/>
      <c r="N591" s="12"/>
      <c r="O591" s="12"/>
      <c r="P591" s="12"/>
      <c r="Q591" s="12"/>
      <c r="R591" s="12"/>
      <c r="S591" s="12"/>
      <c r="T591" s="12"/>
      <c r="U591" s="12"/>
      <c r="V591" s="12"/>
      <c r="W591" s="12"/>
      <c r="X591" s="12"/>
      <c r="Y591" s="12"/>
      <c r="Z591" s="12"/>
    </row>
    <row r="592" spans="1:26" ht="56">
      <c r="A592" s="9">
        <v>93402471</v>
      </c>
      <c r="B592" s="9" t="s">
        <v>6019</v>
      </c>
      <c r="C592" s="9" t="s">
        <v>29</v>
      </c>
      <c r="D592" s="9" t="s">
        <v>258</v>
      </c>
      <c r="E592" s="9" t="s">
        <v>6020</v>
      </c>
      <c r="F592" s="9" t="s">
        <v>21</v>
      </c>
      <c r="G592" s="9" t="s">
        <v>23</v>
      </c>
      <c r="H592" s="9" t="s">
        <v>23</v>
      </c>
      <c r="I592" s="9" t="s">
        <v>23</v>
      </c>
      <c r="J592" s="9" t="e">
        <f>VLOOKUP(A592,#REF!,10,FALSE)</f>
        <v>#REF!</v>
      </c>
      <c r="K592" s="12"/>
      <c r="L592" s="12"/>
      <c r="M592" s="12"/>
      <c r="N592" s="12"/>
      <c r="O592" s="12"/>
      <c r="P592" s="12"/>
      <c r="Q592" s="12"/>
      <c r="R592" s="12"/>
      <c r="S592" s="12"/>
      <c r="T592" s="12"/>
      <c r="U592" s="12"/>
      <c r="V592" s="12"/>
      <c r="W592" s="12"/>
      <c r="X592" s="12"/>
      <c r="Y592" s="12"/>
      <c r="Z592" s="12"/>
    </row>
    <row r="593" spans="1:26" ht="42">
      <c r="A593" s="9">
        <v>66956848</v>
      </c>
      <c r="B593" s="9" t="s">
        <v>6021</v>
      </c>
      <c r="C593" s="9" t="s">
        <v>29</v>
      </c>
      <c r="D593" s="9" t="s">
        <v>253</v>
      </c>
      <c r="E593" s="9" t="s">
        <v>254</v>
      </c>
      <c r="F593" s="9" t="s">
        <v>22</v>
      </c>
      <c r="G593" s="9" t="s">
        <v>22</v>
      </c>
      <c r="H593" s="9" t="s">
        <v>1230</v>
      </c>
      <c r="I593" s="9" t="s">
        <v>1230</v>
      </c>
      <c r="J593" s="9" t="e">
        <f>VLOOKUP(A593,#REF!,10,FALSE)</f>
        <v>#REF!</v>
      </c>
      <c r="K593" s="12"/>
      <c r="L593" s="12"/>
      <c r="M593" s="12"/>
      <c r="N593" s="12"/>
      <c r="O593" s="12"/>
      <c r="P593" s="12"/>
      <c r="Q593" s="12"/>
      <c r="R593" s="12"/>
      <c r="S593" s="12"/>
      <c r="T593" s="12"/>
      <c r="U593" s="12"/>
      <c r="V593" s="12"/>
      <c r="W593" s="12"/>
      <c r="X593" s="12"/>
      <c r="Y593" s="12"/>
      <c r="Z593" s="12"/>
    </row>
    <row r="594" spans="1:26" ht="42">
      <c r="A594" s="9">
        <v>66956848</v>
      </c>
      <c r="B594" s="9" t="s">
        <v>6021</v>
      </c>
      <c r="C594" s="9" t="s">
        <v>29</v>
      </c>
      <c r="D594" s="9" t="s">
        <v>171</v>
      </c>
      <c r="E594" s="9" t="s">
        <v>6022</v>
      </c>
      <c r="F594" s="9" t="s">
        <v>22</v>
      </c>
      <c r="G594" s="9" t="s">
        <v>22</v>
      </c>
      <c r="H594" s="9" t="s">
        <v>1230</v>
      </c>
      <c r="I594" s="9" t="s">
        <v>1230</v>
      </c>
      <c r="J594" s="9" t="e">
        <f>VLOOKUP(A594,#REF!,10,FALSE)</f>
        <v>#REF!</v>
      </c>
      <c r="K594" s="12"/>
      <c r="L594" s="12"/>
      <c r="M594" s="12"/>
      <c r="N594" s="12"/>
      <c r="O594" s="12"/>
      <c r="P594" s="12"/>
      <c r="Q594" s="12"/>
      <c r="R594" s="12"/>
      <c r="S594" s="12"/>
      <c r="T594" s="12"/>
      <c r="U594" s="12"/>
      <c r="V594" s="12"/>
      <c r="W594" s="12"/>
      <c r="X594" s="12"/>
      <c r="Y594" s="12"/>
      <c r="Z594" s="12"/>
    </row>
    <row r="595" spans="1:26" ht="28">
      <c r="A595" s="9">
        <v>14998553</v>
      </c>
      <c r="B595" s="9" t="s">
        <v>6023</v>
      </c>
      <c r="C595" s="9" t="s">
        <v>29</v>
      </c>
      <c r="D595" s="9" t="s">
        <v>245</v>
      </c>
      <c r="E595" s="9" t="s">
        <v>2107</v>
      </c>
      <c r="F595" s="9" t="s">
        <v>1230</v>
      </c>
      <c r="G595" s="9" t="s">
        <v>22</v>
      </c>
      <c r="H595" s="9" t="s">
        <v>21</v>
      </c>
      <c r="I595" s="9" t="s">
        <v>21</v>
      </c>
      <c r="J595" s="9" t="e">
        <f>VLOOKUP(A595,#REF!,10,FALSE)</f>
        <v>#REF!</v>
      </c>
      <c r="K595" s="12"/>
      <c r="L595" s="12"/>
      <c r="M595" s="12"/>
      <c r="N595" s="12"/>
      <c r="O595" s="12"/>
      <c r="P595" s="12"/>
      <c r="Q595" s="12"/>
      <c r="R595" s="12"/>
      <c r="S595" s="12"/>
      <c r="T595" s="12"/>
      <c r="U595" s="12"/>
      <c r="V595" s="12"/>
      <c r="W595" s="12"/>
      <c r="X595" s="12"/>
      <c r="Y595" s="12"/>
      <c r="Z595" s="12"/>
    </row>
    <row r="596" spans="1:26" ht="42">
      <c r="A596" s="9">
        <v>52811629</v>
      </c>
      <c r="B596" s="9" t="s">
        <v>6024</v>
      </c>
      <c r="C596" s="9" t="s">
        <v>29</v>
      </c>
      <c r="D596" s="9" t="s">
        <v>181</v>
      </c>
      <c r="E596" s="9" t="s">
        <v>182</v>
      </c>
      <c r="F596" s="9" t="s">
        <v>22</v>
      </c>
      <c r="G596" s="9" t="s">
        <v>22</v>
      </c>
      <c r="H596" s="9" t="s">
        <v>22</v>
      </c>
      <c r="I596" s="9" t="s">
        <v>21</v>
      </c>
      <c r="J596" s="9" t="e">
        <f>VLOOKUP(A596,#REF!,10,FALSE)</f>
        <v>#REF!</v>
      </c>
      <c r="K596" s="12"/>
      <c r="L596" s="12"/>
      <c r="M596" s="12"/>
      <c r="N596" s="12"/>
      <c r="O596" s="12"/>
      <c r="P596" s="12"/>
      <c r="Q596" s="12"/>
      <c r="R596" s="12"/>
      <c r="S596" s="12"/>
      <c r="T596" s="12"/>
      <c r="U596" s="12"/>
      <c r="V596" s="12"/>
      <c r="W596" s="12"/>
      <c r="X596" s="12"/>
      <c r="Y596" s="12"/>
      <c r="Z596" s="12"/>
    </row>
    <row r="597" spans="1:26" ht="28">
      <c r="A597" s="9">
        <v>94428594</v>
      </c>
      <c r="B597" s="9" t="s">
        <v>6025</v>
      </c>
      <c r="C597" s="9" t="s">
        <v>29</v>
      </c>
      <c r="D597" s="9" t="s">
        <v>190</v>
      </c>
      <c r="E597" s="9" t="s">
        <v>191</v>
      </c>
      <c r="F597" s="9" t="s">
        <v>21</v>
      </c>
      <c r="G597" s="9" t="s">
        <v>21</v>
      </c>
      <c r="H597" s="9" t="s">
        <v>21</v>
      </c>
      <c r="I597" s="9" t="s">
        <v>21</v>
      </c>
      <c r="J597" s="9" t="e">
        <f>VLOOKUP(A597,#REF!,10,FALSE)</f>
        <v>#REF!</v>
      </c>
      <c r="K597" s="12"/>
      <c r="L597" s="12"/>
      <c r="M597" s="12"/>
      <c r="N597" s="12"/>
      <c r="O597" s="12"/>
      <c r="P597" s="12"/>
      <c r="Q597" s="12"/>
      <c r="R597" s="12"/>
      <c r="S597" s="12"/>
      <c r="T597" s="12"/>
      <c r="U597" s="12"/>
      <c r="V597" s="12"/>
      <c r="W597" s="12"/>
      <c r="X597" s="12"/>
      <c r="Y597" s="12"/>
      <c r="Z597" s="12"/>
    </row>
    <row r="598" spans="1:26" ht="28">
      <c r="A598" s="9">
        <v>14441981</v>
      </c>
      <c r="B598" s="9" t="s">
        <v>6026</v>
      </c>
      <c r="C598" s="9" t="s">
        <v>29</v>
      </c>
      <c r="D598" s="9" t="s">
        <v>165</v>
      </c>
      <c r="E598" s="9" t="s">
        <v>166</v>
      </c>
      <c r="F598" s="9" t="s">
        <v>23</v>
      </c>
      <c r="G598" s="9" t="s">
        <v>23</v>
      </c>
      <c r="H598" s="9" t="s">
        <v>23</v>
      </c>
      <c r="I598" s="9" t="s">
        <v>23</v>
      </c>
      <c r="J598" s="9" t="e">
        <f>VLOOKUP(A598,#REF!,10,FALSE)</f>
        <v>#REF!</v>
      </c>
      <c r="K598" s="12"/>
      <c r="L598" s="12"/>
      <c r="M598" s="12"/>
      <c r="N598" s="12"/>
      <c r="O598" s="12"/>
      <c r="P598" s="12"/>
      <c r="Q598" s="12"/>
      <c r="R598" s="12"/>
      <c r="S598" s="12"/>
      <c r="T598" s="12"/>
      <c r="U598" s="12"/>
      <c r="V598" s="12"/>
      <c r="W598" s="12"/>
      <c r="X598" s="12"/>
      <c r="Y598" s="12"/>
      <c r="Z598" s="12"/>
    </row>
    <row r="599" spans="1:26" ht="56">
      <c r="A599" s="9">
        <v>71613761</v>
      </c>
      <c r="B599" s="9" t="s">
        <v>6027</v>
      </c>
      <c r="C599" s="9" t="s">
        <v>29</v>
      </c>
      <c r="D599" s="9" t="s">
        <v>494</v>
      </c>
      <c r="E599" s="9" t="s">
        <v>495</v>
      </c>
      <c r="F599" s="9" t="s">
        <v>22</v>
      </c>
      <c r="G599" s="9" t="s">
        <v>21</v>
      </c>
      <c r="H599" s="9" t="s">
        <v>22</v>
      </c>
      <c r="I599" s="9" t="s">
        <v>23</v>
      </c>
      <c r="J599" s="9" t="e">
        <f>VLOOKUP(A599,#REF!,10,FALSE)</f>
        <v>#REF!</v>
      </c>
      <c r="K599" s="12"/>
      <c r="L599" s="12"/>
      <c r="M599" s="12"/>
      <c r="N599" s="12"/>
      <c r="O599" s="12"/>
      <c r="P599" s="12"/>
      <c r="Q599" s="12"/>
      <c r="R599" s="12"/>
      <c r="S599" s="12"/>
      <c r="T599" s="12"/>
      <c r="U599" s="12"/>
      <c r="V599" s="12"/>
      <c r="W599" s="12"/>
      <c r="X599" s="12"/>
      <c r="Y599" s="12"/>
      <c r="Z599" s="12"/>
    </row>
    <row r="600" spans="1:26" ht="28" hidden="1">
      <c r="A600" s="9">
        <v>16597743</v>
      </c>
      <c r="B600" s="9" t="s">
        <v>6028</v>
      </c>
      <c r="C600" s="9" t="s">
        <v>29</v>
      </c>
      <c r="D600" s="9" t="s">
        <v>296</v>
      </c>
      <c r="E600" s="9" t="s">
        <v>297</v>
      </c>
      <c r="F600" s="9" t="s">
        <v>1230</v>
      </c>
      <c r="G600" s="9" t="s">
        <v>1230</v>
      </c>
      <c r="H600" s="9" t="s">
        <v>1230</v>
      </c>
      <c r="I600" s="9" t="s">
        <v>1230</v>
      </c>
      <c r="J600" s="9" t="s">
        <v>1230</v>
      </c>
      <c r="K600" s="12"/>
      <c r="L600" s="12"/>
      <c r="M600" s="12"/>
      <c r="N600" s="12"/>
      <c r="O600" s="12"/>
      <c r="P600" s="12"/>
      <c r="Q600" s="12"/>
      <c r="R600" s="12"/>
      <c r="S600" s="12"/>
      <c r="T600" s="12"/>
      <c r="U600" s="12"/>
      <c r="V600" s="12"/>
      <c r="W600" s="12"/>
      <c r="X600" s="12"/>
      <c r="Y600" s="12"/>
      <c r="Z600" s="12"/>
    </row>
    <row r="601" spans="1:26" ht="42" hidden="1">
      <c r="A601" s="9">
        <v>16597743</v>
      </c>
      <c r="B601" s="9" t="s">
        <v>6028</v>
      </c>
      <c r="C601" s="9" t="s">
        <v>29</v>
      </c>
      <c r="D601" s="9" t="s">
        <v>199</v>
      </c>
      <c r="E601" s="9" t="s">
        <v>200</v>
      </c>
      <c r="F601" s="9" t="s">
        <v>1230</v>
      </c>
      <c r="G601" s="9" t="s">
        <v>1230</v>
      </c>
      <c r="H601" s="9" t="s">
        <v>1230</v>
      </c>
      <c r="I601" s="9" t="s">
        <v>1230</v>
      </c>
      <c r="J601" s="9" t="s">
        <v>1230</v>
      </c>
      <c r="K601" s="12"/>
      <c r="L601" s="12"/>
      <c r="M601" s="12"/>
      <c r="N601" s="12"/>
      <c r="O601" s="12"/>
      <c r="P601" s="12"/>
      <c r="Q601" s="12"/>
      <c r="R601" s="12"/>
      <c r="S601" s="12"/>
      <c r="T601" s="12"/>
      <c r="U601" s="12"/>
      <c r="V601" s="12"/>
      <c r="W601" s="12"/>
      <c r="X601" s="12"/>
      <c r="Y601" s="12"/>
      <c r="Z601" s="12"/>
    </row>
    <row r="602" spans="1:26" ht="28">
      <c r="A602" s="9">
        <v>28815631</v>
      </c>
      <c r="B602" s="9" t="s">
        <v>6029</v>
      </c>
      <c r="C602" s="9" t="s">
        <v>29</v>
      </c>
      <c r="D602" s="9" t="s">
        <v>255</v>
      </c>
      <c r="E602" s="9" t="s">
        <v>256</v>
      </c>
      <c r="F602" s="9" t="s">
        <v>21</v>
      </c>
      <c r="G602" s="9" t="s">
        <v>23</v>
      </c>
      <c r="H602" s="9" t="s">
        <v>23</v>
      </c>
      <c r="I602" s="9" t="s">
        <v>21</v>
      </c>
      <c r="J602" s="9" t="e">
        <f>VLOOKUP(A602,#REF!,10,FALSE)</f>
        <v>#REF!</v>
      </c>
      <c r="K602" s="12"/>
      <c r="L602" s="12"/>
      <c r="M602" s="12"/>
      <c r="N602" s="12"/>
      <c r="O602" s="12"/>
      <c r="P602" s="12"/>
      <c r="Q602" s="12"/>
      <c r="R602" s="12"/>
      <c r="S602" s="12"/>
      <c r="T602" s="12"/>
      <c r="U602" s="12"/>
      <c r="V602" s="12"/>
      <c r="W602" s="12"/>
      <c r="X602" s="12"/>
      <c r="Y602" s="12"/>
      <c r="Z602" s="12"/>
    </row>
    <row r="603" spans="1:26" ht="56">
      <c r="A603" s="9">
        <v>16281725</v>
      </c>
      <c r="B603" s="9" t="s">
        <v>6030</v>
      </c>
      <c r="C603" s="9" t="s">
        <v>29</v>
      </c>
      <c r="D603" s="9" t="s">
        <v>145</v>
      </c>
      <c r="E603" s="9" t="s">
        <v>146</v>
      </c>
      <c r="F603" s="9" t="s">
        <v>1230</v>
      </c>
      <c r="G603" s="9" t="s">
        <v>1230</v>
      </c>
      <c r="H603" s="9" t="s">
        <v>1230</v>
      </c>
      <c r="I603" s="9" t="s">
        <v>23</v>
      </c>
      <c r="J603" s="9" t="e">
        <f>VLOOKUP(A603,#REF!,10,FALSE)</f>
        <v>#REF!</v>
      </c>
      <c r="K603" s="12"/>
      <c r="L603" s="12"/>
      <c r="M603" s="12"/>
      <c r="N603" s="12"/>
      <c r="O603" s="12"/>
      <c r="P603" s="12"/>
      <c r="Q603" s="12"/>
      <c r="R603" s="12"/>
      <c r="S603" s="12"/>
      <c r="T603" s="12"/>
      <c r="U603" s="12"/>
      <c r="V603" s="12"/>
      <c r="W603" s="12"/>
      <c r="X603" s="12"/>
      <c r="Y603" s="12"/>
      <c r="Z603" s="12"/>
    </row>
    <row r="604" spans="1:26" ht="42">
      <c r="A604" s="9">
        <v>16281725</v>
      </c>
      <c r="B604" s="9" t="s">
        <v>6030</v>
      </c>
      <c r="C604" s="9" t="s">
        <v>29</v>
      </c>
      <c r="D604" s="9" t="s">
        <v>260</v>
      </c>
      <c r="E604" s="9" t="s">
        <v>261</v>
      </c>
      <c r="F604" s="9" t="s">
        <v>1230</v>
      </c>
      <c r="G604" s="9" t="s">
        <v>1230</v>
      </c>
      <c r="H604" s="9" t="s">
        <v>1230</v>
      </c>
      <c r="I604" s="9" t="s">
        <v>23</v>
      </c>
      <c r="J604" s="9" t="e">
        <f>VLOOKUP(A604,#REF!,10,FALSE)</f>
        <v>#REF!</v>
      </c>
      <c r="K604" s="12"/>
      <c r="L604" s="12"/>
      <c r="M604" s="12"/>
      <c r="N604" s="12"/>
      <c r="O604" s="12"/>
      <c r="P604" s="12"/>
      <c r="Q604" s="12"/>
      <c r="R604" s="12"/>
      <c r="S604" s="12"/>
      <c r="T604" s="12"/>
      <c r="U604" s="12"/>
      <c r="V604" s="12"/>
      <c r="W604" s="12"/>
      <c r="X604" s="12"/>
      <c r="Y604" s="12"/>
      <c r="Z604" s="12"/>
    </row>
    <row r="605" spans="1:26" ht="42" hidden="1">
      <c r="A605" s="9">
        <v>16286587</v>
      </c>
      <c r="B605" s="9" t="s">
        <v>6031</v>
      </c>
      <c r="C605" s="9" t="s">
        <v>29</v>
      </c>
      <c r="D605" s="9" t="s">
        <v>237</v>
      </c>
      <c r="E605" s="9" t="s">
        <v>238</v>
      </c>
      <c r="F605" s="9" t="s">
        <v>1230</v>
      </c>
      <c r="G605" s="9" t="s">
        <v>1230</v>
      </c>
      <c r="H605" s="9" t="s">
        <v>1230</v>
      </c>
      <c r="I605" s="9" t="s">
        <v>1230</v>
      </c>
      <c r="J605" s="9" t="s">
        <v>1230</v>
      </c>
      <c r="K605" s="12"/>
      <c r="L605" s="12"/>
      <c r="M605" s="12"/>
      <c r="N605" s="12"/>
      <c r="O605" s="12"/>
      <c r="P605" s="12"/>
      <c r="Q605" s="12"/>
      <c r="R605" s="12"/>
      <c r="S605" s="12"/>
      <c r="T605" s="12"/>
      <c r="U605" s="12"/>
      <c r="V605" s="12"/>
      <c r="W605" s="12"/>
      <c r="X605" s="12"/>
      <c r="Y605" s="12"/>
      <c r="Z605" s="12"/>
    </row>
    <row r="606" spans="1:26" ht="28">
      <c r="A606" s="9">
        <v>1062278136</v>
      </c>
      <c r="B606" s="9" t="s">
        <v>6032</v>
      </c>
      <c r="C606" s="9" t="s">
        <v>29</v>
      </c>
      <c r="D606" s="9" t="s">
        <v>190</v>
      </c>
      <c r="E606" s="9" t="s">
        <v>191</v>
      </c>
      <c r="F606" s="9" t="s">
        <v>1230</v>
      </c>
      <c r="G606" s="9" t="s">
        <v>1230</v>
      </c>
      <c r="H606" s="9" t="s">
        <v>22</v>
      </c>
      <c r="I606" s="9" t="s">
        <v>22</v>
      </c>
      <c r="J606" s="9" t="e">
        <f>VLOOKUP(A606,#REF!,10,FALSE)</f>
        <v>#REF!</v>
      </c>
      <c r="K606" s="12"/>
      <c r="L606" s="12"/>
      <c r="M606" s="12"/>
      <c r="N606" s="12"/>
      <c r="O606" s="12"/>
      <c r="P606" s="12"/>
      <c r="Q606" s="12"/>
      <c r="R606" s="12"/>
      <c r="S606" s="12"/>
      <c r="T606" s="12"/>
      <c r="U606" s="12"/>
      <c r="V606" s="12"/>
      <c r="W606" s="12"/>
      <c r="X606" s="12"/>
      <c r="Y606" s="12"/>
      <c r="Z606" s="12"/>
    </row>
    <row r="607" spans="1:26" ht="70">
      <c r="A607" s="9">
        <v>208327</v>
      </c>
      <c r="B607" s="9" t="s">
        <v>6033</v>
      </c>
      <c r="C607" s="9" t="s">
        <v>29</v>
      </c>
      <c r="D607" s="9" t="s">
        <v>138</v>
      </c>
      <c r="E607" s="9" t="s">
        <v>139</v>
      </c>
      <c r="F607" s="9" t="s">
        <v>23</v>
      </c>
      <c r="G607" s="9" t="s">
        <v>23</v>
      </c>
      <c r="H607" s="9" t="s">
        <v>23</v>
      </c>
      <c r="I607" s="9" t="s">
        <v>23</v>
      </c>
      <c r="J607" s="9" t="e">
        <f>VLOOKUP(A607,#REF!,10,FALSE)</f>
        <v>#REF!</v>
      </c>
      <c r="K607" s="12"/>
      <c r="L607" s="12"/>
      <c r="M607" s="12"/>
      <c r="N607" s="12"/>
      <c r="O607" s="12"/>
      <c r="P607" s="12"/>
      <c r="Q607" s="12"/>
      <c r="R607" s="12"/>
      <c r="S607" s="12"/>
      <c r="T607" s="12"/>
      <c r="U607" s="12"/>
      <c r="V607" s="12"/>
      <c r="W607" s="12"/>
      <c r="X607" s="12"/>
      <c r="Y607" s="12"/>
      <c r="Z607" s="12"/>
    </row>
    <row r="608" spans="1:26" ht="70">
      <c r="A608" s="9">
        <v>10820797</v>
      </c>
      <c r="B608" s="9" t="s">
        <v>6034</v>
      </c>
      <c r="C608" s="9" t="s">
        <v>29</v>
      </c>
      <c r="D608" s="9" t="s">
        <v>159</v>
      </c>
      <c r="E608" s="9" t="s">
        <v>160</v>
      </c>
      <c r="F608" s="9" t="s">
        <v>1230</v>
      </c>
      <c r="G608" s="9" t="s">
        <v>1230</v>
      </c>
      <c r="H608" s="9" t="s">
        <v>1230</v>
      </c>
      <c r="I608" s="9" t="s">
        <v>22</v>
      </c>
      <c r="J608" s="9" t="e">
        <f>VLOOKUP(A608,#REF!,10,FALSE)</f>
        <v>#REF!</v>
      </c>
      <c r="K608" s="12"/>
      <c r="L608" s="12"/>
      <c r="M608" s="12"/>
      <c r="N608" s="12"/>
      <c r="O608" s="12"/>
      <c r="P608" s="12"/>
      <c r="Q608" s="12"/>
      <c r="R608" s="12"/>
      <c r="S608" s="12"/>
      <c r="T608" s="12"/>
      <c r="U608" s="12"/>
      <c r="V608" s="12"/>
      <c r="W608" s="12"/>
      <c r="X608" s="12"/>
      <c r="Y608" s="12"/>
      <c r="Z608" s="12"/>
    </row>
    <row r="609" spans="1:26" ht="42" hidden="1">
      <c r="A609" s="9">
        <v>6185147</v>
      </c>
      <c r="B609" s="9" t="s">
        <v>6035</v>
      </c>
      <c r="C609" s="9" t="s">
        <v>29</v>
      </c>
      <c r="D609" s="9" t="s">
        <v>153</v>
      </c>
      <c r="E609" s="9" t="s">
        <v>154</v>
      </c>
      <c r="F609" s="9" t="s">
        <v>1230</v>
      </c>
      <c r="G609" s="9" t="s">
        <v>1230</v>
      </c>
      <c r="H609" s="9" t="s">
        <v>1230</v>
      </c>
      <c r="I609" s="9" t="s">
        <v>1230</v>
      </c>
      <c r="J609" s="9" t="s">
        <v>1230</v>
      </c>
      <c r="K609" s="12"/>
      <c r="L609" s="12"/>
      <c r="M609" s="12"/>
      <c r="N609" s="12"/>
      <c r="O609" s="12"/>
      <c r="P609" s="12"/>
      <c r="Q609" s="12"/>
      <c r="R609" s="12"/>
      <c r="S609" s="12"/>
      <c r="T609" s="12"/>
      <c r="U609" s="12"/>
      <c r="V609" s="12"/>
      <c r="W609" s="12"/>
      <c r="X609" s="12"/>
      <c r="Y609" s="12"/>
      <c r="Z609" s="12"/>
    </row>
    <row r="610" spans="1:26" ht="42" hidden="1">
      <c r="A610" s="9">
        <v>19359198</v>
      </c>
      <c r="B610" s="9" t="s">
        <v>6036</v>
      </c>
      <c r="C610" s="9" t="s">
        <v>29</v>
      </c>
      <c r="D610" s="9" t="s">
        <v>223</v>
      </c>
      <c r="E610" s="9" t="s">
        <v>224</v>
      </c>
      <c r="F610" s="9" t="s">
        <v>1230</v>
      </c>
      <c r="G610" s="9" t="s">
        <v>22</v>
      </c>
      <c r="H610" s="9" t="s">
        <v>22</v>
      </c>
      <c r="I610" s="9" t="s">
        <v>1230</v>
      </c>
      <c r="J610" s="9" t="s">
        <v>1230</v>
      </c>
      <c r="K610" s="12"/>
      <c r="L610" s="12"/>
      <c r="M610" s="12"/>
      <c r="N610" s="12"/>
      <c r="O610" s="12"/>
      <c r="P610" s="12"/>
      <c r="Q610" s="12"/>
      <c r="R610" s="12"/>
      <c r="S610" s="12"/>
      <c r="T610" s="12"/>
      <c r="U610" s="12"/>
      <c r="V610" s="12"/>
      <c r="W610" s="12"/>
      <c r="X610" s="12"/>
      <c r="Y610" s="12"/>
      <c r="Z610" s="12"/>
    </row>
    <row r="611" spans="1:26" ht="28">
      <c r="A611" s="9">
        <v>31572670</v>
      </c>
      <c r="B611" s="9" t="s">
        <v>6037</v>
      </c>
      <c r="C611" s="9" t="s">
        <v>29</v>
      </c>
      <c r="D611" s="9" t="s">
        <v>219</v>
      </c>
      <c r="E611" s="9" t="s">
        <v>220</v>
      </c>
      <c r="F611" s="9" t="s">
        <v>21</v>
      </c>
      <c r="G611" s="9" t="s">
        <v>21</v>
      </c>
      <c r="H611" s="9" t="s">
        <v>23</v>
      </c>
      <c r="I611" s="9" t="s">
        <v>23</v>
      </c>
      <c r="J611" s="9" t="e">
        <f>VLOOKUP(A611,#REF!,10,FALSE)</f>
        <v>#REF!</v>
      </c>
      <c r="K611" s="12"/>
      <c r="L611" s="12"/>
      <c r="M611" s="12"/>
      <c r="N611" s="12"/>
      <c r="O611" s="12"/>
      <c r="P611" s="12"/>
      <c r="Q611" s="12"/>
      <c r="R611" s="12"/>
      <c r="S611" s="12"/>
      <c r="T611" s="12"/>
      <c r="U611" s="12"/>
      <c r="V611" s="12"/>
      <c r="W611" s="12"/>
      <c r="X611" s="12"/>
      <c r="Y611" s="12"/>
      <c r="Z611" s="12"/>
    </row>
    <row r="612" spans="1:26" ht="28">
      <c r="A612" s="9">
        <v>31237836</v>
      </c>
      <c r="B612" s="9" t="s">
        <v>6038</v>
      </c>
      <c r="C612" s="9" t="s">
        <v>29</v>
      </c>
      <c r="D612" s="9" t="s">
        <v>190</v>
      </c>
      <c r="E612" s="9" t="s">
        <v>191</v>
      </c>
      <c r="F612" s="9" t="s">
        <v>23</v>
      </c>
      <c r="G612" s="9" t="s">
        <v>23</v>
      </c>
      <c r="H612" s="9" t="s">
        <v>23</v>
      </c>
      <c r="I612" s="9" t="s">
        <v>1285</v>
      </c>
      <c r="J612" s="9" t="e">
        <f>VLOOKUP(A612,#REF!,10,FALSE)</f>
        <v>#REF!</v>
      </c>
      <c r="K612" s="12"/>
      <c r="L612" s="12"/>
      <c r="M612" s="12"/>
      <c r="N612" s="12"/>
      <c r="O612" s="12"/>
      <c r="P612" s="12"/>
      <c r="Q612" s="12"/>
      <c r="R612" s="12"/>
      <c r="S612" s="12"/>
      <c r="T612" s="12"/>
      <c r="U612" s="12"/>
      <c r="V612" s="12"/>
      <c r="W612" s="12"/>
      <c r="X612" s="12"/>
      <c r="Y612" s="12"/>
      <c r="Z612" s="12"/>
    </row>
    <row r="613" spans="1:26" ht="28">
      <c r="A613" s="9">
        <v>31302047</v>
      </c>
      <c r="B613" s="9" t="s">
        <v>6039</v>
      </c>
      <c r="C613" s="9" t="s">
        <v>29</v>
      </c>
      <c r="D613" s="9" t="s">
        <v>225</v>
      </c>
      <c r="E613" s="9" t="s">
        <v>226</v>
      </c>
      <c r="F613" s="9" t="s">
        <v>23</v>
      </c>
      <c r="G613" s="9" t="s">
        <v>23</v>
      </c>
      <c r="H613" s="9" t="s">
        <v>1230</v>
      </c>
      <c r="I613" s="9" t="s">
        <v>23</v>
      </c>
      <c r="J613" s="9" t="e">
        <f>VLOOKUP(A613,#REF!,10,FALSE)</f>
        <v>#REF!</v>
      </c>
      <c r="K613" s="12"/>
      <c r="L613" s="12"/>
      <c r="M613" s="12"/>
      <c r="N613" s="12"/>
      <c r="O613" s="12"/>
      <c r="P613" s="12"/>
      <c r="Q613" s="12"/>
      <c r="R613" s="12"/>
      <c r="S613" s="12"/>
      <c r="T613" s="12"/>
      <c r="U613" s="12"/>
      <c r="V613" s="12"/>
      <c r="W613" s="12"/>
      <c r="X613" s="12"/>
      <c r="Y613" s="12"/>
      <c r="Z613" s="12"/>
    </row>
    <row r="614" spans="1:26" ht="28">
      <c r="A614" s="9">
        <v>31302047</v>
      </c>
      <c r="B614" s="9" t="s">
        <v>6039</v>
      </c>
      <c r="C614" s="9" t="s">
        <v>29</v>
      </c>
      <c r="D614" s="9" t="s">
        <v>183</v>
      </c>
      <c r="E614" s="9" t="s">
        <v>184</v>
      </c>
      <c r="F614" s="9" t="s">
        <v>23</v>
      </c>
      <c r="G614" s="9" t="s">
        <v>23</v>
      </c>
      <c r="H614" s="9" t="s">
        <v>1230</v>
      </c>
      <c r="I614" s="9" t="s">
        <v>23</v>
      </c>
      <c r="J614" s="9" t="e">
        <f>VLOOKUP(A614,#REF!,10,FALSE)</f>
        <v>#REF!</v>
      </c>
      <c r="K614" s="12"/>
      <c r="L614" s="12"/>
      <c r="M614" s="12"/>
      <c r="N614" s="12"/>
      <c r="O614" s="12"/>
      <c r="P614" s="12"/>
      <c r="Q614" s="12"/>
      <c r="R614" s="12"/>
      <c r="S614" s="12"/>
      <c r="T614" s="12"/>
      <c r="U614" s="12"/>
      <c r="V614" s="12"/>
      <c r="W614" s="12"/>
      <c r="X614" s="12"/>
      <c r="Y614" s="12"/>
      <c r="Z614" s="12"/>
    </row>
    <row r="615" spans="1:26" ht="70">
      <c r="A615" s="9">
        <v>88143473</v>
      </c>
      <c r="B615" s="9" t="s">
        <v>6040</v>
      </c>
      <c r="C615" s="9" t="s">
        <v>29</v>
      </c>
      <c r="D615" s="9" t="s">
        <v>159</v>
      </c>
      <c r="E615" s="9" t="s">
        <v>160</v>
      </c>
      <c r="F615" s="9" t="s">
        <v>23</v>
      </c>
      <c r="G615" s="9" t="s">
        <v>23</v>
      </c>
      <c r="H615" s="9" t="s">
        <v>23</v>
      </c>
      <c r="I615" s="9" t="s">
        <v>23</v>
      </c>
      <c r="J615" s="9" t="e">
        <f>VLOOKUP(A615,#REF!,10,FALSE)</f>
        <v>#REF!</v>
      </c>
      <c r="K615" s="12"/>
      <c r="L615" s="12"/>
      <c r="M615" s="12"/>
      <c r="N615" s="12"/>
      <c r="O615" s="12"/>
      <c r="P615" s="12"/>
      <c r="Q615" s="12"/>
      <c r="R615" s="12"/>
      <c r="S615" s="12"/>
      <c r="T615" s="12"/>
      <c r="U615" s="12"/>
      <c r="V615" s="12"/>
      <c r="W615" s="12"/>
      <c r="X615" s="12"/>
      <c r="Y615" s="12"/>
      <c r="Z615" s="12"/>
    </row>
    <row r="616" spans="1:26" ht="28">
      <c r="A616" s="9">
        <v>13070842</v>
      </c>
      <c r="B616" s="9" t="s">
        <v>6041</v>
      </c>
      <c r="C616" s="9" t="s">
        <v>29</v>
      </c>
      <c r="D616" s="9" t="s">
        <v>211</v>
      </c>
      <c r="E616" s="9" t="s">
        <v>212</v>
      </c>
      <c r="F616" s="9" t="s">
        <v>22</v>
      </c>
      <c r="G616" s="9" t="s">
        <v>22</v>
      </c>
      <c r="H616" s="9" t="s">
        <v>21</v>
      </c>
      <c r="I616" s="9" t="s">
        <v>21</v>
      </c>
      <c r="J616" s="9" t="e">
        <f>VLOOKUP(A616,#REF!,10,FALSE)</f>
        <v>#REF!</v>
      </c>
      <c r="K616" s="12"/>
      <c r="L616" s="12"/>
      <c r="M616" s="12"/>
      <c r="N616" s="12"/>
      <c r="O616" s="12"/>
      <c r="P616" s="12"/>
      <c r="Q616" s="12"/>
      <c r="R616" s="12"/>
      <c r="S616" s="12"/>
      <c r="T616" s="12"/>
      <c r="U616" s="12"/>
      <c r="V616" s="12"/>
      <c r="W616" s="12"/>
      <c r="X616" s="12"/>
      <c r="Y616" s="12"/>
      <c r="Z616" s="12"/>
    </row>
    <row r="617" spans="1:26" ht="42">
      <c r="A617" s="9">
        <v>13070842</v>
      </c>
      <c r="B617" s="9" t="s">
        <v>6041</v>
      </c>
      <c r="C617" s="9" t="s">
        <v>29</v>
      </c>
      <c r="D617" s="9" t="s">
        <v>253</v>
      </c>
      <c r="E617" s="9" t="s">
        <v>254</v>
      </c>
      <c r="F617" s="9" t="s">
        <v>22</v>
      </c>
      <c r="G617" s="9" t="s">
        <v>22</v>
      </c>
      <c r="H617" s="9" t="s">
        <v>21</v>
      </c>
      <c r="I617" s="9" t="s">
        <v>21</v>
      </c>
      <c r="J617" s="9" t="e">
        <f>VLOOKUP(A617,#REF!,10,FALSE)</f>
        <v>#REF!</v>
      </c>
      <c r="K617" s="12"/>
      <c r="L617" s="12"/>
      <c r="M617" s="12"/>
      <c r="N617" s="12"/>
      <c r="O617" s="12"/>
      <c r="P617" s="12"/>
      <c r="Q617" s="12"/>
      <c r="R617" s="12"/>
      <c r="S617" s="12"/>
      <c r="T617" s="12"/>
      <c r="U617" s="12"/>
      <c r="V617" s="12"/>
      <c r="W617" s="12"/>
      <c r="X617" s="12"/>
      <c r="Y617" s="12"/>
      <c r="Z617" s="12"/>
    </row>
    <row r="618" spans="1:26" ht="42">
      <c r="A618" s="9">
        <v>93387156</v>
      </c>
      <c r="B618" s="9" t="s">
        <v>6042</v>
      </c>
      <c r="C618" s="9" t="s">
        <v>29</v>
      </c>
      <c r="D618" s="9" t="s">
        <v>195</v>
      </c>
      <c r="E618" s="9" t="s">
        <v>196</v>
      </c>
      <c r="F618" s="9" t="s">
        <v>22</v>
      </c>
      <c r="G618" s="9" t="s">
        <v>22</v>
      </c>
      <c r="H618" s="9" t="s">
        <v>21</v>
      </c>
      <c r="I618" s="9" t="s">
        <v>1230</v>
      </c>
      <c r="J618" s="9" t="e">
        <f>VLOOKUP(A618,#REF!,10,FALSE)</f>
        <v>#REF!</v>
      </c>
      <c r="K618" s="12"/>
      <c r="L618" s="12"/>
      <c r="M618" s="12"/>
      <c r="N618" s="12"/>
      <c r="O618" s="12"/>
      <c r="P618" s="12"/>
      <c r="Q618" s="12"/>
      <c r="R618" s="12"/>
      <c r="S618" s="12"/>
      <c r="T618" s="12"/>
      <c r="U618" s="12"/>
      <c r="V618" s="12"/>
      <c r="W618" s="12"/>
      <c r="X618" s="12"/>
      <c r="Y618" s="12"/>
      <c r="Z618" s="12"/>
    </row>
    <row r="619" spans="1:26" ht="56">
      <c r="A619" s="9">
        <v>98667004</v>
      </c>
      <c r="B619" s="9" t="s">
        <v>6043</v>
      </c>
      <c r="C619" s="9" t="s">
        <v>29</v>
      </c>
      <c r="D619" s="9" t="s">
        <v>130</v>
      </c>
      <c r="E619" s="9" t="s">
        <v>1035</v>
      </c>
      <c r="F619" s="9" t="s">
        <v>21</v>
      </c>
      <c r="G619" s="9" t="s">
        <v>22</v>
      </c>
      <c r="H619" s="9" t="s">
        <v>1230</v>
      </c>
      <c r="I619" s="9" t="s">
        <v>22</v>
      </c>
      <c r="J619" s="9" t="e">
        <f>VLOOKUP(A619,#REF!,10,FALSE)</f>
        <v>#REF!</v>
      </c>
      <c r="K619" s="12"/>
      <c r="L619" s="12"/>
      <c r="M619" s="12"/>
      <c r="N619" s="12"/>
      <c r="O619" s="12"/>
      <c r="P619" s="12"/>
      <c r="Q619" s="12"/>
      <c r="R619" s="12"/>
      <c r="S619" s="12"/>
      <c r="T619" s="12"/>
      <c r="U619" s="12"/>
      <c r="V619" s="12"/>
      <c r="W619" s="12"/>
      <c r="X619" s="12"/>
      <c r="Y619" s="12"/>
      <c r="Z619" s="12"/>
    </row>
    <row r="620" spans="1:26" ht="28" hidden="1">
      <c r="A620" s="9">
        <v>91233410</v>
      </c>
      <c r="B620" s="9" t="s">
        <v>6044</v>
      </c>
      <c r="C620" s="9" t="s">
        <v>29</v>
      </c>
      <c r="D620" s="9"/>
      <c r="E620" s="9"/>
      <c r="F620" s="9" t="s">
        <v>1230</v>
      </c>
      <c r="G620" s="9" t="s">
        <v>1230</v>
      </c>
      <c r="H620" s="9" t="s">
        <v>1230</v>
      </c>
      <c r="I620" s="9" t="s">
        <v>1230</v>
      </c>
      <c r="J620" s="9" t="s">
        <v>1230</v>
      </c>
      <c r="K620" s="12"/>
      <c r="L620" s="12"/>
      <c r="M620" s="12"/>
      <c r="N620" s="12"/>
      <c r="O620" s="12"/>
      <c r="P620" s="12"/>
      <c r="Q620" s="12"/>
      <c r="R620" s="12"/>
      <c r="S620" s="12"/>
      <c r="T620" s="12"/>
      <c r="U620" s="12"/>
      <c r="V620" s="12"/>
      <c r="W620" s="12"/>
      <c r="X620" s="12"/>
      <c r="Y620" s="12"/>
      <c r="Z620" s="12"/>
    </row>
    <row r="621" spans="1:26" ht="14" hidden="1">
      <c r="A621" s="9">
        <v>31211261</v>
      </c>
      <c r="B621" s="9" t="s">
        <v>6045</v>
      </c>
      <c r="C621" s="9" t="s">
        <v>29</v>
      </c>
      <c r="D621" s="9"/>
      <c r="E621" s="9"/>
      <c r="F621" s="9" t="s">
        <v>1230</v>
      </c>
      <c r="G621" s="9" t="s">
        <v>1230</v>
      </c>
      <c r="H621" s="9" t="s">
        <v>1230</v>
      </c>
      <c r="I621" s="9" t="s">
        <v>1230</v>
      </c>
      <c r="J621" s="9" t="s">
        <v>1230</v>
      </c>
      <c r="K621" s="12"/>
      <c r="L621" s="12"/>
      <c r="M621" s="12"/>
      <c r="N621" s="12"/>
      <c r="O621" s="12"/>
      <c r="P621" s="12"/>
      <c r="Q621" s="12"/>
      <c r="R621" s="12"/>
      <c r="S621" s="12"/>
      <c r="T621" s="12"/>
      <c r="U621" s="12"/>
      <c r="V621" s="12"/>
      <c r="W621" s="12"/>
      <c r="X621" s="12"/>
      <c r="Y621" s="12"/>
      <c r="Z621" s="12"/>
    </row>
    <row r="622" spans="1:26" ht="28">
      <c r="A622" s="9">
        <v>91260109</v>
      </c>
      <c r="B622" s="9" t="s">
        <v>6046</v>
      </c>
      <c r="C622" s="9" t="s">
        <v>29</v>
      </c>
      <c r="D622" s="9" t="s">
        <v>188</v>
      </c>
      <c r="E622" s="9" t="s">
        <v>189</v>
      </c>
      <c r="F622" s="9" t="s">
        <v>21</v>
      </c>
      <c r="G622" s="9" t="s">
        <v>21</v>
      </c>
      <c r="H622" s="9" t="s">
        <v>21</v>
      </c>
      <c r="I622" s="9" t="s">
        <v>23</v>
      </c>
      <c r="J622" s="9" t="e">
        <f>VLOOKUP(A622,#REF!,10,FALSE)</f>
        <v>#REF!</v>
      </c>
      <c r="K622" s="12"/>
      <c r="L622" s="12"/>
      <c r="M622" s="12"/>
      <c r="N622" s="12"/>
      <c r="O622" s="12"/>
      <c r="P622" s="12"/>
      <c r="Q622" s="12"/>
      <c r="R622" s="12"/>
      <c r="S622" s="12"/>
      <c r="T622" s="12"/>
      <c r="U622" s="12"/>
      <c r="V622" s="12"/>
      <c r="W622" s="12"/>
      <c r="X622" s="12"/>
      <c r="Y622" s="12"/>
      <c r="Z622" s="12"/>
    </row>
    <row r="623" spans="1:26" ht="28" hidden="1">
      <c r="A623" s="9">
        <v>94310182</v>
      </c>
      <c r="B623" s="9" t="s">
        <v>6047</v>
      </c>
      <c r="C623" s="9" t="s">
        <v>29</v>
      </c>
      <c r="D623" s="9" t="s">
        <v>167</v>
      </c>
      <c r="E623" s="9" t="s">
        <v>168</v>
      </c>
      <c r="F623" s="9" t="s">
        <v>21</v>
      </c>
      <c r="G623" s="9" t="s">
        <v>1230</v>
      </c>
      <c r="H623" s="9" t="s">
        <v>1230</v>
      </c>
      <c r="I623" s="9" t="s">
        <v>1230</v>
      </c>
      <c r="J623" s="9" t="s">
        <v>1230</v>
      </c>
      <c r="K623" s="12"/>
      <c r="L623" s="12"/>
      <c r="M623" s="12"/>
      <c r="N623" s="12"/>
      <c r="O623" s="12"/>
      <c r="P623" s="12"/>
      <c r="Q623" s="12"/>
      <c r="R623" s="12"/>
      <c r="S623" s="12"/>
      <c r="T623" s="12"/>
      <c r="U623" s="12"/>
      <c r="V623" s="12"/>
      <c r="W623" s="12"/>
      <c r="X623" s="12"/>
      <c r="Y623" s="12"/>
      <c r="Z623" s="12"/>
    </row>
    <row r="624" spans="1:26" ht="42" hidden="1">
      <c r="A624" s="9">
        <v>31939705</v>
      </c>
      <c r="B624" s="9" t="s">
        <v>6048</v>
      </c>
      <c r="C624" s="9" t="s">
        <v>29</v>
      </c>
      <c r="D624" s="9" t="s">
        <v>185</v>
      </c>
      <c r="E624" s="9" t="s">
        <v>186</v>
      </c>
      <c r="F624" s="9" t="s">
        <v>23</v>
      </c>
      <c r="G624" s="9" t="s">
        <v>23</v>
      </c>
      <c r="H624" s="9" t="s">
        <v>23</v>
      </c>
      <c r="I624" s="9" t="s">
        <v>1230</v>
      </c>
      <c r="J624" s="9" t="s">
        <v>1230</v>
      </c>
      <c r="K624" s="12"/>
      <c r="L624" s="12"/>
      <c r="M624" s="12"/>
      <c r="N624" s="12"/>
      <c r="O624" s="12"/>
      <c r="P624" s="12"/>
      <c r="Q624" s="12"/>
      <c r="R624" s="12"/>
      <c r="S624" s="12"/>
      <c r="T624" s="12"/>
      <c r="U624" s="12"/>
      <c r="V624" s="12"/>
      <c r="W624" s="12"/>
      <c r="X624" s="12"/>
      <c r="Y624" s="12"/>
      <c r="Z624" s="12"/>
    </row>
    <row r="625" spans="1:26" ht="28">
      <c r="A625" s="9">
        <v>51802180</v>
      </c>
      <c r="B625" s="9" t="s">
        <v>6049</v>
      </c>
      <c r="C625" s="9" t="s">
        <v>29</v>
      </c>
      <c r="D625" s="9" t="s">
        <v>178</v>
      </c>
      <c r="E625" s="9" t="s">
        <v>179</v>
      </c>
      <c r="F625" s="9" t="s">
        <v>22</v>
      </c>
      <c r="G625" s="9" t="s">
        <v>22</v>
      </c>
      <c r="H625" s="9" t="s">
        <v>21</v>
      </c>
      <c r="I625" s="9" t="s">
        <v>23</v>
      </c>
      <c r="J625" s="9" t="e">
        <f>VLOOKUP(A625,#REF!,10,FALSE)</f>
        <v>#REF!</v>
      </c>
      <c r="K625" s="12"/>
      <c r="L625" s="12"/>
      <c r="M625" s="12"/>
      <c r="N625" s="12"/>
      <c r="O625" s="12"/>
      <c r="P625" s="12"/>
      <c r="Q625" s="12"/>
      <c r="R625" s="12"/>
      <c r="S625" s="12"/>
      <c r="T625" s="12"/>
      <c r="U625" s="12"/>
      <c r="V625" s="12"/>
      <c r="W625" s="12"/>
      <c r="X625" s="12"/>
      <c r="Y625" s="12"/>
      <c r="Z625" s="12"/>
    </row>
    <row r="626" spans="1:26" ht="70">
      <c r="A626" s="9">
        <v>94533609</v>
      </c>
      <c r="B626" s="9" t="s">
        <v>6050</v>
      </c>
      <c r="C626" s="9" t="s">
        <v>29</v>
      </c>
      <c r="D626" s="9" t="s">
        <v>138</v>
      </c>
      <c r="E626" s="9" t="s">
        <v>139</v>
      </c>
      <c r="F626" s="9" t="s">
        <v>21</v>
      </c>
      <c r="G626" s="9" t="s">
        <v>23</v>
      </c>
      <c r="H626" s="9" t="s">
        <v>23</v>
      </c>
      <c r="I626" s="9" t="s">
        <v>23</v>
      </c>
      <c r="J626" s="9" t="e">
        <f>VLOOKUP(A626,#REF!,10,FALSE)</f>
        <v>#REF!</v>
      </c>
      <c r="K626" s="12"/>
      <c r="L626" s="12"/>
      <c r="M626" s="12"/>
      <c r="N626" s="12"/>
      <c r="O626" s="12"/>
      <c r="P626" s="12"/>
      <c r="Q626" s="12"/>
      <c r="R626" s="12"/>
      <c r="S626" s="12"/>
      <c r="T626" s="12"/>
      <c r="U626" s="12"/>
      <c r="V626" s="12"/>
      <c r="W626" s="12"/>
      <c r="X626" s="12"/>
      <c r="Y626" s="12"/>
      <c r="Z626" s="12"/>
    </row>
    <row r="627" spans="1:26" ht="56" hidden="1">
      <c r="A627" s="9">
        <v>94512753</v>
      </c>
      <c r="B627" s="9" t="s">
        <v>6051</v>
      </c>
      <c r="C627" s="9" t="s">
        <v>29</v>
      </c>
      <c r="D627" s="9" t="s">
        <v>174</v>
      </c>
      <c r="E627" s="9" t="s">
        <v>175</v>
      </c>
      <c r="F627" s="9" t="s">
        <v>22</v>
      </c>
      <c r="G627" s="9" t="s">
        <v>1230</v>
      </c>
      <c r="H627" s="9" t="s">
        <v>1230</v>
      </c>
      <c r="I627" s="9" t="s">
        <v>1230</v>
      </c>
      <c r="J627" s="9" t="s">
        <v>1230</v>
      </c>
      <c r="K627" s="12"/>
      <c r="L627" s="12"/>
      <c r="M627" s="12"/>
      <c r="N627" s="12"/>
      <c r="O627" s="12"/>
      <c r="P627" s="12"/>
      <c r="Q627" s="12"/>
      <c r="R627" s="12"/>
      <c r="S627" s="12"/>
      <c r="T627" s="12"/>
      <c r="U627" s="12"/>
      <c r="V627" s="12"/>
      <c r="W627" s="12"/>
      <c r="X627" s="12"/>
      <c r="Y627" s="12"/>
      <c r="Z627" s="12"/>
    </row>
    <row r="628" spans="1:26" ht="42" hidden="1">
      <c r="A628" s="9">
        <v>94512753</v>
      </c>
      <c r="B628" s="9" t="s">
        <v>6051</v>
      </c>
      <c r="C628" s="9" t="s">
        <v>29</v>
      </c>
      <c r="D628" s="9" t="s">
        <v>253</v>
      </c>
      <c r="E628" s="9" t="s">
        <v>254</v>
      </c>
      <c r="F628" s="9" t="s">
        <v>22</v>
      </c>
      <c r="G628" s="9" t="s">
        <v>1230</v>
      </c>
      <c r="H628" s="9" t="s">
        <v>1230</v>
      </c>
      <c r="I628" s="9" t="s">
        <v>1230</v>
      </c>
      <c r="J628" s="9" t="s">
        <v>1230</v>
      </c>
      <c r="K628" s="12"/>
      <c r="L628" s="12"/>
      <c r="M628" s="12"/>
      <c r="N628" s="12"/>
      <c r="O628" s="12"/>
      <c r="P628" s="12"/>
      <c r="Q628" s="12"/>
      <c r="R628" s="12"/>
      <c r="S628" s="12"/>
      <c r="T628" s="12"/>
      <c r="U628" s="12"/>
      <c r="V628" s="12"/>
      <c r="W628" s="12"/>
      <c r="X628" s="12"/>
      <c r="Y628" s="12"/>
      <c r="Z628" s="12"/>
    </row>
    <row r="629" spans="1:26" ht="28" hidden="1">
      <c r="A629" s="9">
        <v>30391971</v>
      </c>
      <c r="B629" s="9" t="s">
        <v>3315</v>
      </c>
      <c r="C629" s="9" t="s">
        <v>29</v>
      </c>
      <c r="D629" s="9"/>
      <c r="E629" s="9"/>
      <c r="F629" s="9" t="s">
        <v>1230</v>
      </c>
      <c r="G629" s="9" t="s">
        <v>22</v>
      </c>
      <c r="H629" s="9" t="s">
        <v>1230</v>
      </c>
      <c r="I629" s="9" t="s">
        <v>1230</v>
      </c>
      <c r="J629" s="9" t="s">
        <v>1230</v>
      </c>
      <c r="K629" s="12"/>
      <c r="L629" s="12"/>
      <c r="M629" s="12"/>
      <c r="N629" s="12"/>
      <c r="O629" s="12"/>
      <c r="P629" s="12"/>
      <c r="Q629" s="12"/>
      <c r="R629" s="12"/>
      <c r="S629" s="12"/>
      <c r="T629" s="12"/>
      <c r="U629" s="12"/>
      <c r="V629" s="12"/>
      <c r="W629" s="12"/>
      <c r="X629" s="12"/>
      <c r="Y629" s="12"/>
      <c r="Z629" s="12"/>
    </row>
    <row r="630" spans="1:26" ht="42">
      <c r="A630" s="9">
        <v>94460378</v>
      </c>
      <c r="B630" s="9" t="s">
        <v>6052</v>
      </c>
      <c r="C630" s="9" t="s">
        <v>29</v>
      </c>
      <c r="D630" s="9" t="s">
        <v>149</v>
      </c>
      <c r="E630" s="9" t="s">
        <v>150</v>
      </c>
      <c r="F630" s="9" t="s">
        <v>1230</v>
      </c>
      <c r="G630" s="9" t="s">
        <v>22</v>
      </c>
      <c r="H630" s="9" t="s">
        <v>22</v>
      </c>
      <c r="I630" s="9" t="s">
        <v>21</v>
      </c>
      <c r="J630" s="9" t="e">
        <f>VLOOKUP(A630,#REF!,10,FALSE)</f>
        <v>#REF!</v>
      </c>
      <c r="K630" s="12"/>
      <c r="L630" s="12"/>
      <c r="M630" s="12"/>
      <c r="N630" s="12"/>
      <c r="O630" s="12"/>
      <c r="P630" s="12"/>
      <c r="Q630" s="12"/>
      <c r="R630" s="12"/>
      <c r="S630" s="12"/>
      <c r="T630" s="12"/>
      <c r="U630" s="12"/>
      <c r="V630" s="12"/>
      <c r="W630" s="12"/>
      <c r="X630" s="12"/>
      <c r="Y630" s="12"/>
      <c r="Z630" s="12"/>
    </row>
    <row r="631" spans="1:26" ht="56" hidden="1">
      <c r="A631" s="9">
        <v>80875147</v>
      </c>
      <c r="B631" s="9" t="s">
        <v>6053</v>
      </c>
      <c r="C631" s="9" t="s">
        <v>29</v>
      </c>
      <c r="D631" s="9" t="s">
        <v>483</v>
      </c>
      <c r="E631" s="9" t="s">
        <v>484</v>
      </c>
      <c r="F631" s="9" t="s">
        <v>1230</v>
      </c>
      <c r="G631" s="9" t="s">
        <v>22</v>
      </c>
      <c r="H631" s="9" t="s">
        <v>22</v>
      </c>
      <c r="I631" s="9" t="s">
        <v>22</v>
      </c>
      <c r="J631" s="9" t="s">
        <v>1230</v>
      </c>
      <c r="K631" s="12"/>
      <c r="L631" s="12"/>
      <c r="M631" s="12"/>
      <c r="N631" s="12"/>
      <c r="O631" s="12"/>
      <c r="P631" s="12"/>
      <c r="Q631" s="12"/>
      <c r="R631" s="12"/>
      <c r="S631" s="12"/>
      <c r="T631" s="12"/>
      <c r="U631" s="12"/>
      <c r="V631" s="12"/>
      <c r="W631" s="12"/>
      <c r="X631" s="12"/>
      <c r="Y631" s="12"/>
      <c r="Z631" s="12"/>
    </row>
    <row r="632" spans="1:26" ht="42" hidden="1">
      <c r="A632" s="9">
        <v>80875147</v>
      </c>
      <c r="B632" s="9" t="s">
        <v>6053</v>
      </c>
      <c r="C632" s="9" t="s">
        <v>29</v>
      </c>
      <c r="D632" s="9" t="s">
        <v>253</v>
      </c>
      <c r="E632" s="9" t="s">
        <v>254</v>
      </c>
      <c r="F632" s="9" t="s">
        <v>1230</v>
      </c>
      <c r="G632" s="9" t="s">
        <v>22</v>
      </c>
      <c r="H632" s="9" t="s">
        <v>22</v>
      </c>
      <c r="I632" s="9" t="s">
        <v>22</v>
      </c>
      <c r="J632" s="9" t="s">
        <v>1230</v>
      </c>
      <c r="K632" s="12"/>
      <c r="L632" s="12"/>
      <c r="M632" s="12"/>
      <c r="N632" s="12"/>
      <c r="O632" s="12"/>
      <c r="P632" s="12"/>
      <c r="Q632" s="12"/>
      <c r="R632" s="12"/>
      <c r="S632" s="12"/>
      <c r="T632" s="12"/>
      <c r="U632" s="12"/>
      <c r="V632" s="12"/>
      <c r="W632" s="12"/>
      <c r="X632" s="12"/>
      <c r="Y632" s="12"/>
      <c r="Z632" s="12"/>
    </row>
    <row r="633" spans="1:26" ht="56">
      <c r="A633" s="9">
        <v>16449212</v>
      </c>
      <c r="B633" s="9" t="s">
        <v>6054</v>
      </c>
      <c r="C633" s="9" t="s">
        <v>29</v>
      </c>
      <c r="D633" s="9" t="s">
        <v>145</v>
      </c>
      <c r="E633" s="9" t="s">
        <v>146</v>
      </c>
      <c r="F633" s="9" t="s">
        <v>1230</v>
      </c>
      <c r="G633" s="9" t="s">
        <v>21</v>
      </c>
      <c r="H633" s="9" t="s">
        <v>1230</v>
      </c>
      <c r="I633" s="9" t="s">
        <v>1230</v>
      </c>
      <c r="J633" s="9" t="e">
        <f>VLOOKUP(A633,#REF!,10,FALSE)</f>
        <v>#REF!</v>
      </c>
      <c r="K633" s="12"/>
      <c r="L633" s="12"/>
      <c r="M633" s="12"/>
      <c r="N633" s="12"/>
      <c r="O633" s="12"/>
      <c r="P633" s="12"/>
      <c r="Q633" s="12"/>
      <c r="R633" s="12"/>
      <c r="S633" s="12"/>
      <c r="T633" s="12"/>
      <c r="U633" s="12"/>
      <c r="V633" s="12"/>
      <c r="W633" s="12"/>
      <c r="X633" s="12"/>
      <c r="Y633" s="12"/>
      <c r="Z633" s="12"/>
    </row>
    <row r="634" spans="1:26" ht="42" hidden="1">
      <c r="A634" s="9">
        <v>16695292</v>
      </c>
      <c r="B634" s="9" t="s">
        <v>6055</v>
      </c>
      <c r="C634" s="9" t="s">
        <v>29</v>
      </c>
      <c r="D634" s="9" t="s">
        <v>185</v>
      </c>
      <c r="E634" s="9" t="s">
        <v>186</v>
      </c>
      <c r="F634" s="9" t="s">
        <v>21</v>
      </c>
      <c r="G634" s="9" t="s">
        <v>21</v>
      </c>
      <c r="H634" s="9" t="s">
        <v>21</v>
      </c>
      <c r="I634" s="9" t="s">
        <v>22</v>
      </c>
      <c r="J634" s="9" t="s">
        <v>1230</v>
      </c>
      <c r="K634" s="12"/>
      <c r="L634" s="12"/>
      <c r="M634" s="12"/>
      <c r="N634" s="12"/>
      <c r="O634" s="12"/>
      <c r="P634" s="12"/>
      <c r="Q634" s="12"/>
      <c r="R634" s="12"/>
      <c r="S634" s="12"/>
      <c r="T634" s="12"/>
      <c r="U634" s="12"/>
      <c r="V634" s="12"/>
      <c r="W634" s="12"/>
      <c r="X634" s="12"/>
      <c r="Y634" s="12"/>
      <c r="Z634" s="12"/>
    </row>
    <row r="635" spans="1:26" ht="42" hidden="1">
      <c r="A635" s="9">
        <v>16609018</v>
      </c>
      <c r="B635" s="9" t="s">
        <v>6056</v>
      </c>
      <c r="C635" s="9" t="s">
        <v>29</v>
      </c>
      <c r="D635" s="9" t="s">
        <v>195</v>
      </c>
      <c r="E635" s="9" t="s">
        <v>196</v>
      </c>
      <c r="F635" s="9" t="s">
        <v>1230</v>
      </c>
      <c r="G635" s="9" t="s">
        <v>1230</v>
      </c>
      <c r="H635" s="9" t="s">
        <v>21</v>
      </c>
      <c r="I635" s="9" t="s">
        <v>1230</v>
      </c>
      <c r="J635" s="9" t="s">
        <v>1230</v>
      </c>
      <c r="K635" s="12"/>
      <c r="L635" s="12"/>
      <c r="M635" s="12"/>
      <c r="N635" s="12"/>
      <c r="O635" s="12"/>
      <c r="P635" s="12"/>
      <c r="Q635" s="12"/>
      <c r="R635" s="12"/>
      <c r="S635" s="12"/>
      <c r="T635" s="12"/>
      <c r="U635" s="12"/>
      <c r="V635" s="12"/>
      <c r="W635" s="12"/>
      <c r="X635" s="12"/>
      <c r="Y635" s="12"/>
      <c r="Z635" s="12"/>
    </row>
    <row r="636" spans="1:26" ht="28" hidden="1">
      <c r="A636" s="9">
        <v>16628381</v>
      </c>
      <c r="B636" s="9" t="s">
        <v>6057</v>
      </c>
      <c r="C636" s="9" t="s">
        <v>29</v>
      </c>
      <c r="D636" s="9"/>
      <c r="E636" s="9"/>
      <c r="F636" s="9" t="s">
        <v>1230</v>
      </c>
      <c r="G636" s="9" t="s">
        <v>1230</v>
      </c>
      <c r="H636" s="9" t="s">
        <v>1230</v>
      </c>
      <c r="I636" s="9" t="s">
        <v>1230</v>
      </c>
      <c r="J636" s="9" t="s">
        <v>1230</v>
      </c>
      <c r="K636" s="12"/>
      <c r="L636" s="12"/>
      <c r="M636" s="12"/>
      <c r="N636" s="12"/>
      <c r="O636" s="12"/>
      <c r="P636" s="12"/>
      <c r="Q636" s="12"/>
      <c r="R636" s="12"/>
      <c r="S636" s="12"/>
      <c r="T636" s="12"/>
      <c r="U636" s="12"/>
      <c r="V636" s="12"/>
      <c r="W636" s="12"/>
      <c r="X636" s="12"/>
      <c r="Y636" s="12"/>
      <c r="Z636" s="12"/>
    </row>
    <row r="637" spans="1:26" ht="28">
      <c r="A637" s="9">
        <v>16640252</v>
      </c>
      <c r="B637" s="9" t="s">
        <v>6058</v>
      </c>
      <c r="C637" s="9" t="s">
        <v>29</v>
      </c>
      <c r="D637" s="9" t="s">
        <v>202</v>
      </c>
      <c r="E637" s="9" t="s">
        <v>203</v>
      </c>
      <c r="F637" s="9" t="s">
        <v>21</v>
      </c>
      <c r="G637" s="9" t="s">
        <v>23</v>
      </c>
      <c r="H637" s="9" t="s">
        <v>23</v>
      </c>
      <c r="I637" s="9" t="s">
        <v>21</v>
      </c>
      <c r="J637" s="9" t="e">
        <f>VLOOKUP(A637,#REF!,10,FALSE)</f>
        <v>#REF!</v>
      </c>
      <c r="K637" s="12"/>
      <c r="L637" s="12"/>
      <c r="M637" s="12"/>
      <c r="N637" s="12"/>
      <c r="O637" s="12"/>
      <c r="P637" s="12"/>
      <c r="Q637" s="12"/>
      <c r="R637" s="12"/>
      <c r="S637" s="12"/>
      <c r="T637" s="12"/>
      <c r="U637" s="12"/>
      <c r="V637" s="12"/>
      <c r="W637" s="12"/>
      <c r="X637" s="12"/>
      <c r="Y637" s="12"/>
      <c r="Z637" s="12"/>
    </row>
    <row r="638" spans="1:26" ht="56" hidden="1">
      <c r="A638" s="9">
        <v>16685073</v>
      </c>
      <c r="B638" s="9" t="s">
        <v>6059</v>
      </c>
      <c r="C638" s="9" t="s">
        <v>29</v>
      </c>
      <c r="D638" s="9" t="s">
        <v>227</v>
      </c>
      <c r="E638" s="9" t="s">
        <v>228</v>
      </c>
      <c r="F638" s="9" t="s">
        <v>1230</v>
      </c>
      <c r="G638" s="9" t="s">
        <v>1230</v>
      </c>
      <c r="H638" s="9" t="s">
        <v>1230</v>
      </c>
      <c r="I638" s="9" t="s">
        <v>1230</v>
      </c>
      <c r="J638" s="9" t="s">
        <v>1230</v>
      </c>
      <c r="K638" s="12"/>
      <c r="L638" s="12"/>
      <c r="M638" s="12"/>
      <c r="N638" s="12"/>
      <c r="O638" s="12"/>
      <c r="P638" s="12"/>
      <c r="Q638" s="12"/>
      <c r="R638" s="12"/>
      <c r="S638" s="12"/>
      <c r="T638" s="12"/>
      <c r="U638" s="12"/>
      <c r="V638" s="12"/>
      <c r="W638" s="12"/>
      <c r="X638" s="12"/>
      <c r="Y638" s="12"/>
      <c r="Z638" s="12"/>
    </row>
    <row r="639" spans="1:26" ht="84">
      <c r="A639" s="9">
        <v>16699592</v>
      </c>
      <c r="B639" s="9" t="s">
        <v>6060</v>
      </c>
      <c r="C639" s="9" t="s">
        <v>29</v>
      </c>
      <c r="D639" s="9" t="s">
        <v>141</v>
      </c>
      <c r="E639" s="9" t="s">
        <v>142</v>
      </c>
      <c r="F639" s="9" t="s">
        <v>23</v>
      </c>
      <c r="G639" s="9" t="s">
        <v>23</v>
      </c>
      <c r="H639" s="9" t="s">
        <v>23</v>
      </c>
      <c r="I639" s="9" t="s">
        <v>23</v>
      </c>
      <c r="J639" s="9" t="e">
        <f>VLOOKUP(A639,#REF!,10,FALSE)</f>
        <v>#REF!</v>
      </c>
      <c r="K639" s="12"/>
      <c r="L639" s="12"/>
      <c r="M639" s="12"/>
      <c r="N639" s="12"/>
      <c r="O639" s="12"/>
      <c r="P639" s="12"/>
      <c r="Q639" s="12"/>
      <c r="R639" s="12"/>
      <c r="S639" s="12"/>
      <c r="T639" s="12"/>
      <c r="U639" s="12"/>
      <c r="V639" s="12"/>
      <c r="W639" s="12"/>
      <c r="X639" s="12"/>
      <c r="Y639" s="12"/>
      <c r="Z639" s="12"/>
    </row>
    <row r="640" spans="1:26" ht="42">
      <c r="A640" s="9">
        <v>16726405</v>
      </c>
      <c r="B640" s="9" t="s">
        <v>6061</v>
      </c>
      <c r="C640" s="9" t="s">
        <v>29</v>
      </c>
      <c r="D640" s="9" t="s">
        <v>205</v>
      </c>
      <c r="E640" s="9" t="s">
        <v>206</v>
      </c>
      <c r="F640" s="9" t="s">
        <v>1230</v>
      </c>
      <c r="G640" s="9" t="s">
        <v>21</v>
      </c>
      <c r="H640" s="9" t="s">
        <v>1230</v>
      </c>
      <c r="I640" s="9" t="s">
        <v>22</v>
      </c>
      <c r="J640" s="9" t="e">
        <f>VLOOKUP(A640,#REF!,10,FALSE)</f>
        <v>#REF!</v>
      </c>
      <c r="K640" s="12"/>
      <c r="L640" s="12"/>
      <c r="M640" s="12"/>
      <c r="N640" s="12"/>
      <c r="O640" s="12"/>
      <c r="P640" s="12"/>
      <c r="Q640" s="12"/>
      <c r="R640" s="12"/>
      <c r="S640" s="12"/>
      <c r="T640" s="12"/>
      <c r="U640" s="12"/>
      <c r="V640" s="12"/>
      <c r="W640" s="12"/>
      <c r="X640" s="12"/>
      <c r="Y640" s="12"/>
      <c r="Z640" s="12"/>
    </row>
    <row r="641" spans="1:26" ht="28">
      <c r="A641" s="9">
        <v>16733627</v>
      </c>
      <c r="B641" s="9" t="s">
        <v>6062</v>
      </c>
      <c r="C641" s="9" t="s">
        <v>29</v>
      </c>
      <c r="D641" s="9" t="s">
        <v>202</v>
      </c>
      <c r="E641" s="9" t="s">
        <v>203</v>
      </c>
      <c r="F641" s="9" t="s">
        <v>1230</v>
      </c>
      <c r="G641" s="9" t="s">
        <v>1230</v>
      </c>
      <c r="H641" s="9" t="s">
        <v>1230</v>
      </c>
      <c r="I641" s="9" t="s">
        <v>22</v>
      </c>
      <c r="J641" s="9" t="e">
        <f>VLOOKUP(A641,#REF!,10,FALSE)</f>
        <v>#REF!</v>
      </c>
      <c r="K641" s="12"/>
      <c r="L641" s="12"/>
      <c r="M641" s="12"/>
      <c r="N641" s="12"/>
      <c r="O641" s="12"/>
      <c r="P641" s="12"/>
      <c r="Q641" s="12"/>
      <c r="R641" s="12"/>
      <c r="S641" s="12"/>
      <c r="T641" s="12"/>
      <c r="U641" s="12"/>
      <c r="V641" s="12"/>
      <c r="W641" s="12"/>
      <c r="X641" s="12"/>
      <c r="Y641" s="12"/>
      <c r="Z641" s="12"/>
    </row>
    <row r="642" spans="1:26" ht="28" hidden="1">
      <c r="A642" s="9">
        <v>16769447</v>
      </c>
      <c r="B642" s="9" t="s">
        <v>6063</v>
      </c>
      <c r="C642" s="9" t="s">
        <v>29</v>
      </c>
      <c r="D642" s="9" t="s">
        <v>209</v>
      </c>
      <c r="E642" s="9" t="s">
        <v>2110</v>
      </c>
      <c r="F642" s="9" t="s">
        <v>1230</v>
      </c>
      <c r="G642" s="9" t="s">
        <v>1230</v>
      </c>
      <c r="H642" s="9" t="s">
        <v>1230</v>
      </c>
      <c r="I642" s="9" t="s">
        <v>1230</v>
      </c>
      <c r="J642" s="9" t="s">
        <v>1230</v>
      </c>
      <c r="K642" s="12"/>
      <c r="L642" s="12"/>
      <c r="M642" s="12"/>
      <c r="N642" s="12"/>
      <c r="O642" s="12"/>
      <c r="P642" s="12"/>
      <c r="Q642" s="12"/>
      <c r="R642" s="12"/>
      <c r="S642" s="12"/>
      <c r="T642" s="12"/>
      <c r="U642" s="12"/>
      <c r="V642" s="12"/>
      <c r="W642" s="12"/>
      <c r="X642" s="12"/>
      <c r="Y642" s="12"/>
      <c r="Z642" s="12"/>
    </row>
    <row r="643" spans="1:26" ht="42">
      <c r="A643" s="9">
        <v>16801157</v>
      </c>
      <c r="B643" s="9" t="s">
        <v>6064</v>
      </c>
      <c r="C643" s="9" t="s">
        <v>29</v>
      </c>
      <c r="D643" s="9" t="s">
        <v>185</v>
      </c>
      <c r="E643" s="9" t="s">
        <v>186</v>
      </c>
      <c r="F643" s="9" t="s">
        <v>21</v>
      </c>
      <c r="G643" s="9" t="s">
        <v>23</v>
      </c>
      <c r="H643" s="9" t="s">
        <v>23</v>
      </c>
      <c r="I643" s="9" t="s">
        <v>23</v>
      </c>
      <c r="J643" s="9" t="e">
        <f>VLOOKUP(A643,#REF!,10,FALSE)</f>
        <v>#REF!</v>
      </c>
      <c r="K643" s="12"/>
      <c r="L643" s="12"/>
      <c r="M643" s="12"/>
      <c r="N643" s="12"/>
      <c r="O643" s="12"/>
      <c r="P643" s="12"/>
      <c r="Q643" s="12"/>
      <c r="R643" s="12"/>
      <c r="S643" s="12"/>
      <c r="T643" s="12"/>
      <c r="U643" s="12"/>
      <c r="V643" s="12"/>
      <c r="W643" s="12"/>
      <c r="X643" s="12"/>
      <c r="Y643" s="12"/>
      <c r="Z643" s="12"/>
    </row>
    <row r="644" spans="1:26" ht="42" hidden="1">
      <c r="A644" s="9">
        <v>16716421</v>
      </c>
      <c r="B644" s="9" t="s">
        <v>6065</v>
      </c>
      <c r="C644" s="9" t="s">
        <v>29</v>
      </c>
      <c r="D644" s="9" t="s">
        <v>467</v>
      </c>
      <c r="E644" s="9" t="s">
        <v>468</v>
      </c>
      <c r="F644" s="9" t="s">
        <v>22</v>
      </c>
      <c r="G644" s="9" t="s">
        <v>22</v>
      </c>
      <c r="H644" s="9" t="s">
        <v>22</v>
      </c>
      <c r="I644" s="9" t="s">
        <v>1230</v>
      </c>
      <c r="J644" s="9" t="s">
        <v>1230</v>
      </c>
      <c r="K644" s="12"/>
      <c r="L644" s="12"/>
      <c r="M644" s="12"/>
      <c r="N644" s="12"/>
      <c r="O644" s="12"/>
      <c r="P644" s="12"/>
      <c r="Q644" s="12"/>
      <c r="R644" s="12"/>
      <c r="S644" s="12"/>
      <c r="T644" s="12"/>
      <c r="U644" s="12"/>
      <c r="V644" s="12"/>
      <c r="W644" s="12"/>
      <c r="X644" s="12"/>
      <c r="Y644" s="12"/>
      <c r="Z644" s="12"/>
    </row>
    <row r="645" spans="1:26" ht="42" hidden="1">
      <c r="A645" s="9">
        <v>16716421</v>
      </c>
      <c r="B645" s="9" t="s">
        <v>6065</v>
      </c>
      <c r="C645" s="9" t="s">
        <v>29</v>
      </c>
      <c r="D645" s="9" t="s">
        <v>260</v>
      </c>
      <c r="E645" s="9" t="s">
        <v>261</v>
      </c>
      <c r="F645" s="9" t="s">
        <v>22</v>
      </c>
      <c r="G645" s="9" t="s">
        <v>22</v>
      </c>
      <c r="H645" s="9" t="s">
        <v>22</v>
      </c>
      <c r="I645" s="9" t="s">
        <v>1230</v>
      </c>
      <c r="J645" s="9" t="s">
        <v>1230</v>
      </c>
      <c r="K645" s="12"/>
      <c r="L645" s="12"/>
      <c r="M645" s="12"/>
      <c r="N645" s="12"/>
      <c r="O645" s="12"/>
      <c r="P645" s="12"/>
      <c r="Q645" s="12"/>
      <c r="R645" s="12"/>
      <c r="S645" s="12"/>
      <c r="T645" s="12"/>
      <c r="U645" s="12"/>
      <c r="V645" s="12"/>
      <c r="W645" s="12"/>
      <c r="X645" s="12"/>
      <c r="Y645" s="12"/>
      <c r="Z645" s="12"/>
    </row>
    <row r="646" spans="1:26" ht="42">
      <c r="A646" s="9">
        <v>12971061</v>
      </c>
      <c r="B646" s="9" t="s">
        <v>6066</v>
      </c>
      <c r="C646" s="9" t="s">
        <v>29</v>
      </c>
      <c r="D646" s="9" t="s">
        <v>149</v>
      </c>
      <c r="E646" s="9" t="s">
        <v>150</v>
      </c>
      <c r="F646" s="9" t="s">
        <v>23</v>
      </c>
      <c r="G646" s="9" t="s">
        <v>23</v>
      </c>
      <c r="H646" s="9" t="s">
        <v>23</v>
      </c>
      <c r="I646" s="9" t="s">
        <v>23</v>
      </c>
      <c r="J646" s="9" t="e">
        <f>VLOOKUP(A646,#REF!,10,FALSE)</f>
        <v>#REF!</v>
      </c>
      <c r="K646" s="12"/>
      <c r="L646" s="12"/>
      <c r="M646" s="12"/>
      <c r="N646" s="12"/>
      <c r="O646" s="12"/>
      <c r="P646" s="12"/>
      <c r="Q646" s="12"/>
      <c r="R646" s="12"/>
      <c r="S646" s="12"/>
      <c r="T646" s="12"/>
      <c r="U646" s="12"/>
      <c r="V646" s="12"/>
      <c r="W646" s="12"/>
      <c r="X646" s="12"/>
      <c r="Y646" s="12"/>
      <c r="Z646" s="12"/>
    </row>
    <row r="647" spans="1:26" ht="28" hidden="1">
      <c r="A647" s="9">
        <v>13827369</v>
      </c>
      <c r="B647" s="9" t="s">
        <v>6067</v>
      </c>
      <c r="C647" s="9" t="s">
        <v>29</v>
      </c>
      <c r="D647" s="9"/>
      <c r="E647" s="9"/>
      <c r="F647" s="9" t="s">
        <v>1230</v>
      </c>
      <c r="G647" s="9" t="s">
        <v>1230</v>
      </c>
      <c r="H647" s="9" t="s">
        <v>1230</v>
      </c>
      <c r="I647" s="9" t="s">
        <v>1230</v>
      </c>
      <c r="J647" s="9" t="s">
        <v>1230</v>
      </c>
      <c r="K647" s="12"/>
      <c r="L647" s="12"/>
      <c r="M647" s="12"/>
      <c r="N647" s="12"/>
      <c r="O647" s="12"/>
      <c r="P647" s="12"/>
      <c r="Q647" s="12"/>
      <c r="R647" s="12"/>
      <c r="S647" s="12"/>
      <c r="T647" s="12"/>
      <c r="U647" s="12"/>
      <c r="V647" s="12"/>
      <c r="W647" s="12"/>
      <c r="X647" s="12"/>
      <c r="Y647" s="12"/>
      <c r="Z647" s="12"/>
    </row>
    <row r="648" spans="1:26" ht="28" hidden="1">
      <c r="A648" s="9">
        <v>14989234</v>
      </c>
      <c r="B648" s="9" t="s">
        <v>6068</v>
      </c>
      <c r="C648" s="9" t="s">
        <v>29</v>
      </c>
      <c r="D648" s="9"/>
      <c r="E648" s="9"/>
      <c r="F648" s="9" t="s">
        <v>1230</v>
      </c>
      <c r="G648" s="9" t="s">
        <v>1230</v>
      </c>
      <c r="H648" s="9" t="s">
        <v>1230</v>
      </c>
      <c r="I648" s="9" t="s">
        <v>1230</v>
      </c>
      <c r="J648" s="9" t="s">
        <v>1230</v>
      </c>
      <c r="K648" s="12"/>
      <c r="L648" s="12"/>
      <c r="M648" s="12"/>
      <c r="N648" s="12"/>
      <c r="O648" s="12"/>
      <c r="P648" s="12"/>
      <c r="Q648" s="12"/>
      <c r="R648" s="12"/>
      <c r="S648" s="12"/>
      <c r="T648" s="12"/>
      <c r="U648" s="12"/>
      <c r="V648" s="12"/>
      <c r="W648" s="12"/>
      <c r="X648" s="12"/>
      <c r="Y648" s="12"/>
      <c r="Z648" s="12"/>
    </row>
    <row r="649" spans="1:26" ht="28" hidden="1">
      <c r="A649" s="9">
        <v>14991086</v>
      </c>
      <c r="B649" s="9" t="s">
        <v>6069</v>
      </c>
      <c r="C649" s="9" t="s">
        <v>29</v>
      </c>
      <c r="D649" s="9"/>
      <c r="E649" s="9"/>
      <c r="F649" s="9" t="s">
        <v>1230</v>
      </c>
      <c r="G649" s="9" t="s">
        <v>1230</v>
      </c>
      <c r="H649" s="9" t="s">
        <v>1230</v>
      </c>
      <c r="I649" s="9" t="s">
        <v>1230</v>
      </c>
      <c r="J649" s="9" t="s">
        <v>1230</v>
      </c>
      <c r="K649" s="12"/>
      <c r="L649" s="12"/>
      <c r="M649" s="12"/>
      <c r="N649" s="12"/>
      <c r="O649" s="12"/>
      <c r="P649" s="12"/>
      <c r="Q649" s="12"/>
      <c r="R649" s="12"/>
      <c r="S649" s="12"/>
      <c r="T649" s="12"/>
      <c r="U649" s="12"/>
      <c r="V649" s="12"/>
      <c r="W649" s="12"/>
      <c r="X649" s="12"/>
      <c r="Y649" s="12"/>
      <c r="Z649" s="12"/>
    </row>
    <row r="650" spans="1:26" ht="28">
      <c r="A650" s="9">
        <v>14882513</v>
      </c>
      <c r="B650" s="9" t="s">
        <v>6070</v>
      </c>
      <c r="C650" s="9" t="s">
        <v>29</v>
      </c>
      <c r="D650" s="9" t="s">
        <v>167</v>
      </c>
      <c r="E650" s="9" t="s">
        <v>168</v>
      </c>
      <c r="F650" s="9" t="s">
        <v>23</v>
      </c>
      <c r="G650" s="9" t="s">
        <v>23</v>
      </c>
      <c r="H650" s="9" t="s">
        <v>23</v>
      </c>
      <c r="I650" s="9" t="s">
        <v>23</v>
      </c>
      <c r="J650" s="9" t="e">
        <f>VLOOKUP(A650,#REF!,10,FALSE)</f>
        <v>#REF!</v>
      </c>
      <c r="K650" s="12"/>
      <c r="L650" s="12"/>
      <c r="M650" s="12"/>
      <c r="N650" s="12"/>
      <c r="O650" s="12"/>
      <c r="P650" s="12"/>
      <c r="Q650" s="12"/>
      <c r="R650" s="12"/>
      <c r="S650" s="12"/>
      <c r="T650" s="12"/>
      <c r="U650" s="12"/>
      <c r="V650" s="12"/>
      <c r="W650" s="12"/>
      <c r="X650" s="12"/>
      <c r="Y650" s="12"/>
      <c r="Z650" s="12"/>
    </row>
    <row r="651" spans="1:26" ht="28">
      <c r="A651" s="9">
        <v>16253825</v>
      </c>
      <c r="B651" s="9" t="s">
        <v>6071</v>
      </c>
      <c r="C651" s="9" t="s">
        <v>29</v>
      </c>
      <c r="D651" s="9" t="s">
        <v>155</v>
      </c>
      <c r="E651" s="9" t="s">
        <v>156</v>
      </c>
      <c r="F651" s="9" t="s">
        <v>23</v>
      </c>
      <c r="G651" s="9" t="s">
        <v>23</v>
      </c>
      <c r="H651" s="9" t="s">
        <v>23</v>
      </c>
      <c r="I651" s="9" t="s">
        <v>23</v>
      </c>
      <c r="J651" s="9" t="e">
        <f>VLOOKUP(A651,#REF!,10,FALSE)</f>
        <v>#REF!</v>
      </c>
      <c r="K651" s="12"/>
      <c r="L651" s="12"/>
      <c r="M651" s="12"/>
      <c r="N651" s="12"/>
      <c r="O651" s="12"/>
      <c r="P651" s="12"/>
      <c r="Q651" s="12"/>
      <c r="R651" s="12"/>
      <c r="S651" s="12"/>
      <c r="T651" s="12"/>
      <c r="U651" s="12"/>
      <c r="V651" s="12"/>
      <c r="W651" s="12"/>
      <c r="X651" s="12"/>
      <c r="Y651" s="12"/>
      <c r="Z651" s="12"/>
    </row>
    <row r="652" spans="1:26" ht="28">
      <c r="A652" s="9">
        <v>16362951</v>
      </c>
      <c r="B652" s="9" t="s">
        <v>6072</v>
      </c>
      <c r="C652" s="9" t="s">
        <v>29</v>
      </c>
      <c r="D652" s="9" t="s">
        <v>155</v>
      </c>
      <c r="E652" s="9" t="s">
        <v>156</v>
      </c>
      <c r="F652" s="9" t="s">
        <v>23</v>
      </c>
      <c r="G652" s="9" t="s">
        <v>23</v>
      </c>
      <c r="H652" s="9" t="s">
        <v>23</v>
      </c>
      <c r="I652" s="9" t="s">
        <v>21</v>
      </c>
      <c r="J652" s="9" t="e">
        <f>VLOOKUP(A652,#REF!,10,FALSE)</f>
        <v>#REF!</v>
      </c>
      <c r="K652" s="12"/>
      <c r="L652" s="12"/>
      <c r="M652" s="12"/>
      <c r="N652" s="12"/>
      <c r="O652" s="12"/>
      <c r="P652" s="12"/>
      <c r="Q652" s="12"/>
      <c r="R652" s="12"/>
      <c r="S652" s="12"/>
      <c r="T652" s="12"/>
      <c r="U652" s="12"/>
      <c r="V652" s="12"/>
      <c r="W652" s="12"/>
      <c r="X652" s="12"/>
      <c r="Y652" s="12"/>
      <c r="Z652" s="12"/>
    </row>
    <row r="653" spans="1:26" ht="42">
      <c r="A653" s="9">
        <v>16260074</v>
      </c>
      <c r="B653" s="9" t="s">
        <v>6073</v>
      </c>
      <c r="C653" s="9" t="s">
        <v>29</v>
      </c>
      <c r="D653" s="9" t="s">
        <v>181</v>
      </c>
      <c r="E653" s="9" t="s">
        <v>182</v>
      </c>
      <c r="F653" s="9" t="s">
        <v>22</v>
      </c>
      <c r="G653" s="9" t="s">
        <v>22</v>
      </c>
      <c r="H653" s="9" t="s">
        <v>22</v>
      </c>
      <c r="I653" s="9" t="s">
        <v>23</v>
      </c>
      <c r="J653" s="9" t="e">
        <f>VLOOKUP(A653,#REF!,10,FALSE)</f>
        <v>#REF!</v>
      </c>
      <c r="K653" s="12"/>
      <c r="L653" s="12"/>
      <c r="M653" s="12"/>
      <c r="N653" s="12"/>
      <c r="O653" s="12"/>
      <c r="P653" s="12"/>
      <c r="Q653" s="12"/>
      <c r="R653" s="12"/>
      <c r="S653" s="12"/>
      <c r="T653" s="12"/>
      <c r="U653" s="12"/>
      <c r="V653" s="12"/>
      <c r="W653" s="12"/>
      <c r="X653" s="12"/>
      <c r="Y653" s="12"/>
      <c r="Z653" s="12"/>
    </row>
    <row r="654" spans="1:26" ht="28">
      <c r="A654" s="9">
        <v>12114493</v>
      </c>
      <c r="B654" s="9" t="s">
        <v>6074</v>
      </c>
      <c r="C654" s="9" t="s">
        <v>29</v>
      </c>
      <c r="D654" s="9" t="s">
        <v>211</v>
      </c>
      <c r="E654" s="9" t="s">
        <v>212</v>
      </c>
      <c r="F654" s="9" t="s">
        <v>21</v>
      </c>
      <c r="G654" s="9" t="s">
        <v>21</v>
      </c>
      <c r="H654" s="9" t="s">
        <v>1230</v>
      </c>
      <c r="I654" s="9" t="s">
        <v>23</v>
      </c>
      <c r="J654" s="9" t="e">
        <f>VLOOKUP(A654,#REF!,10,FALSE)</f>
        <v>#REF!</v>
      </c>
      <c r="K654" s="12"/>
      <c r="L654" s="12"/>
      <c r="M654" s="12"/>
      <c r="N654" s="12"/>
      <c r="O654" s="12"/>
      <c r="P654" s="12"/>
      <c r="Q654" s="12"/>
      <c r="R654" s="12"/>
      <c r="S654" s="12"/>
      <c r="T654" s="12"/>
      <c r="U654" s="12"/>
      <c r="V654" s="12"/>
      <c r="W654" s="12"/>
      <c r="X654" s="12"/>
      <c r="Y654" s="12"/>
      <c r="Z654" s="12"/>
    </row>
    <row r="655" spans="1:26" ht="28" hidden="1">
      <c r="A655" s="9">
        <v>16836115</v>
      </c>
      <c r="B655" s="9" t="s">
        <v>6075</v>
      </c>
      <c r="C655" s="9" t="s">
        <v>29</v>
      </c>
      <c r="D655" s="9" t="s">
        <v>130</v>
      </c>
      <c r="E655" s="9" t="s">
        <v>263</v>
      </c>
      <c r="F655" s="9" t="s">
        <v>1230</v>
      </c>
      <c r="G655" s="9" t="s">
        <v>22</v>
      </c>
      <c r="H655" s="9" t="s">
        <v>22</v>
      </c>
      <c r="I655" s="9" t="s">
        <v>1230</v>
      </c>
      <c r="J655" s="9" t="s">
        <v>1230</v>
      </c>
      <c r="K655" s="12"/>
      <c r="L655" s="12"/>
      <c r="M655" s="12"/>
      <c r="N655" s="12"/>
      <c r="O655" s="12"/>
      <c r="P655" s="12"/>
      <c r="Q655" s="12"/>
      <c r="R655" s="12"/>
      <c r="S655" s="12"/>
      <c r="T655" s="12"/>
      <c r="U655" s="12"/>
      <c r="V655" s="12"/>
      <c r="W655" s="12"/>
      <c r="X655" s="12"/>
      <c r="Y655" s="12"/>
      <c r="Z655" s="12"/>
    </row>
    <row r="656" spans="1:26" ht="42">
      <c r="A656" s="9">
        <v>16942242</v>
      </c>
      <c r="B656" s="9" t="s">
        <v>6076</v>
      </c>
      <c r="C656" s="9" t="s">
        <v>29</v>
      </c>
      <c r="D656" s="9" t="s">
        <v>149</v>
      </c>
      <c r="E656" s="9" t="s">
        <v>150</v>
      </c>
      <c r="F656" s="9" t="s">
        <v>1230</v>
      </c>
      <c r="G656" s="9" t="s">
        <v>1230</v>
      </c>
      <c r="H656" s="9" t="s">
        <v>22</v>
      </c>
      <c r="I656" s="9" t="s">
        <v>22</v>
      </c>
      <c r="J656" s="9" t="e">
        <f>VLOOKUP(A656,#REF!,10,FALSE)</f>
        <v>#REF!</v>
      </c>
      <c r="K656" s="12"/>
      <c r="L656" s="12"/>
      <c r="M656" s="12"/>
      <c r="N656" s="12"/>
      <c r="O656" s="12"/>
      <c r="P656" s="12"/>
      <c r="Q656" s="12"/>
      <c r="R656" s="12"/>
      <c r="S656" s="12"/>
      <c r="T656" s="12"/>
      <c r="U656" s="12"/>
      <c r="V656" s="12"/>
      <c r="W656" s="12"/>
      <c r="X656" s="12"/>
      <c r="Y656" s="12"/>
      <c r="Z656" s="12"/>
    </row>
    <row r="657" spans="1:26" ht="42" hidden="1">
      <c r="A657" s="9">
        <v>16379432</v>
      </c>
      <c r="B657" s="9" t="s">
        <v>6077</v>
      </c>
      <c r="C657" s="9" t="s">
        <v>29</v>
      </c>
      <c r="D657" s="9" t="s">
        <v>237</v>
      </c>
      <c r="E657" s="9" t="s">
        <v>238</v>
      </c>
      <c r="F657" s="9" t="s">
        <v>1230</v>
      </c>
      <c r="G657" s="9" t="s">
        <v>1230</v>
      </c>
      <c r="H657" s="9" t="s">
        <v>1230</v>
      </c>
      <c r="I657" s="9" t="s">
        <v>1230</v>
      </c>
      <c r="J657" s="9" t="s">
        <v>1230</v>
      </c>
      <c r="K657" s="12"/>
      <c r="L657" s="12"/>
      <c r="M657" s="12"/>
      <c r="N657" s="12"/>
      <c r="O657" s="12"/>
      <c r="P657" s="12"/>
      <c r="Q657" s="12"/>
      <c r="R657" s="12"/>
      <c r="S657" s="12"/>
      <c r="T657" s="12"/>
      <c r="U657" s="12"/>
      <c r="V657" s="12"/>
      <c r="W657" s="12"/>
      <c r="X657" s="12"/>
      <c r="Y657" s="12"/>
      <c r="Z657" s="12"/>
    </row>
    <row r="658" spans="1:26" ht="70">
      <c r="A658" s="9">
        <v>14638417</v>
      </c>
      <c r="B658" s="9" t="s">
        <v>6078</v>
      </c>
      <c r="C658" s="9" t="s">
        <v>29</v>
      </c>
      <c r="D658" s="9" t="s">
        <v>138</v>
      </c>
      <c r="E658" s="9" t="s">
        <v>139</v>
      </c>
      <c r="F658" s="9" t="s">
        <v>1230</v>
      </c>
      <c r="G658" s="9" t="s">
        <v>1230</v>
      </c>
      <c r="H658" s="9" t="s">
        <v>22</v>
      </c>
      <c r="I658" s="9" t="s">
        <v>21</v>
      </c>
      <c r="J658" s="9" t="e">
        <f>VLOOKUP(A658,#REF!,10,FALSE)</f>
        <v>#REF!</v>
      </c>
      <c r="K658" s="12"/>
      <c r="L658" s="12"/>
      <c r="M658" s="12"/>
      <c r="N658" s="12"/>
      <c r="O658" s="12"/>
      <c r="P658" s="12"/>
      <c r="Q658" s="12"/>
      <c r="R658" s="12"/>
      <c r="S658" s="12"/>
      <c r="T658" s="12"/>
      <c r="U658" s="12"/>
      <c r="V658" s="12"/>
      <c r="W658" s="12"/>
      <c r="X658" s="12"/>
      <c r="Y658" s="12"/>
      <c r="Z658" s="12"/>
    </row>
    <row r="659" spans="1:26" ht="42" hidden="1">
      <c r="A659" s="9">
        <v>13376867</v>
      </c>
      <c r="B659" s="9" t="s">
        <v>6079</v>
      </c>
      <c r="C659" s="9" t="s">
        <v>29</v>
      </c>
      <c r="D659" s="9" t="s">
        <v>253</v>
      </c>
      <c r="E659" s="9" t="s">
        <v>254</v>
      </c>
      <c r="F659" s="9" t="s">
        <v>22</v>
      </c>
      <c r="G659" s="9" t="s">
        <v>22</v>
      </c>
      <c r="H659" s="9" t="s">
        <v>22</v>
      </c>
      <c r="I659" s="9" t="s">
        <v>1230</v>
      </c>
      <c r="J659" s="9" t="s">
        <v>1230</v>
      </c>
      <c r="K659" s="12"/>
      <c r="L659" s="12"/>
      <c r="M659" s="12"/>
      <c r="N659" s="12"/>
      <c r="O659" s="12"/>
      <c r="P659" s="12"/>
      <c r="Q659" s="12"/>
      <c r="R659" s="12"/>
      <c r="S659" s="12"/>
      <c r="T659" s="12"/>
      <c r="U659" s="12"/>
      <c r="V659" s="12"/>
      <c r="W659" s="12"/>
      <c r="X659" s="12"/>
      <c r="Y659" s="12"/>
      <c r="Z659" s="12"/>
    </row>
    <row r="660" spans="1:26" ht="56">
      <c r="A660" s="9">
        <v>14899443</v>
      </c>
      <c r="B660" s="9" t="s">
        <v>6080</v>
      </c>
      <c r="C660" s="9" t="s">
        <v>29</v>
      </c>
      <c r="D660" s="9" t="s">
        <v>145</v>
      </c>
      <c r="E660" s="9" t="s">
        <v>146</v>
      </c>
      <c r="F660" s="9" t="s">
        <v>21</v>
      </c>
      <c r="G660" s="9" t="s">
        <v>21</v>
      </c>
      <c r="H660" s="9" t="s">
        <v>21</v>
      </c>
      <c r="I660" s="9" t="s">
        <v>23</v>
      </c>
      <c r="J660" s="9" t="e">
        <f>VLOOKUP(A660,#REF!,10,FALSE)</f>
        <v>#REF!</v>
      </c>
      <c r="K660" s="12"/>
      <c r="L660" s="12"/>
      <c r="M660" s="12"/>
      <c r="N660" s="12"/>
      <c r="O660" s="12"/>
      <c r="P660" s="12"/>
      <c r="Q660" s="12"/>
      <c r="R660" s="12"/>
      <c r="S660" s="12"/>
      <c r="T660" s="12"/>
      <c r="U660" s="12"/>
      <c r="V660" s="12"/>
      <c r="W660" s="12"/>
      <c r="X660" s="12"/>
      <c r="Y660" s="12"/>
      <c r="Z660" s="12"/>
    </row>
    <row r="661" spans="1:26" ht="28">
      <c r="A661" s="9">
        <v>16761775</v>
      </c>
      <c r="B661" s="9" t="s">
        <v>6081</v>
      </c>
      <c r="C661" s="9" t="s">
        <v>29</v>
      </c>
      <c r="D661" s="9" t="s">
        <v>405</v>
      </c>
      <c r="E661" s="9" t="s">
        <v>406</v>
      </c>
      <c r="F661" s="9" t="s">
        <v>23</v>
      </c>
      <c r="G661" s="9" t="s">
        <v>23</v>
      </c>
      <c r="H661" s="9" t="s">
        <v>23</v>
      </c>
      <c r="I661" s="9" t="s">
        <v>23</v>
      </c>
      <c r="J661" s="9" t="e">
        <f>VLOOKUP(A661,#REF!,10,FALSE)</f>
        <v>#REF!</v>
      </c>
      <c r="K661" s="12"/>
      <c r="L661" s="12"/>
      <c r="M661" s="12"/>
      <c r="N661" s="12"/>
      <c r="O661" s="12"/>
      <c r="P661" s="12"/>
      <c r="Q661" s="12"/>
      <c r="R661" s="12"/>
      <c r="S661" s="12"/>
      <c r="T661" s="12"/>
      <c r="U661" s="12"/>
      <c r="V661" s="12"/>
      <c r="W661" s="12"/>
      <c r="X661" s="12"/>
      <c r="Y661" s="12"/>
      <c r="Z661" s="12"/>
    </row>
    <row r="662" spans="1:26" ht="42">
      <c r="A662" s="9">
        <v>16761775</v>
      </c>
      <c r="B662" s="9" t="s">
        <v>6081</v>
      </c>
      <c r="C662" s="9" t="s">
        <v>29</v>
      </c>
      <c r="D662" s="9" t="s">
        <v>223</v>
      </c>
      <c r="E662" s="9" t="s">
        <v>224</v>
      </c>
      <c r="F662" s="9" t="s">
        <v>23</v>
      </c>
      <c r="G662" s="9" t="s">
        <v>23</v>
      </c>
      <c r="H662" s="9" t="s">
        <v>23</v>
      </c>
      <c r="I662" s="9" t="s">
        <v>23</v>
      </c>
      <c r="J662" s="9" t="e">
        <f>VLOOKUP(A662,#REF!,10,FALSE)</f>
        <v>#REF!</v>
      </c>
      <c r="K662" s="12"/>
      <c r="L662" s="12"/>
      <c r="M662" s="12"/>
      <c r="N662" s="12"/>
      <c r="O662" s="12"/>
      <c r="P662" s="12"/>
      <c r="Q662" s="12"/>
      <c r="R662" s="12"/>
      <c r="S662" s="12"/>
      <c r="T662" s="12"/>
      <c r="U662" s="12"/>
      <c r="V662" s="12"/>
      <c r="W662" s="12"/>
      <c r="X662" s="12"/>
      <c r="Y662" s="12"/>
      <c r="Z662" s="12"/>
    </row>
    <row r="663" spans="1:26" ht="28">
      <c r="A663" s="9">
        <v>16698763</v>
      </c>
      <c r="B663" s="9" t="s">
        <v>6082</v>
      </c>
      <c r="C663" s="9" t="s">
        <v>29</v>
      </c>
      <c r="D663" s="9" t="s">
        <v>162</v>
      </c>
      <c r="E663" s="9" t="s">
        <v>163</v>
      </c>
      <c r="F663" s="9" t="s">
        <v>21</v>
      </c>
      <c r="G663" s="9" t="s">
        <v>23</v>
      </c>
      <c r="H663" s="9" t="s">
        <v>23</v>
      </c>
      <c r="I663" s="9" t="s">
        <v>22</v>
      </c>
      <c r="J663" s="9" t="e">
        <f>VLOOKUP(A663,#REF!,10,FALSE)</f>
        <v>#REF!</v>
      </c>
      <c r="K663" s="12"/>
      <c r="L663" s="12"/>
      <c r="M663" s="12"/>
      <c r="N663" s="12"/>
      <c r="O663" s="12"/>
      <c r="P663" s="12"/>
      <c r="Q663" s="12"/>
      <c r="R663" s="12"/>
      <c r="S663" s="12"/>
      <c r="T663" s="12"/>
      <c r="U663" s="12"/>
      <c r="V663" s="12"/>
      <c r="W663" s="12"/>
      <c r="X663" s="12"/>
      <c r="Y663" s="12"/>
      <c r="Z663" s="12"/>
    </row>
    <row r="664" spans="1:26" ht="42">
      <c r="A664" s="9">
        <v>29182662</v>
      </c>
      <c r="B664" s="9" t="s">
        <v>6083</v>
      </c>
      <c r="C664" s="9" t="s">
        <v>29</v>
      </c>
      <c r="D664" s="9" t="s">
        <v>205</v>
      </c>
      <c r="E664" s="9" t="s">
        <v>206</v>
      </c>
      <c r="F664" s="9" t="s">
        <v>1230</v>
      </c>
      <c r="G664" s="9" t="s">
        <v>1230</v>
      </c>
      <c r="H664" s="9" t="s">
        <v>22</v>
      </c>
      <c r="I664" s="9" t="s">
        <v>22</v>
      </c>
      <c r="J664" s="9" t="e">
        <f>VLOOKUP(A664,#REF!,10,FALSE)</f>
        <v>#REF!</v>
      </c>
      <c r="K664" s="12"/>
      <c r="L664" s="12"/>
      <c r="M664" s="12"/>
      <c r="N664" s="12"/>
      <c r="O664" s="12"/>
      <c r="P664" s="12"/>
      <c r="Q664" s="12"/>
      <c r="R664" s="12"/>
      <c r="S664" s="12"/>
      <c r="T664" s="12"/>
      <c r="U664" s="12"/>
      <c r="V664" s="12"/>
      <c r="W664" s="12"/>
      <c r="X664" s="12"/>
      <c r="Y664" s="12"/>
      <c r="Z664" s="12"/>
    </row>
    <row r="665" spans="1:26" ht="56" hidden="1">
      <c r="A665" s="9">
        <v>1130604011</v>
      </c>
      <c r="B665" s="9" t="s">
        <v>6084</v>
      </c>
      <c r="C665" s="9" t="s">
        <v>29</v>
      </c>
      <c r="D665" s="9" t="s">
        <v>145</v>
      </c>
      <c r="E665" s="9" t="s">
        <v>146</v>
      </c>
      <c r="F665" s="9" t="s">
        <v>1230</v>
      </c>
      <c r="G665" s="9" t="s">
        <v>1230</v>
      </c>
      <c r="H665" s="9" t="s">
        <v>1230</v>
      </c>
      <c r="I665" s="9" t="s">
        <v>1230</v>
      </c>
      <c r="J665" s="9" t="s">
        <v>1230</v>
      </c>
      <c r="K665" s="12"/>
      <c r="L665" s="12"/>
      <c r="M665" s="12"/>
      <c r="N665" s="12"/>
      <c r="O665" s="12"/>
      <c r="P665" s="12"/>
      <c r="Q665" s="12"/>
      <c r="R665" s="12"/>
      <c r="S665" s="12"/>
      <c r="T665" s="12"/>
      <c r="U665" s="12"/>
      <c r="V665" s="12"/>
      <c r="W665" s="12"/>
      <c r="X665" s="12"/>
      <c r="Y665" s="12"/>
      <c r="Z665" s="12"/>
    </row>
    <row r="666" spans="1:26" ht="70" hidden="1">
      <c r="A666" s="9">
        <v>16944897</v>
      </c>
      <c r="B666" s="9" t="s">
        <v>6085</v>
      </c>
      <c r="C666" s="9" t="s">
        <v>29</v>
      </c>
      <c r="D666" s="9" t="s">
        <v>138</v>
      </c>
      <c r="E666" s="9" t="s">
        <v>139</v>
      </c>
      <c r="F666" s="9" t="s">
        <v>1230</v>
      </c>
      <c r="G666" s="9" t="s">
        <v>1230</v>
      </c>
      <c r="H666" s="9" t="s">
        <v>1230</v>
      </c>
      <c r="I666" s="9" t="s">
        <v>1230</v>
      </c>
      <c r="J666" s="9" t="s">
        <v>1230</v>
      </c>
      <c r="K666" s="12"/>
      <c r="L666" s="12"/>
      <c r="M666" s="12"/>
      <c r="N666" s="12"/>
      <c r="O666" s="12"/>
      <c r="P666" s="12"/>
      <c r="Q666" s="12"/>
      <c r="R666" s="12"/>
      <c r="S666" s="12"/>
      <c r="T666" s="12"/>
      <c r="U666" s="12"/>
      <c r="V666" s="12"/>
      <c r="W666" s="12"/>
      <c r="X666" s="12"/>
      <c r="Y666" s="12"/>
      <c r="Z666" s="12"/>
    </row>
    <row r="667" spans="1:26" ht="70" hidden="1">
      <c r="A667" s="9">
        <v>10011297</v>
      </c>
      <c r="B667" s="9" t="s">
        <v>6086</v>
      </c>
      <c r="C667" s="9" t="s">
        <v>29</v>
      </c>
      <c r="D667" s="9" t="s">
        <v>138</v>
      </c>
      <c r="E667" s="9" t="s">
        <v>139</v>
      </c>
      <c r="F667" s="9" t="s">
        <v>1230</v>
      </c>
      <c r="G667" s="9" t="s">
        <v>1230</v>
      </c>
      <c r="H667" s="9" t="s">
        <v>22</v>
      </c>
      <c r="I667" s="9" t="s">
        <v>22</v>
      </c>
      <c r="J667" s="9" t="s">
        <v>1230</v>
      </c>
      <c r="K667" s="12"/>
      <c r="L667" s="12"/>
      <c r="M667" s="12"/>
      <c r="N667" s="12"/>
      <c r="O667" s="12"/>
      <c r="P667" s="12"/>
      <c r="Q667" s="12"/>
      <c r="R667" s="12"/>
      <c r="S667" s="12"/>
      <c r="T667" s="12"/>
      <c r="U667" s="12"/>
      <c r="V667" s="12"/>
      <c r="W667" s="12"/>
      <c r="X667" s="12"/>
      <c r="Y667" s="12"/>
      <c r="Z667" s="12"/>
    </row>
    <row r="668" spans="1:26" ht="70">
      <c r="A668" s="9">
        <v>51828303</v>
      </c>
      <c r="B668" s="9" t="s">
        <v>6087</v>
      </c>
      <c r="C668" s="9" t="s">
        <v>29</v>
      </c>
      <c r="D668" s="9" t="s">
        <v>159</v>
      </c>
      <c r="E668" s="9" t="s">
        <v>160</v>
      </c>
      <c r="F668" s="9" t="s">
        <v>23</v>
      </c>
      <c r="G668" s="9" t="s">
        <v>23</v>
      </c>
      <c r="H668" s="9" t="s">
        <v>23</v>
      </c>
      <c r="I668" s="9" t="s">
        <v>23</v>
      </c>
      <c r="J668" s="9" t="e">
        <f>VLOOKUP(A668,#REF!,10,FALSE)</f>
        <v>#REF!</v>
      </c>
      <c r="K668" s="12"/>
      <c r="L668" s="12"/>
      <c r="M668" s="12"/>
      <c r="N668" s="12"/>
      <c r="O668" s="12"/>
      <c r="P668" s="12"/>
      <c r="Q668" s="12"/>
      <c r="R668" s="12"/>
      <c r="S668" s="12"/>
      <c r="T668" s="12"/>
      <c r="U668" s="12"/>
      <c r="V668" s="12"/>
      <c r="W668" s="12"/>
      <c r="X668" s="12"/>
      <c r="Y668" s="12"/>
      <c r="Z668" s="12"/>
    </row>
    <row r="669" spans="1:26" ht="56" hidden="1">
      <c r="A669" s="9">
        <v>91153242</v>
      </c>
      <c r="B669" s="9" t="s">
        <v>6088</v>
      </c>
      <c r="C669" s="9" t="s">
        <v>29</v>
      </c>
      <c r="D669" s="9" t="s">
        <v>251</v>
      </c>
      <c r="E669" s="9" t="s">
        <v>252</v>
      </c>
      <c r="F669" s="9" t="s">
        <v>1230</v>
      </c>
      <c r="G669" s="9" t="s">
        <v>1230</v>
      </c>
      <c r="H669" s="9" t="s">
        <v>1230</v>
      </c>
      <c r="I669" s="9" t="s">
        <v>22</v>
      </c>
      <c r="J669" s="9" t="s">
        <v>1230</v>
      </c>
      <c r="K669" s="12"/>
      <c r="L669" s="12"/>
      <c r="M669" s="12"/>
      <c r="N669" s="12"/>
      <c r="O669" s="12"/>
      <c r="P669" s="12"/>
      <c r="Q669" s="12"/>
      <c r="R669" s="12"/>
      <c r="S669" s="12"/>
      <c r="T669" s="12"/>
      <c r="U669" s="12"/>
      <c r="V669" s="12"/>
      <c r="W669" s="12"/>
      <c r="X669" s="12"/>
      <c r="Y669" s="12"/>
      <c r="Z669" s="12"/>
    </row>
    <row r="670" spans="1:26" ht="28" hidden="1">
      <c r="A670" s="9">
        <v>14839311</v>
      </c>
      <c r="B670" s="9" t="s">
        <v>6089</v>
      </c>
      <c r="C670" s="9" t="s">
        <v>29</v>
      </c>
      <c r="D670" s="9" t="s">
        <v>178</v>
      </c>
      <c r="E670" s="9" t="s">
        <v>179</v>
      </c>
      <c r="F670" s="9" t="s">
        <v>1230</v>
      </c>
      <c r="G670" s="9" t="s">
        <v>1230</v>
      </c>
      <c r="H670" s="9" t="s">
        <v>1230</v>
      </c>
      <c r="I670" s="9" t="s">
        <v>1230</v>
      </c>
      <c r="J670" s="9" t="s">
        <v>1230</v>
      </c>
      <c r="K670" s="12"/>
      <c r="L670" s="12"/>
      <c r="M670" s="12"/>
      <c r="N670" s="12"/>
      <c r="O670" s="12"/>
      <c r="P670" s="12"/>
      <c r="Q670" s="12"/>
      <c r="R670" s="12"/>
      <c r="S670" s="12"/>
      <c r="T670" s="12"/>
      <c r="U670" s="12"/>
      <c r="V670" s="12"/>
      <c r="W670" s="12"/>
      <c r="X670" s="12"/>
      <c r="Y670" s="12"/>
      <c r="Z670" s="12"/>
    </row>
    <row r="671" spans="1:26" ht="28" hidden="1">
      <c r="A671" s="9">
        <v>14839311</v>
      </c>
      <c r="B671" s="9" t="s">
        <v>6089</v>
      </c>
      <c r="C671" s="9" t="s">
        <v>29</v>
      </c>
      <c r="D671" s="9" t="s">
        <v>219</v>
      </c>
      <c r="E671" s="9" t="s">
        <v>220</v>
      </c>
      <c r="F671" s="9" t="s">
        <v>1230</v>
      </c>
      <c r="G671" s="9" t="s">
        <v>1230</v>
      </c>
      <c r="H671" s="9" t="s">
        <v>1230</v>
      </c>
      <c r="I671" s="9" t="s">
        <v>1230</v>
      </c>
      <c r="J671" s="9" t="s">
        <v>1230</v>
      </c>
      <c r="K671" s="12"/>
      <c r="L671" s="12"/>
      <c r="M671" s="12"/>
      <c r="N671" s="12"/>
      <c r="O671" s="12"/>
      <c r="P671" s="12"/>
      <c r="Q671" s="12"/>
      <c r="R671" s="12"/>
      <c r="S671" s="12"/>
      <c r="T671" s="12"/>
      <c r="U671" s="12"/>
      <c r="V671" s="12"/>
      <c r="W671" s="12"/>
      <c r="X671" s="12"/>
      <c r="Y671" s="12"/>
      <c r="Z671" s="12"/>
    </row>
    <row r="672" spans="1:26" ht="56" hidden="1">
      <c r="A672" s="9">
        <v>14839311</v>
      </c>
      <c r="B672" s="9" t="s">
        <v>6089</v>
      </c>
      <c r="C672" s="9" t="s">
        <v>29</v>
      </c>
      <c r="D672" s="9" t="s">
        <v>258</v>
      </c>
      <c r="E672" s="9" t="s">
        <v>259</v>
      </c>
      <c r="F672" s="9" t="s">
        <v>1230</v>
      </c>
      <c r="G672" s="9" t="s">
        <v>1230</v>
      </c>
      <c r="H672" s="9" t="s">
        <v>1230</v>
      </c>
      <c r="I672" s="9" t="s">
        <v>1230</v>
      </c>
      <c r="J672" s="9" t="s">
        <v>1230</v>
      </c>
      <c r="K672" s="12"/>
      <c r="L672" s="12"/>
      <c r="M672" s="12"/>
      <c r="N672" s="12"/>
      <c r="O672" s="12"/>
      <c r="P672" s="12"/>
      <c r="Q672" s="12"/>
      <c r="R672" s="12"/>
      <c r="S672" s="12"/>
      <c r="T672" s="12"/>
      <c r="U672" s="12"/>
      <c r="V672" s="12"/>
      <c r="W672" s="12"/>
      <c r="X672" s="12"/>
      <c r="Y672" s="12"/>
      <c r="Z672" s="12"/>
    </row>
    <row r="673" spans="1:26" ht="42">
      <c r="A673" s="9">
        <v>48600115</v>
      </c>
      <c r="B673" s="9" t="s">
        <v>6090</v>
      </c>
      <c r="C673" s="9" t="s">
        <v>29</v>
      </c>
      <c r="D673" s="9" t="s">
        <v>149</v>
      </c>
      <c r="E673" s="9" t="s">
        <v>150</v>
      </c>
      <c r="F673" s="9" t="s">
        <v>22</v>
      </c>
      <c r="G673" s="9" t="s">
        <v>1230</v>
      </c>
      <c r="H673" s="9" t="s">
        <v>1230</v>
      </c>
      <c r="I673" s="9" t="s">
        <v>21</v>
      </c>
      <c r="J673" s="9" t="e">
        <f>VLOOKUP(A673,#REF!,10,FALSE)</f>
        <v>#REF!</v>
      </c>
      <c r="K673" s="12"/>
      <c r="L673" s="12"/>
      <c r="M673" s="12"/>
      <c r="N673" s="12"/>
      <c r="O673" s="12"/>
      <c r="P673" s="12"/>
      <c r="Q673" s="12"/>
      <c r="R673" s="12"/>
      <c r="S673" s="12"/>
      <c r="T673" s="12"/>
      <c r="U673" s="12"/>
      <c r="V673" s="12"/>
      <c r="W673" s="12"/>
      <c r="X673" s="12"/>
      <c r="Y673" s="12"/>
      <c r="Z673" s="12"/>
    </row>
    <row r="674" spans="1:26" ht="56">
      <c r="A674" s="9">
        <v>16927372</v>
      </c>
      <c r="B674" s="9" t="s">
        <v>6091</v>
      </c>
      <c r="C674" s="9" t="s">
        <v>29</v>
      </c>
      <c r="D674" s="9" t="s">
        <v>235</v>
      </c>
      <c r="E674" s="9" t="s">
        <v>236</v>
      </c>
      <c r="F674" s="9" t="s">
        <v>22</v>
      </c>
      <c r="G674" s="9" t="s">
        <v>22</v>
      </c>
      <c r="H674" s="9" t="s">
        <v>22</v>
      </c>
      <c r="I674" s="9" t="s">
        <v>23</v>
      </c>
      <c r="J674" s="9" t="e">
        <f>VLOOKUP(A674,#REF!,10,FALSE)</f>
        <v>#REF!</v>
      </c>
      <c r="K674" s="12"/>
      <c r="L674" s="12"/>
      <c r="M674" s="12"/>
      <c r="N674" s="12"/>
      <c r="O674" s="12"/>
      <c r="P674" s="12"/>
      <c r="Q674" s="12"/>
      <c r="R674" s="12"/>
      <c r="S674" s="12"/>
      <c r="T674" s="12"/>
      <c r="U674" s="12"/>
      <c r="V674" s="12"/>
      <c r="W674" s="12"/>
      <c r="X674" s="12"/>
      <c r="Y674" s="12"/>
      <c r="Z674" s="12"/>
    </row>
    <row r="675" spans="1:26" ht="42">
      <c r="A675" s="9">
        <v>37334007</v>
      </c>
      <c r="B675" s="9" t="s">
        <v>6092</v>
      </c>
      <c r="C675" s="9" t="s">
        <v>29</v>
      </c>
      <c r="D675" s="9" t="s">
        <v>249</v>
      </c>
      <c r="E675" s="9" t="s">
        <v>250</v>
      </c>
      <c r="F675" s="9" t="s">
        <v>1230</v>
      </c>
      <c r="G675" s="9" t="s">
        <v>1230</v>
      </c>
      <c r="H675" s="9" t="s">
        <v>22</v>
      </c>
      <c r="I675" s="9" t="s">
        <v>22</v>
      </c>
      <c r="J675" s="9" t="e">
        <f>VLOOKUP(A675,#REF!,10,FALSE)</f>
        <v>#REF!</v>
      </c>
      <c r="K675" s="12"/>
      <c r="L675" s="12"/>
      <c r="M675" s="12"/>
      <c r="N675" s="12"/>
      <c r="O675" s="12"/>
      <c r="P675" s="12"/>
      <c r="Q675" s="12"/>
      <c r="R675" s="12"/>
      <c r="S675" s="12"/>
      <c r="T675" s="12"/>
      <c r="U675" s="12"/>
      <c r="V675" s="12"/>
      <c r="W675" s="12"/>
      <c r="X675" s="12"/>
      <c r="Y675" s="12"/>
      <c r="Z675" s="12"/>
    </row>
    <row r="676" spans="1:26" ht="28">
      <c r="A676" s="9">
        <v>16797402</v>
      </c>
      <c r="B676" s="9" t="s">
        <v>6093</v>
      </c>
      <c r="C676" s="9" t="s">
        <v>29</v>
      </c>
      <c r="D676" s="9" t="s">
        <v>405</v>
      </c>
      <c r="E676" s="9" t="s">
        <v>406</v>
      </c>
      <c r="F676" s="9" t="s">
        <v>21</v>
      </c>
      <c r="G676" s="9" t="s">
        <v>21</v>
      </c>
      <c r="H676" s="9" t="s">
        <v>21</v>
      </c>
      <c r="I676" s="9" t="s">
        <v>23</v>
      </c>
      <c r="J676" s="9" t="e">
        <f>VLOOKUP(A676,#REF!,10,FALSE)</f>
        <v>#REF!</v>
      </c>
      <c r="K676" s="12"/>
      <c r="L676" s="12"/>
      <c r="M676" s="12"/>
      <c r="N676" s="12"/>
      <c r="O676" s="12"/>
      <c r="P676" s="12"/>
      <c r="Q676" s="12"/>
      <c r="R676" s="12"/>
      <c r="S676" s="12"/>
      <c r="T676" s="12"/>
      <c r="U676" s="12"/>
      <c r="V676" s="12"/>
      <c r="W676" s="12"/>
      <c r="X676" s="12"/>
      <c r="Y676" s="12"/>
      <c r="Z676" s="12"/>
    </row>
    <row r="677" spans="1:26" ht="56">
      <c r="A677" s="9">
        <v>16732148</v>
      </c>
      <c r="B677" s="9" t="s">
        <v>6094</v>
      </c>
      <c r="C677" s="9" t="s">
        <v>29</v>
      </c>
      <c r="D677" s="9" t="s">
        <v>193</v>
      </c>
      <c r="E677" s="9" t="s">
        <v>194</v>
      </c>
      <c r="F677" s="9" t="s">
        <v>23</v>
      </c>
      <c r="G677" s="9" t="s">
        <v>21</v>
      </c>
      <c r="H677" s="9" t="s">
        <v>21</v>
      </c>
      <c r="I677" s="9" t="s">
        <v>21</v>
      </c>
      <c r="J677" s="9" t="e">
        <f>VLOOKUP(A677,#REF!,10,FALSE)</f>
        <v>#REF!</v>
      </c>
      <c r="K677" s="12"/>
      <c r="L677" s="12"/>
      <c r="M677" s="12"/>
      <c r="N677" s="12"/>
      <c r="O677" s="12"/>
      <c r="P677" s="12"/>
      <c r="Q677" s="12"/>
      <c r="R677" s="12"/>
      <c r="S677" s="12"/>
      <c r="T677" s="12"/>
      <c r="U677" s="12"/>
      <c r="V677" s="12"/>
      <c r="W677" s="12"/>
      <c r="X677" s="12"/>
      <c r="Y677" s="12"/>
      <c r="Z677" s="12"/>
    </row>
    <row r="678" spans="1:26" ht="42" hidden="1">
      <c r="A678" s="9">
        <v>16935874</v>
      </c>
      <c r="B678" s="9" t="s">
        <v>6095</v>
      </c>
      <c r="C678" s="9" t="s">
        <v>29</v>
      </c>
      <c r="D678" s="9" t="s">
        <v>223</v>
      </c>
      <c r="E678" s="9" t="s">
        <v>224</v>
      </c>
      <c r="F678" s="9" t="s">
        <v>1230</v>
      </c>
      <c r="G678" s="9" t="s">
        <v>1230</v>
      </c>
      <c r="H678" s="9" t="s">
        <v>1230</v>
      </c>
      <c r="I678" s="9" t="s">
        <v>1230</v>
      </c>
      <c r="J678" s="9" t="s">
        <v>1230</v>
      </c>
      <c r="K678" s="12"/>
      <c r="L678" s="12"/>
      <c r="M678" s="12"/>
      <c r="N678" s="12"/>
      <c r="O678" s="12"/>
      <c r="P678" s="12"/>
      <c r="Q678" s="12"/>
      <c r="R678" s="12"/>
      <c r="S678" s="12"/>
      <c r="T678" s="12"/>
      <c r="U678" s="12"/>
      <c r="V678" s="12"/>
      <c r="W678" s="12"/>
      <c r="X678" s="12"/>
      <c r="Y678" s="12"/>
      <c r="Z678" s="12"/>
    </row>
    <row r="679" spans="1:26" ht="42">
      <c r="A679" s="9">
        <v>32492050</v>
      </c>
      <c r="B679" s="9" t="s">
        <v>6096</v>
      </c>
      <c r="C679" s="9" t="s">
        <v>29</v>
      </c>
      <c r="D679" s="9" t="s">
        <v>420</v>
      </c>
      <c r="E679" s="9" t="s">
        <v>421</v>
      </c>
      <c r="F679" s="9" t="s">
        <v>21</v>
      </c>
      <c r="G679" s="9" t="s">
        <v>21</v>
      </c>
      <c r="H679" s="9" t="s">
        <v>23</v>
      </c>
      <c r="I679" s="9" t="s">
        <v>23</v>
      </c>
      <c r="J679" s="9" t="e">
        <f>VLOOKUP(A679,#REF!,10,FALSE)</f>
        <v>#REF!</v>
      </c>
      <c r="K679" s="12"/>
      <c r="L679" s="12"/>
      <c r="M679" s="12"/>
      <c r="N679" s="12"/>
      <c r="O679" s="12"/>
      <c r="P679" s="12"/>
      <c r="Q679" s="12"/>
      <c r="R679" s="12"/>
      <c r="S679" s="12"/>
      <c r="T679" s="12"/>
      <c r="U679" s="12"/>
      <c r="V679" s="12"/>
      <c r="W679" s="12"/>
      <c r="X679" s="12"/>
      <c r="Y679" s="12"/>
      <c r="Z679" s="12"/>
    </row>
    <row r="680" spans="1:26" ht="84">
      <c r="A680" s="9">
        <v>32492050</v>
      </c>
      <c r="B680" s="9" t="s">
        <v>6096</v>
      </c>
      <c r="C680" s="9" t="s">
        <v>29</v>
      </c>
      <c r="D680" s="9" t="s">
        <v>141</v>
      </c>
      <c r="E680" s="9" t="s">
        <v>142</v>
      </c>
      <c r="F680" s="9" t="s">
        <v>21</v>
      </c>
      <c r="G680" s="9" t="s">
        <v>21</v>
      </c>
      <c r="H680" s="9" t="s">
        <v>23</v>
      </c>
      <c r="I680" s="9" t="s">
        <v>23</v>
      </c>
      <c r="J680" s="9" t="e">
        <f>VLOOKUP(A680,#REF!,10,FALSE)</f>
        <v>#REF!</v>
      </c>
      <c r="K680" s="12"/>
      <c r="L680" s="12"/>
      <c r="M680" s="12"/>
      <c r="N680" s="12"/>
      <c r="O680" s="12"/>
      <c r="P680" s="12"/>
      <c r="Q680" s="12"/>
      <c r="R680" s="12"/>
      <c r="S680" s="12"/>
      <c r="T680" s="12"/>
      <c r="U680" s="12"/>
      <c r="V680" s="12"/>
      <c r="W680" s="12"/>
      <c r="X680" s="12"/>
      <c r="Y680" s="12"/>
      <c r="Z680" s="12"/>
    </row>
    <row r="681" spans="1:26" ht="28">
      <c r="A681" s="9">
        <v>16632128</v>
      </c>
      <c r="B681" s="9" t="s">
        <v>6097</v>
      </c>
      <c r="C681" s="9" t="s">
        <v>29</v>
      </c>
      <c r="D681" s="9" t="s">
        <v>155</v>
      </c>
      <c r="E681" s="9" t="s">
        <v>156</v>
      </c>
      <c r="F681" s="9" t="s">
        <v>23</v>
      </c>
      <c r="G681" s="9" t="s">
        <v>23</v>
      </c>
      <c r="H681" s="9" t="s">
        <v>23</v>
      </c>
      <c r="I681" s="9" t="s">
        <v>23</v>
      </c>
      <c r="J681" s="9" t="e">
        <f>VLOOKUP(A681,#REF!,10,FALSE)</f>
        <v>#REF!</v>
      </c>
      <c r="K681" s="12"/>
      <c r="L681" s="12"/>
      <c r="M681" s="12"/>
      <c r="N681" s="12"/>
      <c r="O681" s="12"/>
      <c r="P681" s="12"/>
      <c r="Q681" s="12"/>
      <c r="R681" s="12"/>
      <c r="S681" s="12"/>
      <c r="T681" s="12"/>
      <c r="U681" s="12"/>
      <c r="V681" s="12"/>
      <c r="W681" s="12"/>
      <c r="X681" s="12"/>
      <c r="Y681" s="12"/>
      <c r="Z681" s="12"/>
    </row>
    <row r="682" spans="1:26" ht="84">
      <c r="A682" s="9">
        <v>8305006</v>
      </c>
      <c r="B682" s="9" t="s">
        <v>6098</v>
      </c>
      <c r="C682" s="9" t="s">
        <v>29</v>
      </c>
      <c r="D682" s="9" t="s">
        <v>141</v>
      </c>
      <c r="E682" s="9" t="s">
        <v>142</v>
      </c>
      <c r="F682" s="9" t="s">
        <v>23</v>
      </c>
      <c r="G682" s="9" t="s">
        <v>23</v>
      </c>
      <c r="H682" s="9" t="s">
        <v>1285</v>
      </c>
      <c r="I682" s="9" t="s">
        <v>1285</v>
      </c>
      <c r="J682" s="9" t="e">
        <f>VLOOKUP(A682,#REF!,10,FALSE)</f>
        <v>#REF!</v>
      </c>
      <c r="K682" s="12"/>
      <c r="L682" s="12"/>
      <c r="M682" s="12"/>
      <c r="N682" s="12"/>
      <c r="O682" s="12"/>
      <c r="P682" s="12"/>
      <c r="Q682" s="12"/>
      <c r="R682" s="12"/>
      <c r="S682" s="12"/>
      <c r="T682" s="12"/>
      <c r="U682" s="12"/>
      <c r="V682" s="12"/>
      <c r="W682" s="12"/>
      <c r="X682" s="12"/>
      <c r="Y682" s="12"/>
      <c r="Z682" s="12"/>
    </row>
    <row r="683" spans="1:26" ht="28" hidden="1">
      <c r="A683" s="9">
        <v>10535298</v>
      </c>
      <c r="B683" s="9" t="s">
        <v>6099</v>
      </c>
      <c r="C683" s="9" t="s">
        <v>29</v>
      </c>
      <c r="D683" s="9" t="s">
        <v>190</v>
      </c>
      <c r="E683" s="9" t="s">
        <v>191</v>
      </c>
      <c r="F683" s="9" t="s">
        <v>21</v>
      </c>
      <c r="G683" s="9" t="s">
        <v>21</v>
      </c>
      <c r="H683" s="9" t="s">
        <v>21</v>
      </c>
      <c r="I683" s="9" t="s">
        <v>1230</v>
      </c>
      <c r="J683" s="9" t="s">
        <v>1230</v>
      </c>
      <c r="K683" s="12"/>
      <c r="L683" s="12"/>
      <c r="M683" s="12"/>
      <c r="N683" s="12"/>
      <c r="O683" s="12"/>
      <c r="P683" s="12"/>
      <c r="Q683" s="12"/>
      <c r="R683" s="12"/>
      <c r="S683" s="12"/>
      <c r="T683" s="12"/>
      <c r="U683" s="12"/>
      <c r="V683" s="12"/>
      <c r="W683" s="12"/>
      <c r="X683" s="12"/>
      <c r="Y683" s="12"/>
      <c r="Z683" s="12"/>
    </row>
    <row r="684" spans="1:26" ht="28">
      <c r="A684" s="9">
        <v>31488742</v>
      </c>
      <c r="B684" s="9" t="s">
        <v>6100</v>
      </c>
      <c r="C684" s="9" t="s">
        <v>29</v>
      </c>
      <c r="D684" s="9" t="s">
        <v>296</v>
      </c>
      <c r="E684" s="9" t="s">
        <v>297</v>
      </c>
      <c r="F684" s="9" t="s">
        <v>22</v>
      </c>
      <c r="G684" s="9" t="s">
        <v>22</v>
      </c>
      <c r="H684" s="9" t="s">
        <v>22</v>
      </c>
      <c r="I684" s="9" t="s">
        <v>22</v>
      </c>
      <c r="J684" s="9" t="e">
        <f>VLOOKUP(A684,#REF!,10,FALSE)</f>
        <v>#REF!</v>
      </c>
      <c r="K684" s="12"/>
      <c r="L684" s="12"/>
      <c r="M684" s="12"/>
      <c r="N684" s="12"/>
      <c r="O684" s="12"/>
      <c r="P684" s="12"/>
      <c r="Q684" s="12"/>
      <c r="R684" s="12"/>
      <c r="S684" s="12"/>
      <c r="T684" s="12"/>
      <c r="U684" s="12"/>
      <c r="V684" s="12"/>
      <c r="W684" s="12"/>
      <c r="X684" s="12"/>
      <c r="Y684" s="12"/>
      <c r="Z684" s="12"/>
    </row>
    <row r="685" spans="1:26" ht="42" hidden="1">
      <c r="A685" s="9">
        <v>31923709</v>
      </c>
      <c r="B685" s="9" t="s">
        <v>6101</v>
      </c>
      <c r="C685" s="9" t="s">
        <v>29</v>
      </c>
      <c r="D685" s="9" t="s">
        <v>223</v>
      </c>
      <c r="E685" s="9" t="s">
        <v>224</v>
      </c>
      <c r="F685" s="9" t="s">
        <v>21</v>
      </c>
      <c r="G685" s="9" t="s">
        <v>21</v>
      </c>
      <c r="H685" s="9" t="s">
        <v>21</v>
      </c>
      <c r="I685" s="9" t="s">
        <v>21</v>
      </c>
      <c r="J685" s="9" t="s">
        <v>1230</v>
      </c>
      <c r="K685" s="12"/>
      <c r="L685" s="12"/>
      <c r="M685" s="12"/>
      <c r="N685" s="12"/>
      <c r="O685" s="12"/>
      <c r="P685" s="12"/>
      <c r="Q685" s="12"/>
      <c r="R685" s="12"/>
      <c r="S685" s="12"/>
      <c r="T685" s="12"/>
      <c r="U685" s="12"/>
      <c r="V685" s="12"/>
      <c r="W685" s="12"/>
      <c r="X685" s="12"/>
      <c r="Y685" s="12"/>
      <c r="Z685" s="12"/>
    </row>
    <row r="686" spans="1:26" ht="56">
      <c r="A686" s="9">
        <v>52072022</v>
      </c>
      <c r="B686" s="9" t="s">
        <v>6102</v>
      </c>
      <c r="C686" s="9" t="s">
        <v>29</v>
      </c>
      <c r="D686" s="9" t="s">
        <v>193</v>
      </c>
      <c r="E686" s="9" t="s">
        <v>194</v>
      </c>
      <c r="F686" s="9" t="s">
        <v>22</v>
      </c>
      <c r="G686" s="9" t="s">
        <v>21</v>
      </c>
      <c r="H686" s="9" t="s">
        <v>21</v>
      </c>
      <c r="I686" s="9" t="s">
        <v>21</v>
      </c>
      <c r="J686" s="9" t="e">
        <f>VLOOKUP(A686,#REF!,10,FALSE)</f>
        <v>#REF!</v>
      </c>
      <c r="K686" s="12"/>
      <c r="L686" s="12"/>
      <c r="M686" s="12"/>
      <c r="N686" s="12"/>
      <c r="O686" s="12"/>
      <c r="P686" s="12"/>
      <c r="Q686" s="12"/>
      <c r="R686" s="12"/>
      <c r="S686" s="12"/>
      <c r="T686" s="12"/>
      <c r="U686" s="12"/>
      <c r="V686" s="12"/>
      <c r="W686" s="12"/>
      <c r="X686" s="12"/>
      <c r="Y686" s="12"/>
      <c r="Z686" s="12"/>
    </row>
    <row r="687" spans="1:26" ht="84">
      <c r="A687" s="9">
        <v>52072022</v>
      </c>
      <c r="B687" s="9" t="s">
        <v>6102</v>
      </c>
      <c r="C687" s="9" t="s">
        <v>29</v>
      </c>
      <c r="D687" s="9" t="s">
        <v>245</v>
      </c>
      <c r="E687" s="9" t="s">
        <v>246</v>
      </c>
      <c r="F687" s="9" t="s">
        <v>22</v>
      </c>
      <c r="G687" s="9" t="s">
        <v>21</v>
      </c>
      <c r="H687" s="9" t="s">
        <v>21</v>
      </c>
      <c r="I687" s="9" t="s">
        <v>21</v>
      </c>
      <c r="J687" s="9" t="e">
        <f>VLOOKUP(A687,#REF!,10,FALSE)</f>
        <v>#REF!</v>
      </c>
      <c r="K687" s="12"/>
      <c r="L687" s="12"/>
      <c r="M687" s="12"/>
      <c r="N687" s="12"/>
      <c r="O687" s="12"/>
      <c r="P687" s="12"/>
      <c r="Q687" s="12"/>
      <c r="R687" s="12"/>
      <c r="S687" s="12"/>
      <c r="T687" s="12"/>
      <c r="U687" s="12"/>
      <c r="V687" s="12"/>
      <c r="W687" s="12"/>
      <c r="X687" s="12"/>
      <c r="Y687" s="12"/>
      <c r="Z687" s="12"/>
    </row>
    <row r="688" spans="1:26" ht="28">
      <c r="A688" s="9">
        <v>6531094</v>
      </c>
      <c r="B688" s="9" t="s">
        <v>6103</v>
      </c>
      <c r="C688" s="9" t="s">
        <v>29</v>
      </c>
      <c r="D688" s="9" t="s">
        <v>183</v>
      </c>
      <c r="E688" s="9" t="s">
        <v>184</v>
      </c>
      <c r="F688" s="9" t="s">
        <v>23</v>
      </c>
      <c r="G688" s="9" t="s">
        <v>21</v>
      </c>
      <c r="H688" s="9" t="s">
        <v>23</v>
      </c>
      <c r="I688" s="9" t="s">
        <v>23</v>
      </c>
      <c r="J688" s="9" t="e">
        <f>VLOOKUP(A688,#REF!,10,FALSE)</f>
        <v>#REF!</v>
      </c>
      <c r="K688" s="12"/>
      <c r="L688" s="12"/>
      <c r="M688" s="12"/>
      <c r="N688" s="12"/>
      <c r="O688" s="12"/>
      <c r="P688" s="12"/>
      <c r="Q688" s="12"/>
      <c r="R688" s="12"/>
      <c r="S688" s="12"/>
      <c r="T688" s="12"/>
      <c r="U688" s="12"/>
      <c r="V688" s="12"/>
      <c r="W688" s="12"/>
      <c r="X688" s="12"/>
      <c r="Y688" s="12"/>
      <c r="Z688" s="12"/>
    </row>
    <row r="689" spans="1:26" ht="42">
      <c r="A689" s="9">
        <v>6531094</v>
      </c>
      <c r="B689" s="9" t="s">
        <v>6103</v>
      </c>
      <c r="C689" s="9" t="s">
        <v>29</v>
      </c>
      <c r="D689" s="9" t="s">
        <v>185</v>
      </c>
      <c r="E689" s="9" t="s">
        <v>186</v>
      </c>
      <c r="F689" s="9" t="s">
        <v>23</v>
      </c>
      <c r="G689" s="9" t="s">
        <v>21</v>
      </c>
      <c r="H689" s="9" t="s">
        <v>23</v>
      </c>
      <c r="I689" s="9" t="s">
        <v>23</v>
      </c>
      <c r="J689" s="9" t="e">
        <f>VLOOKUP(A689,#REF!,10,FALSE)</f>
        <v>#REF!</v>
      </c>
      <c r="K689" s="12"/>
      <c r="L689" s="12"/>
      <c r="M689" s="12"/>
      <c r="N689" s="12"/>
      <c r="O689" s="12"/>
      <c r="P689" s="12"/>
      <c r="Q689" s="12"/>
      <c r="R689" s="12"/>
      <c r="S689" s="12"/>
      <c r="T689" s="12"/>
      <c r="U689" s="12"/>
      <c r="V689" s="12"/>
      <c r="W689" s="12"/>
      <c r="X689" s="12"/>
      <c r="Y689" s="12"/>
      <c r="Z689" s="12"/>
    </row>
    <row r="690" spans="1:26" ht="56">
      <c r="A690" s="9">
        <v>79326841</v>
      </c>
      <c r="B690" s="9" t="s">
        <v>6104</v>
      </c>
      <c r="C690" s="9" t="s">
        <v>29</v>
      </c>
      <c r="D690" s="9" t="s">
        <v>174</v>
      </c>
      <c r="E690" s="9" t="s">
        <v>175</v>
      </c>
      <c r="F690" s="9" t="s">
        <v>21</v>
      </c>
      <c r="G690" s="9" t="s">
        <v>21</v>
      </c>
      <c r="H690" s="9" t="s">
        <v>21</v>
      </c>
      <c r="I690" s="9" t="s">
        <v>1230</v>
      </c>
      <c r="J690" s="9" t="e">
        <f>VLOOKUP(A690,#REF!,10,FALSE)</f>
        <v>#REF!</v>
      </c>
      <c r="K690" s="12"/>
      <c r="L690" s="12"/>
      <c r="M690" s="12"/>
      <c r="N690" s="12"/>
      <c r="O690" s="12"/>
      <c r="P690" s="12"/>
      <c r="Q690" s="12"/>
      <c r="R690" s="12"/>
      <c r="S690" s="12"/>
      <c r="T690" s="12"/>
      <c r="U690" s="12"/>
      <c r="V690" s="12"/>
      <c r="W690" s="12"/>
      <c r="X690" s="12"/>
      <c r="Y690" s="12"/>
      <c r="Z690" s="12"/>
    </row>
    <row r="691" spans="1:26" ht="56" hidden="1">
      <c r="A691" s="9">
        <v>16547741</v>
      </c>
      <c r="B691" s="9" t="s">
        <v>6105</v>
      </c>
      <c r="C691" s="9" t="s">
        <v>30</v>
      </c>
      <c r="D691" s="9" t="s">
        <v>640</v>
      </c>
      <c r="E691" s="9" t="s">
        <v>1288</v>
      </c>
      <c r="F691" s="9" t="s">
        <v>1230</v>
      </c>
      <c r="G691" s="9" t="s">
        <v>1230</v>
      </c>
      <c r="H691" s="9" t="s">
        <v>1230</v>
      </c>
      <c r="I691" s="9" t="s">
        <v>1230</v>
      </c>
      <c r="J691" s="9" t="s">
        <v>1230</v>
      </c>
      <c r="K691" s="12"/>
      <c r="L691" s="12"/>
      <c r="M691" s="12"/>
      <c r="N691" s="12"/>
      <c r="O691" s="12"/>
      <c r="P691" s="12"/>
      <c r="Q691" s="12"/>
      <c r="R691" s="12"/>
      <c r="S691" s="12"/>
      <c r="T691" s="12"/>
      <c r="U691" s="12"/>
      <c r="V691" s="12"/>
      <c r="W691" s="12"/>
      <c r="X691" s="12"/>
      <c r="Y691" s="12"/>
      <c r="Z691" s="12"/>
    </row>
    <row r="692" spans="1:26" ht="14" hidden="1">
      <c r="A692" s="9">
        <v>16604793</v>
      </c>
      <c r="B692" s="9" t="s">
        <v>6106</v>
      </c>
      <c r="C692" s="9" t="s">
        <v>30</v>
      </c>
      <c r="D692" s="9"/>
      <c r="E692" s="9"/>
      <c r="F692" s="9" t="s">
        <v>1230</v>
      </c>
      <c r="G692" s="9" t="s">
        <v>1230</v>
      </c>
      <c r="H692" s="9" t="s">
        <v>1230</v>
      </c>
      <c r="I692" s="9" t="s">
        <v>1230</v>
      </c>
      <c r="J692" s="9" t="s">
        <v>1230</v>
      </c>
      <c r="K692" s="12"/>
      <c r="L692" s="12"/>
      <c r="M692" s="12"/>
      <c r="N692" s="12"/>
      <c r="O692" s="12"/>
      <c r="P692" s="12"/>
      <c r="Q692" s="12"/>
      <c r="R692" s="12"/>
      <c r="S692" s="12"/>
      <c r="T692" s="12"/>
      <c r="U692" s="12"/>
      <c r="V692" s="12"/>
      <c r="W692" s="12"/>
      <c r="X692" s="12"/>
      <c r="Y692" s="12"/>
      <c r="Z692" s="12"/>
    </row>
    <row r="693" spans="1:26" ht="28" hidden="1">
      <c r="A693" s="9">
        <v>27893648</v>
      </c>
      <c r="B693" s="9" t="s">
        <v>3776</v>
      </c>
      <c r="C693" s="9" t="s">
        <v>30</v>
      </c>
      <c r="D693" s="9"/>
      <c r="E693" s="9"/>
      <c r="F693" s="9" t="s">
        <v>1230</v>
      </c>
      <c r="G693" s="9" t="s">
        <v>1230</v>
      </c>
      <c r="H693" s="9" t="s">
        <v>1230</v>
      </c>
      <c r="I693" s="9" t="s">
        <v>1230</v>
      </c>
      <c r="J693" s="9" t="s">
        <v>1230</v>
      </c>
      <c r="K693" s="12"/>
      <c r="L693" s="12"/>
      <c r="M693" s="12"/>
      <c r="N693" s="12"/>
      <c r="O693" s="12"/>
      <c r="P693" s="12"/>
      <c r="Q693" s="12"/>
      <c r="R693" s="12"/>
      <c r="S693" s="12"/>
      <c r="T693" s="12"/>
      <c r="U693" s="12"/>
      <c r="V693" s="12"/>
      <c r="W693" s="12"/>
      <c r="X693" s="12"/>
      <c r="Y693" s="12"/>
      <c r="Z693" s="12"/>
    </row>
    <row r="694" spans="1:26" ht="28" hidden="1">
      <c r="A694" s="9">
        <v>79670863</v>
      </c>
      <c r="B694" s="9" t="s">
        <v>3691</v>
      </c>
      <c r="C694" s="9" t="s">
        <v>30</v>
      </c>
      <c r="D694" s="9" t="s">
        <v>553</v>
      </c>
      <c r="E694" s="9" t="s">
        <v>2119</v>
      </c>
      <c r="F694" s="9" t="s">
        <v>22</v>
      </c>
      <c r="G694" s="9" t="s">
        <v>22</v>
      </c>
      <c r="H694" s="9" t="s">
        <v>22</v>
      </c>
      <c r="I694" s="9" t="s">
        <v>22</v>
      </c>
      <c r="J694" s="9" t="s">
        <v>1230</v>
      </c>
      <c r="K694" s="12"/>
      <c r="L694" s="12"/>
      <c r="M694" s="12"/>
      <c r="N694" s="12"/>
      <c r="O694" s="12"/>
      <c r="P694" s="12"/>
      <c r="Q694" s="12"/>
      <c r="R694" s="12"/>
      <c r="S694" s="12"/>
      <c r="T694" s="12"/>
      <c r="U694" s="12"/>
      <c r="V694" s="12"/>
      <c r="W694" s="12"/>
      <c r="X694" s="12"/>
      <c r="Y694" s="12"/>
      <c r="Z694" s="12"/>
    </row>
    <row r="695" spans="1:26" ht="14" hidden="1">
      <c r="A695" s="9">
        <v>79601017</v>
      </c>
      <c r="B695" s="9" t="s">
        <v>3777</v>
      </c>
      <c r="C695" s="9" t="s">
        <v>30</v>
      </c>
      <c r="D695" s="9"/>
      <c r="E695" s="9"/>
      <c r="F695" s="9" t="s">
        <v>1230</v>
      </c>
      <c r="G695" s="9" t="s">
        <v>1230</v>
      </c>
      <c r="H695" s="9" t="s">
        <v>1230</v>
      </c>
      <c r="I695" s="9" t="s">
        <v>1230</v>
      </c>
      <c r="J695" s="9" t="s">
        <v>1230</v>
      </c>
      <c r="K695" s="12"/>
      <c r="L695" s="12"/>
      <c r="M695" s="12"/>
      <c r="N695" s="12"/>
      <c r="O695" s="12"/>
      <c r="P695" s="12"/>
      <c r="Q695" s="12"/>
      <c r="R695" s="12"/>
      <c r="S695" s="12"/>
      <c r="T695" s="12"/>
      <c r="U695" s="12"/>
      <c r="V695" s="12"/>
      <c r="W695" s="12"/>
      <c r="X695" s="12"/>
      <c r="Y695" s="12"/>
      <c r="Z695" s="12"/>
    </row>
    <row r="696" spans="1:26" ht="28">
      <c r="A696" s="9">
        <v>16450247</v>
      </c>
      <c r="B696" s="9" t="s">
        <v>6107</v>
      </c>
      <c r="C696" s="9" t="s">
        <v>30</v>
      </c>
      <c r="D696" s="9" t="s">
        <v>610</v>
      </c>
      <c r="E696" s="9" t="s">
        <v>1660</v>
      </c>
      <c r="F696" s="9" t="s">
        <v>22</v>
      </c>
      <c r="G696" s="9" t="s">
        <v>22</v>
      </c>
      <c r="H696" s="9" t="s">
        <v>21</v>
      </c>
      <c r="I696" s="9" t="s">
        <v>22</v>
      </c>
      <c r="J696" s="9" t="e">
        <f>VLOOKUP(A696,#REF!,10,FALSE)</f>
        <v>#REF!</v>
      </c>
      <c r="K696" s="12"/>
      <c r="L696" s="12"/>
      <c r="M696" s="12"/>
      <c r="N696" s="12"/>
      <c r="O696" s="12"/>
      <c r="P696" s="12"/>
      <c r="Q696" s="12"/>
      <c r="R696" s="12"/>
      <c r="S696" s="12"/>
      <c r="T696" s="12"/>
      <c r="U696" s="12"/>
      <c r="V696" s="12"/>
      <c r="W696" s="12"/>
      <c r="X696" s="12"/>
      <c r="Y696" s="12"/>
      <c r="Z696" s="12"/>
    </row>
    <row r="697" spans="1:26" ht="28" hidden="1">
      <c r="A697" s="9">
        <v>16638678</v>
      </c>
      <c r="B697" s="9" t="s">
        <v>3779</v>
      </c>
      <c r="C697" s="9" t="s">
        <v>30</v>
      </c>
      <c r="D697" s="9"/>
      <c r="E697" s="9"/>
      <c r="F697" s="9" t="s">
        <v>1230</v>
      </c>
      <c r="G697" s="9" t="s">
        <v>1230</v>
      </c>
      <c r="H697" s="9" t="s">
        <v>1230</v>
      </c>
      <c r="I697" s="9" t="s">
        <v>1230</v>
      </c>
      <c r="J697" s="9" t="s">
        <v>1230</v>
      </c>
      <c r="K697" s="12"/>
      <c r="L697" s="12"/>
      <c r="M697" s="12"/>
      <c r="N697" s="12"/>
      <c r="O697" s="12"/>
      <c r="P697" s="12"/>
      <c r="Q697" s="12"/>
      <c r="R697" s="12"/>
      <c r="S697" s="12"/>
      <c r="T697" s="12"/>
      <c r="U697" s="12"/>
      <c r="V697" s="12"/>
      <c r="W697" s="12"/>
      <c r="X697" s="12"/>
      <c r="Y697" s="12"/>
      <c r="Z697" s="12"/>
    </row>
    <row r="698" spans="1:26" ht="28">
      <c r="A698" s="9">
        <v>31306339</v>
      </c>
      <c r="B698" s="9" t="s">
        <v>6108</v>
      </c>
      <c r="C698" s="9" t="s">
        <v>30</v>
      </c>
      <c r="D698" s="9" t="s">
        <v>622</v>
      </c>
      <c r="E698" s="9" t="s">
        <v>623</v>
      </c>
      <c r="F698" s="9" t="s">
        <v>1230</v>
      </c>
      <c r="G698" s="9" t="s">
        <v>1230</v>
      </c>
      <c r="H698" s="9" t="s">
        <v>1230</v>
      </c>
      <c r="I698" s="9" t="s">
        <v>1230</v>
      </c>
      <c r="J698" s="9" t="e">
        <f>VLOOKUP(A698,#REF!,10,FALSE)</f>
        <v>#REF!</v>
      </c>
      <c r="K698" s="12"/>
      <c r="L698" s="12"/>
      <c r="M698" s="12"/>
      <c r="N698" s="12"/>
      <c r="O698" s="12"/>
      <c r="P698" s="12"/>
      <c r="Q698" s="12"/>
      <c r="R698" s="12"/>
      <c r="S698" s="12"/>
      <c r="T698" s="12"/>
      <c r="U698" s="12"/>
      <c r="V698" s="12"/>
      <c r="W698" s="12"/>
      <c r="X698" s="12"/>
      <c r="Y698" s="12"/>
      <c r="Z698" s="12"/>
    </row>
    <row r="699" spans="1:26" ht="14" hidden="1">
      <c r="A699" s="9">
        <v>38219387</v>
      </c>
      <c r="B699" s="9" t="s">
        <v>3844</v>
      </c>
      <c r="C699" s="9" t="s">
        <v>30</v>
      </c>
      <c r="D699" s="9"/>
      <c r="E699" s="9"/>
      <c r="F699" s="9" t="s">
        <v>1230</v>
      </c>
      <c r="G699" s="9" t="s">
        <v>1230</v>
      </c>
      <c r="H699" s="9" t="s">
        <v>1230</v>
      </c>
      <c r="I699" s="9" t="s">
        <v>1230</v>
      </c>
      <c r="J699" s="9" t="s">
        <v>1230</v>
      </c>
      <c r="K699" s="12"/>
      <c r="L699" s="12"/>
      <c r="M699" s="12"/>
      <c r="N699" s="12"/>
      <c r="O699" s="12"/>
      <c r="P699" s="12"/>
      <c r="Q699" s="12"/>
      <c r="R699" s="12"/>
      <c r="S699" s="12"/>
      <c r="T699" s="12"/>
      <c r="U699" s="12"/>
      <c r="V699" s="12"/>
      <c r="W699" s="12"/>
      <c r="X699" s="12"/>
      <c r="Y699" s="12"/>
      <c r="Z699" s="12"/>
    </row>
    <row r="700" spans="1:26" ht="28" hidden="1">
      <c r="A700" s="9">
        <v>79142613</v>
      </c>
      <c r="B700" s="9" t="s">
        <v>6109</v>
      </c>
      <c r="C700" s="9" t="s">
        <v>30</v>
      </c>
      <c r="D700" s="9" t="s">
        <v>629</v>
      </c>
      <c r="E700" s="9" t="s">
        <v>630</v>
      </c>
      <c r="F700" s="9" t="s">
        <v>1230</v>
      </c>
      <c r="G700" s="9" t="s">
        <v>1230</v>
      </c>
      <c r="H700" s="9" t="s">
        <v>1230</v>
      </c>
      <c r="I700" s="9" t="s">
        <v>1230</v>
      </c>
      <c r="J700" s="9" t="s">
        <v>1230</v>
      </c>
      <c r="K700" s="12"/>
      <c r="L700" s="12"/>
      <c r="M700" s="12"/>
      <c r="N700" s="12"/>
      <c r="O700" s="12"/>
      <c r="P700" s="12"/>
      <c r="Q700" s="12"/>
      <c r="R700" s="12"/>
      <c r="S700" s="12"/>
      <c r="T700" s="12"/>
      <c r="U700" s="12"/>
      <c r="V700" s="12"/>
      <c r="W700" s="12"/>
      <c r="X700" s="12"/>
      <c r="Y700" s="12"/>
      <c r="Z700" s="12"/>
    </row>
    <row r="701" spans="1:26" ht="42">
      <c r="A701" s="9">
        <v>16771166</v>
      </c>
      <c r="B701" s="9" t="s">
        <v>6110</v>
      </c>
      <c r="C701" s="9" t="s">
        <v>30</v>
      </c>
      <c r="D701" s="9" t="s">
        <v>583</v>
      </c>
      <c r="E701" s="9" t="s">
        <v>584</v>
      </c>
      <c r="F701" s="9" t="s">
        <v>21</v>
      </c>
      <c r="G701" s="9" t="s">
        <v>21</v>
      </c>
      <c r="H701" s="9" t="s">
        <v>1230</v>
      </c>
      <c r="I701" s="9" t="s">
        <v>23</v>
      </c>
      <c r="J701" s="9" t="e">
        <f>VLOOKUP(A701,#REF!,10,FALSE)</f>
        <v>#REF!</v>
      </c>
      <c r="K701" s="12"/>
      <c r="L701" s="12"/>
      <c r="M701" s="12"/>
      <c r="N701" s="12"/>
      <c r="O701" s="12"/>
      <c r="P701" s="12"/>
      <c r="Q701" s="12"/>
      <c r="R701" s="12"/>
      <c r="S701" s="12"/>
      <c r="T701" s="12"/>
      <c r="U701" s="12"/>
      <c r="V701" s="12"/>
      <c r="W701" s="12"/>
      <c r="X701" s="12"/>
      <c r="Y701" s="12"/>
      <c r="Z701" s="12"/>
    </row>
    <row r="702" spans="1:26" ht="28" hidden="1">
      <c r="A702" s="9">
        <v>16695295</v>
      </c>
      <c r="B702" s="9" t="s">
        <v>6111</v>
      </c>
      <c r="C702" s="9" t="s">
        <v>30</v>
      </c>
      <c r="D702" s="9"/>
      <c r="E702" s="9"/>
      <c r="F702" s="9" t="s">
        <v>1230</v>
      </c>
      <c r="G702" s="9" t="s">
        <v>1230</v>
      </c>
      <c r="H702" s="9" t="s">
        <v>1230</v>
      </c>
      <c r="I702" s="9" t="s">
        <v>1230</v>
      </c>
      <c r="J702" s="9" t="s">
        <v>1230</v>
      </c>
      <c r="K702" s="12"/>
      <c r="L702" s="12"/>
      <c r="M702" s="12"/>
      <c r="N702" s="12"/>
      <c r="O702" s="12"/>
      <c r="P702" s="12"/>
      <c r="Q702" s="12"/>
      <c r="R702" s="12"/>
      <c r="S702" s="12"/>
      <c r="T702" s="12"/>
      <c r="U702" s="12"/>
      <c r="V702" s="12"/>
      <c r="W702" s="12"/>
      <c r="X702" s="12"/>
      <c r="Y702" s="12"/>
      <c r="Z702" s="12"/>
    </row>
    <row r="703" spans="1:26" ht="28" hidden="1">
      <c r="A703" s="9">
        <v>31287751</v>
      </c>
      <c r="B703" s="9" t="s">
        <v>3692</v>
      </c>
      <c r="C703" s="9" t="s">
        <v>30</v>
      </c>
      <c r="D703" s="9"/>
      <c r="E703" s="9"/>
      <c r="F703" s="9" t="s">
        <v>1230</v>
      </c>
      <c r="G703" s="9" t="s">
        <v>1230</v>
      </c>
      <c r="H703" s="9" t="s">
        <v>1230</v>
      </c>
      <c r="I703" s="9" t="s">
        <v>1230</v>
      </c>
      <c r="J703" s="9" t="s">
        <v>1230</v>
      </c>
      <c r="K703" s="12"/>
      <c r="L703" s="12"/>
      <c r="M703" s="12"/>
      <c r="N703" s="12"/>
      <c r="O703" s="12"/>
      <c r="P703" s="12"/>
      <c r="Q703" s="12"/>
      <c r="R703" s="12"/>
      <c r="S703" s="12"/>
      <c r="T703" s="12"/>
      <c r="U703" s="12"/>
      <c r="V703" s="12"/>
      <c r="W703" s="12"/>
      <c r="X703" s="12"/>
      <c r="Y703" s="12"/>
      <c r="Z703" s="12"/>
    </row>
    <row r="704" spans="1:26" ht="28" hidden="1">
      <c r="A704" s="9">
        <v>1015398605</v>
      </c>
      <c r="B704" s="9" t="s">
        <v>2491</v>
      </c>
      <c r="C704" s="9" t="s">
        <v>30</v>
      </c>
      <c r="D704" s="9"/>
      <c r="E704" s="9"/>
      <c r="F704" s="9" t="s">
        <v>1230</v>
      </c>
      <c r="G704" s="9" t="s">
        <v>1230</v>
      </c>
      <c r="H704" s="9" t="s">
        <v>1230</v>
      </c>
      <c r="I704" s="9" t="s">
        <v>1230</v>
      </c>
      <c r="J704" s="9" t="s">
        <v>1230</v>
      </c>
      <c r="K704" s="12"/>
      <c r="L704" s="12"/>
      <c r="M704" s="12"/>
      <c r="N704" s="12"/>
      <c r="O704" s="12"/>
      <c r="P704" s="12"/>
      <c r="Q704" s="12"/>
      <c r="R704" s="12"/>
      <c r="S704" s="12"/>
      <c r="T704" s="12"/>
      <c r="U704" s="12"/>
      <c r="V704" s="12"/>
      <c r="W704" s="12"/>
      <c r="X704" s="12"/>
      <c r="Y704" s="12"/>
      <c r="Z704" s="12"/>
    </row>
    <row r="705" spans="1:26" ht="28">
      <c r="A705" s="9">
        <v>60315248</v>
      </c>
      <c r="B705" s="9" t="s">
        <v>3782</v>
      </c>
      <c r="C705" s="8" t="s">
        <v>9</v>
      </c>
      <c r="D705" s="9" t="s">
        <v>165</v>
      </c>
      <c r="E705" s="9" t="s">
        <v>1497</v>
      </c>
      <c r="F705" s="9" t="s">
        <v>22</v>
      </c>
      <c r="G705" s="9" t="s">
        <v>22</v>
      </c>
      <c r="H705" s="9" t="s">
        <v>22</v>
      </c>
      <c r="I705" s="9" t="s">
        <v>22</v>
      </c>
      <c r="J705" s="9" t="e">
        <f>VLOOKUP(A705,#REF!,10,FALSE)</f>
        <v>#REF!</v>
      </c>
      <c r="K705" s="12"/>
      <c r="L705" s="12"/>
      <c r="M705" s="12"/>
      <c r="N705" s="12"/>
      <c r="O705" s="12"/>
      <c r="P705" s="12"/>
      <c r="Q705" s="12"/>
      <c r="R705" s="12"/>
      <c r="S705" s="12"/>
      <c r="T705" s="12"/>
      <c r="U705" s="12"/>
      <c r="V705" s="12"/>
      <c r="W705" s="12"/>
      <c r="X705" s="12"/>
      <c r="Y705" s="12"/>
      <c r="Z705" s="12"/>
    </row>
    <row r="706" spans="1:26" ht="42" hidden="1">
      <c r="A706" s="9">
        <v>31268705</v>
      </c>
      <c r="B706" s="9" t="s">
        <v>3728</v>
      </c>
      <c r="C706" s="9" t="s">
        <v>30</v>
      </c>
      <c r="D706" s="9" t="s">
        <v>670</v>
      </c>
      <c r="E706" s="9" t="s">
        <v>2120</v>
      </c>
      <c r="F706" s="9" t="s">
        <v>1230</v>
      </c>
      <c r="G706" s="9" t="s">
        <v>1230</v>
      </c>
      <c r="H706" s="9" t="s">
        <v>1230</v>
      </c>
      <c r="I706" s="9" t="s">
        <v>1230</v>
      </c>
      <c r="J706" s="9" t="s">
        <v>1230</v>
      </c>
      <c r="K706" s="12"/>
      <c r="L706" s="12"/>
      <c r="M706" s="12"/>
      <c r="N706" s="12"/>
      <c r="O706" s="12"/>
      <c r="P706" s="12"/>
      <c r="Q706" s="12"/>
      <c r="R706" s="12"/>
      <c r="S706" s="12"/>
      <c r="T706" s="12"/>
      <c r="U706" s="12"/>
      <c r="V706" s="12"/>
      <c r="W706" s="12"/>
      <c r="X706" s="12"/>
      <c r="Y706" s="12"/>
      <c r="Z706" s="12"/>
    </row>
    <row r="707" spans="1:26" ht="14" hidden="1">
      <c r="A707" s="9">
        <v>19131317</v>
      </c>
      <c r="B707" s="9" t="s">
        <v>3743</v>
      </c>
      <c r="C707" s="9" t="s">
        <v>30</v>
      </c>
      <c r="D707" s="9"/>
      <c r="E707" s="9"/>
      <c r="F707" s="9" t="s">
        <v>1230</v>
      </c>
      <c r="G707" s="9" t="s">
        <v>1230</v>
      </c>
      <c r="H707" s="9" t="s">
        <v>1230</v>
      </c>
      <c r="I707" s="9" t="s">
        <v>1230</v>
      </c>
      <c r="J707" s="9" t="s">
        <v>1230</v>
      </c>
      <c r="K707" s="12"/>
      <c r="L707" s="12"/>
      <c r="M707" s="12"/>
      <c r="N707" s="12"/>
      <c r="O707" s="12"/>
      <c r="P707" s="12"/>
      <c r="Q707" s="12"/>
      <c r="R707" s="12"/>
      <c r="S707" s="12"/>
      <c r="T707" s="12"/>
      <c r="U707" s="12"/>
      <c r="V707" s="12"/>
      <c r="W707" s="12"/>
      <c r="X707" s="12"/>
      <c r="Y707" s="12"/>
      <c r="Z707" s="12"/>
    </row>
    <row r="708" spans="1:26" ht="28" hidden="1">
      <c r="A708" s="9">
        <v>16670594</v>
      </c>
      <c r="B708" s="9" t="s">
        <v>3783</v>
      </c>
      <c r="C708" s="9" t="s">
        <v>30</v>
      </c>
      <c r="D708" s="9"/>
      <c r="E708" s="9"/>
      <c r="F708" s="9" t="s">
        <v>1230</v>
      </c>
      <c r="G708" s="9" t="s">
        <v>1230</v>
      </c>
      <c r="H708" s="9" t="s">
        <v>1230</v>
      </c>
      <c r="I708" s="9" t="s">
        <v>1230</v>
      </c>
      <c r="J708" s="9" t="s">
        <v>1230</v>
      </c>
      <c r="K708" s="12"/>
      <c r="L708" s="12"/>
      <c r="M708" s="12"/>
      <c r="N708" s="12"/>
      <c r="O708" s="12"/>
      <c r="P708" s="12"/>
      <c r="Q708" s="12"/>
      <c r="R708" s="12"/>
      <c r="S708" s="12"/>
      <c r="T708" s="12"/>
      <c r="U708" s="12"/>
      <c r="V708" s="12"/>
      <c r="W708" s="12"/>
      <c r="X708" s="12"/>
      <c r="Y708" s="12"/>
      <c r="Z708" s="12"/>
    </row>
    <row r="709" spans="1:26" ht="28" hidden="1">
      <c r="A709" s="9">
        <v>16612971</v>
      </c>
      <c r="B709" s="9" t="s">
        <v>6112</v>
      </c>
      <c r="C709" s="9" t="s">
        <v>30</v>
      </c>
      <c r="D709" s="9"/>
      <c r="E709" s="9"/>
      <c r="F709" s="9" t="s">
        <v>1230</v>
      </c>
      <c r="G709" s="9" t="s">
        <v>1230</v>
      </c>
      <c r="H709" s="9" t="s">
        <v>1230</v>
      </c>
      <c r="I709" s="9" t="s">
        <v>1230</v>
      </c>
      <c r="J709" s="9" t="s">
        <v>1230</v>
      </c>
      <c r="K709" s="12"/>
      <c r="L709" s="12"/>
      <c r="M709" s="12"/>
      <c r="N709" s="12"/>
      <c r="O709" s="12"/>
      <c r="P709" s="12"/>
      <c r="Q709" s="12"/>
      <c r="R709" s="12"/>
      <c r="S709" s="12"/>
      <c r="T709" s="12"/>
      <c r="U709" s="12"/>
      <c r="V709" s="12"/>
      <c r="W709" s="12"/>
      <c r="X709" s="12"/>
      <c r="Y709" s="12"/>
      <c r="Z709" s="12"/>
    </row>
    <row r="710" spans="1:26" ht="28" hidden="1">
      <c r="A710" s="9">
        <v>16790972</v>
      </c>
      <c r="B710" s="9" t="s">
        <v>2475</v>
      </c>
      <c r="C710" s="9" t="s">
        <v>30</v>
      </c>
      <c r="D710" s="9"/>
      <c r="E710" s="9"/>
      <c r="F710" s="9" t="s">
        <v>1230</v>
      </c>
      <c r="G710" s="9" t="s">
        <v>1230</v>
      </c>
      <c r="H710" s="9" t="s">
        <v>1230</v>
      </c>
      <c r="I710" s="9" t="s">
        <v>1230</v>
      </c>
      <c r="J710" s="9" t="s">
        <v>1230</v>
      </c>
      <c r="K710" s="12"/>
      <c r="L710" s="12"/>
      <c r="M710" s="12"/>
      <c r="N710" s="12"/>
      <c r="O710" s="12"/>
      <c r="P710" s="12"/>
      <c r="Q710" s="12"/>
      <c r="R710" s="12"/>
      <c r="S710" s="12"/>
      <c r="T710" s="12"/>
      <c r="U710" s="12"/>
      <c r="V710" s="12"/>
      <c r="W710" s="12"/>
      <c r="X710" s="12"/>
      <c r="Y710" s="12"/>
      <c r="Z710" s="12"/>
    </row>
    <row r="711" spans="1:26" ht="28" hidden="1">
      <c r="A711" s="9">
        <v>19218480</v>
      </c>
      <c r="B711" s="9" t="s">
        <v>6113</v>
      </c>
      <c r="C711" s="9" t="s">
        <v>30</v>
      </c>
      <c r="D711" s="9"/>
      <c r="E711" s="9"/>
      <c r="F711" s="9" t="s">
        <v>1230</v>
      </c>
      <c r="G711" s="9" t="s">
        <v>1230</v>
      </c>
      <c r="H711" s="9" t="s">
        <v>1230</v>
      </c>
      <c r="I711" s="9" t="s">
        <v>1230</v>
      </c>
      <c r="J711" s="9" t="s">
        <v>1230</v>
      </c>
      <c r="K711" s="12"/>
      <c r="L711" s="12"/>
      <c r="M711" s="12"/>
      <c r="N711" s="12"/>
      <c r="O711" s="12"/>
      <c r="P711" s="12"/>
      <c r="Q711" s="12"/>
      <c r="R711" s="12"/>
      <c r="S711" s="12"/>
      <c r="T711" s="12"/>
      <c r="U711" s="12"/>
      <c r="V711" s="12"/>
      <c r="W711" s="12"/>
      <c r="X711" s="12"/>
      <c r="Y711" s="12"/>
      <c r="Z711" s="12"/>
    </row>
    <row r="712" spans="1:26" ht="28" hidden="1">
      <c r="A712" s="9">
        <v>51577716</v>
      </c>
      <c r="B712" s="9" t="s">
        <v>6114</v>
      </c>
      <c r="C712" s="9" t="s">
        <v>30</v>
      </c>
      <c r="D712" s="9" t="s">
        <v>578</v>
      </c>
      <c r="E712" s="9" t="s">
        <v>1281</v>
      </c>
      <c r="F712" s="9" t="s">
        <v>1230</v>
      </c>
      <c r="G712" s="9" t="s">
        <v>1230</v>
      </c>
      <c r="H712" s="9" t="s">
        <v>1230</v>
      </c>
      <c r="I712" s="9" t="s">
        <v>1230</v>
      </c>
      <c r="J712" s="9" t="s">
        <v>1230</v>
      </c>
      <c r="K712" s="12"/>
      <c r="L712" s="12"/>
      <c r="M712" s="12"/>
      <c r="N712" s="12"/>
      <c r="O712" s="12"/>
      <c r="P712" s="12"/>
      <c r="Q712" s="12"/>
      <c r="R712" s="12"/>
      <c r="S712" s="12"/>
      <c r="T712" s="12"/>
      <c r="U712" s="12"/>
      <c r="V712" s="12"/>
      <c r="W712" s="12"/>
      <c r="X712" s="12"/>
      <c r="Y712" s="12"/>
      <c r="Z712" s="12"/>
    </row>
    <row r="713" spans="1:26" ht="28" hidden="1">
      <c r="A713" s="9">
        <v>94410440</v>
      </c>
      <c r="B713" s="9" t="s">
        <v>6115</v>
      </c>
      <c r="C713" s="9" t="s">
        <v>30</v>
      </c>
      <c r="D713" s="9"/>
      <c r="E713" s="9"/>
      <c r="F713" s="9" t="s">
        <v>1230</v>
      </c>
      <c r="G713" s="9" t="s">
        <v>1230</v>
      </c>
      <c r="H713" s="9" t="s">
        <v>1230</v>
      </c>
      <c r="I713" s="9" t="s">
        <v>1230</v>
      </c>
      <c r="J713" s="9" t="s">
        <v>1230</v>
      </c>
      <c r="K713" s="12"/>
      <c r="L713" s="12"/>
      <c r="M713" s="12"/>
      <c r="N713" s="12"/>
      <c r="O713" s="12"/>
      <c r="P713" s="12"/>
      <c r="Q713" s="12"/>
      <c r="R713" s="12"/>
      <c r="S713" s="12"/>
      <c r="T713" s="12"/>
      <c r="U713" s="12"/>
      <c r="V713" s="12"/>
      <c r="W713" s="12"/>
      <c r="X713" s="12"/>
      <c r="Y713" s="12"/>
      <c r="Z713" s="12"/>
    </row>
    <row r="714" spans="1:26" ht="28" hidden="1">
      <c r="A714" s="9">
        <v>41695971</v>
      </c>
      <c r="B714" s="9" t="s">
        <v>3785</v>
      </c>
      <c r="C714" s="9" t="s">
        <v>30</v>
      </c>
      <c r="D714" s="9" t="s">
        <v>622</v>
      </c>
      <c r="E714" s="9" t="s">
        <v>623</v>
      </c>
      <c r="F714" s="9" t="s">
        <v>1230</v>
      </c>
      <c r="G714" s="9" t="s">
        <v>1230</v>
      </c>
      <c r="H714" s="9" t="s">
        <v>1230</v>
      </c>
      <c r="I714" s="9" t="s">
        <v>1230</v>
      </c>
      <c r="J714" s="9" t="s">
        <v>1230</v>
      </c>
      <c r="K714" s="12"/>
      <c r="L714" s="12"/>
      <c r="M714" s="12"/>
      <c r="N714" s="12"/>
      <c r="O714" s="12"/>
      <c r="P714" s="12"/>
      <c r="Q714" s="12"/>
      <c r="R714" s="12"/>
      <c r="S714" s="12"/>
      <c r="T714" s="12"/>
      <c r="U714" s="12"/>
      <c r="V714" s="12"/>
      <c r="W714" s="12"/>
      <c r="X714" s="12"/>
      <c r="Y714" s="12"/>
      <c r="Z714" s="12"/>
    </row>
    <row r="715" spans="1:26" ht="56" hidden="1">
      <c r="A715" s="9">
        <v>16764415</v>
      </c>
      <c r="B715" s="9" t="s">
        <v>6116</v>
      </c>
      <c r="C715" s="9" t="s">
        <v>30</v>
      </c>
      <c r="D715" s="9" t="s">
        <v>682</v>
      </c>
      <c r="E715" s="9" t="s">
        <v>683</v>
      </c>
      <c r="F715" s="9" t="s">
        <v>22</v>
      </c>
      <c r="G715" s="9" t="s">
        <v>22</v>
      </c>
      <c r="H715" s="9" t="s">
        <v>22</v>
      </c>
      <c r="I715" s="9" t="s">
        <v>22</v>
      </c>
      <c r="J715" s="9" t="s">
        <v>1230</v>
      </c>
      <c r="K715" s="12"/>
      <c r="L715" s="12"/>
      <c r="M715" s="12"/>
      <c r="N715" s="12"/>
      <c r="O715" s="12"/>
      <c r="P715" s="12"/>
      <c r="Q715" s="12"/>
      <c r="R715" s="12"/>
      <c r="S715" s="12"/>
      <c r="T715" s="12"/>
      <c r="U715" s="12"/>
      <c r="V715" s="12"/>
      <c r="W715" s="12"/>
      <c r="X715" s="12"/>
      <c r="Y715" s="12"/>
      <c r="Z715" s="12"/>
    </row>
    <row r="716" spans="1:26" ht="28" hidden="1">
      <c r="A716" s="9">
        <v>51774415</v>
      </c>
      <c r="B716" s="9" t="s">
        <v>6117</v>
      </c>
      <c r="C716" s="9" t="s">
        <v>30</v>
      </c>
      <c r="D716" s="9" t="s">
        <v>590</v>
      </c>
      <c r="E716" s="9" t="s">
        <v>591</v>
      </c>
      <c r="F716" s="9" t="s">
        <v>1230</v>
      </c>
      <c r="G716" s="9" t="s">
        <v>1230</v>
      </c>
      <c r="H716" s="9" t="s">
        <v>22</v>
      </c>
      <c r="I716" s="9" t="s">
        <v>1230</v>
      </c>
      <c r="J716" s="9" t="s">
        <v>1230</v>
      </c>
      <c r="K716" s="12"/>
      <c r="L716" s="12"/>
      <c r="M716" s="12"/>
      <c r="N716" s="12"/>
      <c r="O716" s="12"/>
      <c r="P716" s="12"/>
      <c r="Q716" s="12"/>
      <c r="R716" s="12"/>
      <c r="S716" s="12"/>
      <c r="T716" s="12"/>
      <c r="U716" s="12"/>
      <c r="V716" s="12"/>
      <c r="W716" s="12"/>
      <c r="X716" s="12"/>
      <c r="Y716" s="12"/>
      <c r="Z716" s="12"/>
    </row>
    <row r="717" spans="1:26" ht="28">
      <c r="A717" s="9">
        <v>38553535</v>
      </c>
      <c r="B717" s="9" t="s">
        <v>3762</v>
      </c>
      <c r="C717" s="9" t="s">
        <v>30</v>
      </c>
      <c r="D717" s="9" t="s">
        <v>544</v>
      </c>
      <c r="E717" s="9" t="s">
        <v>1308</v>
      </c>
      <c r="F717" s="9" t="s">
        <v>22</v>
      </c>
      <c r="G717" s="9" t="s">
        <v>22</v>
      </c>
      <c r="H717" s="9" t="s">
        <v>22</v>
      </c>
      <c r="I717" s="9" t="s">
        <v>22</v>
      </c>
      <c r="J717" s="9" t="e">
        <f>VLOOKUP(A717,#REF!,10,FALSE)</f>
        <v>#REF!</v>
      </c>
      <c r="K717" s="12"/>
      <c r="L717" s="12"/>
      <c r="M717" s="12"/>
      <c r="N717" s="12"/>
      <c r="O717" s="12"/>
      <c r="P717" s="12"/>
      <c r="Q717" s="12"/>
      <c r="R717" s="12"/>
      <c r="S717" s="12"/>
      <c r="T717" s="12"/>
      <c r="U717" s="12"/>
      <c r="V717" s="12"/>
      <c r="W717" s="12"/>
      <c r="X717" s="12"/>
      <c r="Y717" s="12"/>
      <c r="Z717" s="12"/>
    </row>
    <row r="718" spans="1:26" ht="28" hidden="1">
      <c r="A718" s="9">
        <v>10527828</v>
      </c>
      <c r="B718" s="9" t="s">
        <v>6118</v>
      </c>
      <c r="C718" s="9" t="s">
        <v>30</v>
      </c>
      <c r="D718" s="9"/>
      <c r="E718" s="9"/>
      <c r="F718" s="9" t="s">
        <v>1230</v>
      </c>
      <c r="G718" s="9" t="s">
        <v>1230</v>
      </c>
      <c r="H718" s="9" t="s">
        <v>1230</v>
      </c>
      <c r="I718" s="9" t="s">
        <v>1230</v>
      </c>
      <c r="J718" s="9" t="s">
        <v>1230</v>
      </c>
      <c r="K718" s="12"/>
      <c r="L718" s="12"/>
      <c r="M718" s="12"/>
      <c r="N718" s="12"/>
      <c r="O718" s="12"/>
      <c r="P718" s="12"/>
      <c r="Q718" s="12"/>
      <c r="R718" s="12"/>
      <c r="S718" s="12"/>
      <c r="T718" s="12"/>
      <c r="U718" s="12"/>
      <c r="V718" s="12"/>
      <c r="W718" s="12"/>
      <c r="X718" s="12"/>
      <c r="Y718" s="12"/>
      <c r="Z718" s="12"/>
    </row>
    <row r="719" spans="1:26" ht="28">
      <c r="A719" s="9">
        <v>14966151</v>
      </c>
      <c r="B719" s="9" t="s">
        <v>6119</v>
      </c>
      <c r="C719" s="9" t="s">
        <v>30</v>
      </c>
      <c r="D719" s="9" t="s">
        <v>661</v>
      </c>
      <c r="E719" s="9" t="s">
        <v>1290</v>
      </c>
      <c r="F719" s="9" t="s">
        <v>1230</v>
      </c>
      <c r="G719" s="9" t="s">
        <v>21</v>
      </c>
      <c r="H719" s="9" t="s">
        <v>1285</v>
      </c>
      <c r="I719" s="9" t="s">
        <v>1285</v>
      </c>
      <c r="J719" s="9" t="e">
        <f>VLOOKUP(A719,#REF!,10,FALSE)</f>
        <v>#REF!</v>
      </c>
      <c r="K719" s="12"/>
      <c r="L719" s="12"/>
      <c r="M719" s="12"/>
      <c r="N719" s="12"/>
      <c r="O719" s="12"/>
      <c r="P719" s="12"/>
      <c r="Q719" s="12"/>
      <c r="R719" s="12"/>
      <c r="S719" s="12"/>
      <c r="T719" s="12"/>
      <c r="U719" s="12"/>
      <c r="V719" s="12"/>
      <c r="W719" s="12"/>
      <c r="X719" s="12"/>
      <c r="Y719" s="12"/>
      <c r="Z719" s="12"/>
    </row>
    <row r="720" spans="1:26" ht="28" hidden="1">
      <c r="A720" s="9">
        <v>67010157</v>
      </c>
      <c r="B720" s="9" t="s">
        <v>3775</v>
      </c>
      <c r="C720" s="9" t="s">
        <v>30</v>
      </c>
      <c r="D720" s="9" t="s">
        <v>619</v>
      </c>
      <c r="E720" s="9" t="s">
        <v>620</v>
      </c>
      <c r="F720" s="9" t="s">
        <v>1230</v>
      </c>
      <c r="G720" s="9" t="s">
        <v>1230</v>
      </c>
      <c r="H720" s="9" t="s">
        <v>1230</v>
      </c>
      <c r="I720" s="9" t="s">
        <v>1230</v>
      </c>
      <c r="J720" s="9" t="s">
        <v>1230</v>
      </c>
      <c r="K720" s="12"/>
      <c r="L720" s="12"/>
      <c r="M720" s="12"/>
      <c r="N720" s="12"/>
      <c r="O720" s="12"/>
      <c r="P720" s="12"/>
      <c r="Q720" s="12"/>
      <c r="R720" s="12"/>
      <c r="S720" s="12"/>
      <c r="T720" s="12"/>
      <c r="U720" s="12"/>
      <c r="V720" s="12"/>
      <c r="W720" s="12"/>
      <c r="X720" s="12"/>
      <c r="Y720" s="12"/>
      <c r="Z720" s="12"/>
    </row>
    <row r="721" spans="1:26" ht="42">
      <c r="A721" s="9">
        <v>14899212</v>
      </c>
      <c r="B721" s="9" t="s">
        <v>6120</v>
      </c>
      <c r="C721" s="9" t="s">
        <v>30</v>
      </c>
      <c r="D721" s="9" t="s">
        <v>635</v>
      </c>
      <c r="E721" s="9" t="s">
        <v>636</v>
      </c>
      <c r="F721" s="9" t="s">
        <v>1230</v>
      </c>
      <c r="G721" s="9" t="s">
        <v>1230</v>
      </c>
      <c r="H721" s="9" t="s">
        <v>1230</v>
      </c>
      <c r="I721" s="9" t="s">
        <v>1230</v>
      </c>
      <c r="J721" s="9" t="e">
        <f>VLOOKUP(A721,#REF!,10,FALSE)</f>
        <v>#REF!</v>
      </c>
      <c r="K721" s="12"/>
      <c r="L721" s="12"/>
      <c r="M721" s="12"/>
      <c r="N721" s="12"/>
      <c r="O721" s="12"/>
      <c r="P721" s="12"/>
      <c r="Q721" s="12"/>
      <c r="R721" s="12"/>
      <c r="S721" s="12"/>
      <c r="T721" s="12"/>
      <c r="U721" s="12"/>
      <c r="V721" s="12"/>
      <c r="W721" s="12"/>
      <c r="X721" s="12"/>
      <c r="Y721" s="12"/>
      <c r="Z721" s="12"/>
    </row>
    <row r="722" spans="1:26" ht="28" hidden="1">
      <c r="A722" s="9">
        <v>31881824</v>
      </c>
      <c r="B722" s="9" t="s">
        <v>3791</v>
      </c>
      <c r="C722" s="9" t="s">
        <v>30</v>
      </c>
      <c r="D722" s="9" t="s">
        <v>619</v>
      </c>
      <c r="E722" s="9" t="s">
        <v>620</v>
      </c>
      <c r="F722" s="9" t="s">
        <v>1230</v>
      </c>
      <c r="G722" s="9" t="s">
        <v>1230</v>
      </c>
      <c r="H722" s="9" t="s">
        <v>1230</v>
      </c>
      <c r="I722" s="9" t="s">
        <v>1230</v>
      </c>
      <c r="J722" s="9" t="s">
        <v>1230</v>
      </c>
      <c r="K722" s="12"/>
      <c r="L722" s="12"/>
      <c r="M722" s="12"/>
      <c r="N722" s="12"/>
      <c r="O722" s="12"/>
      <c r="P722" s="12"/>
      <c r="Q722" s="12"/>
      <c r="R722" s="12"/>
      <c r="S722" s="12"/>
      <c r="T722" s="12"/>
      <c r="U722" s="12"/>
      <c r="V722" s="12"/>
      <c r="W722" s="12"/>
      <c r="X722" s="12"/>
      <c r="Y722" s="12"/>
      <c r="Z722" s="12"/>
    </row>
    <row r="723" spans="1:26" ht="42">
      <c r="A723" s="9">
        <v>31224930</v>
      </c>
      <c r="B723" s="9" t="s">
        <v>6121</v>
      </c>
      <c r="C723" s="9" t="s">
        <v>30</v>
      </c>
      <c r="D723" s="9" t="s">
        <v>592</v>
      </c>
      <c r="E723" s="9" t="s">
        <v>593</v>
      </c>
      <c r="F723" s="9" t="s">
        <v>21</v>
      </c>
      <c r="G723" s="9" t="s">
        <v>21</v>
      </c>
      <c r="H723" s="9" t="s">
        <v>23</v>
      </c>
      <c r="I723" s="9" t="s">
        <v>22</v>
      </c>
      <c r="J723" s="9" t="e">
        <f>VLOOKUP(A723,#REF!,10,FALSE)</f>
        <v>#REF!</v>
      </c>
      <c r="K723" s="12"/>
      <c r="L723" s="12"/>
      <c r="M723" s="12"/>
      <c r="N723" s="12"/>
      <c r="O723" s="12"/>
      <c r="P723" s="12"/>
      <c r="Q723" s="12"/>
      <c r="R723" s="12"/>
      <c r="S723" s="12"/>
      <c r="T723" s="12"/>
      <c r="U723" s="12"/>
      <c r="V723" s="12"/>
      <c r="W723" s="12"/>
      <c r="X723" s="12"/>
      <c r="Y723" s="12"/>
      <c r="Z723" s="12"/>
    </row>
    <row r="724" spans="1:26" ht="28" hidden="1">
      <c r="A724" s="9">
        <v>31303826</v>
      </c>
      <c r="B724" s="9" t="s">
        <v>3717</v>
      </c>
      <c r="C724" s="9" t="s">
        <v>30</v>
      </c>
      <c r="D724" s="9" t="s">
        <v>6122</v>
      </c>
      <c r="E724" s="9" t="s">
        <v>623</v>
      </c>
      <c r="F724" s="9" t="s">
        <v>22</v>
      </c>
      <c r="G724" s="9" t="s">
        <v>22</v>
      </c>
      <c r="H724" s="9" t="s">
        <v>1230</v>
      </c>
      <c r="I724" s="9" t="s">
        <v>1230</v>
      </c>
      <c r="J724" s="9" t="s">
        <v>1230</v>
      </c>
      <c r="K724" s="12"/>
      <c r="L724" s="12"/>
      <c r="M724" s="12"/>
      <c r="N724" s="12"/>
      <c r="O724" s="12"/>
      <c r="P724" s="12"/>
      <c r="Q724" s="12"/>
      <c r="R724" s="12"/>
      <c r="S724" s="12"/>
      <c r="T724" s="12"/>
      <c r="U724" s="12"/>
      <c r="V724" s="12"/>
      <c r="W724" s="12"/>
      <c r="X724" s="12"/>
      <c r="Y724" s="12"/>
      <c r="Z724" s="12"/>
    </row>
    <row r="725" spans="1:26" ht="28" hidden="1">
      <c r="A725" s="9">
        <v>16736207</v>
      </c>
      <c r="B725" s="9" t="s">
        <v>6123</v>
      </c>
      <c r="C725" s="9" t="s">
        <v>30</v>
      </c>
      <c r="D725" s="9"/>
      <c r="E725" s="9"/>
      <c r="F725" s="9" t="s">
        <v>1230</v>
      </c>
      <c r="G725" s="9" t="s">
        <v>1230</v>
      </c>
      <c r="H725" s="9" t="s">
        <v>1230</v>
      </c>
      <c r="I725" s="9" t="s">
        <v>1230</v>
      </c>
      <c r="J725" s="9" t="s">
        <v>1230</v>
      </c>
      <c r="K725" s="12"/>
      <c r="L725" s="12"/>
      <c r="M725" s="12"/>
      <c r="N725" s="12"/>
      <c r="O725" s="12"/>
      <c r="P725" s="12"/>
      <c r="Q725" s="12"/>
      <c r="R725" s="12"/>
      <c r="S725" s="12"/>
      <c r="T725" s="12"/>
      <c r="U725" s="12"/>
      <c r="V725" s="12"/>
      <c r="W725" s="12"/>
      <c r="X725" s="12"/>
      <c r="Y725" s="12"/>
      <c r="Z725" s="12"/>
    </row>
    <row r="726" spans="1:26" ht="28">
      <c r="A726" s="9">
        <v>10523006</v>
      </c>
      <c r="B726" s="9" t="s">
        <v>6124</v>
      </c>
      <c r="C726" s="9" t="s">
        <v>30</v>
      </c>
      <c r="D726" s="9"/>
      <c r="E726" s="9"/>
      <c r="F726" s="9" t="s">
        <v>23</v>
      </c>
      <c r="G726" s="9" t="s">
        <v>23</v>
      </c>
      <c r="H726" s="9" t="s">
        <v>1285</v>
      </c>
      <c r="I726" s="9" t="s">
        <v>1285</v>
      </c>
      <c r="J726" s="9" t="e">
        <f>VLOOKUP(A726,#REF!,10,FALSE)</f>
        <v>#REF!</v>
      </c>
      <c r="K726" s="12"/>
      <c r="L726" s="12"/>
      <c r="M726" s="12"/>
      <c r="N726" s="12"/>
      <c r="O726" s="12"/>
      <c r="P726" s="12"/>
      <c r="Q726" s="12"/>
      <c r="R726" s="12"/>
      <c r="S726" s="12"/>
      <c r="T726" s="12"/>
      <c r="U726" s="12"/>
      <c r="V726" s="12"/>
      <c r="W726" s="12"/>
      <c r="X726" s="12"/>
      <c r="Y726" s="12"/>
      <c r="Z726" s="12"/>
    </row>
    <row r="727" spans="1:26" ht="42" hidden="1">
      <c r="A727" s="9">
        <v>31940749</v>
      </c>
      <c r="B727" s="9" t="s">
        <v>3702</v>
      </c>
      <c r="C727" s="9" t="s">
        <v>30</v>
      </c>
      <c r="D727" s="9" t="s">
        <v>599</v>
      </c>
      <c r="E727" s="9" t="s">
        <v>2116</v>
      </c>
      <c r="F727" s="9" t="s">
        <v>1230</v>
      </c>
      <c r="G727" s="9" t="s">
        <v>1230</v>
      </c>
      <c r="H727" s="9" t="s">
        <v>22</v>
      </c>
      <c r="I727" s="9" t="s">
        <v>1230</v>
      </c>
      <c r="J727" s="9" t="s">
        <v>1230</v>
      </c>
      <c r="K727" s="12"/>
      <c r="L727" s="12"/>
      <c r="M727" s="12"/>
      <c r="N727" s="12"/>
      <c r="O727" s="12"/>
      <c r="P727" s="12"/>
      <c r="Q727" s="12"/>
      <c r="R727" s="12"/>
      <c r="S727" s="12"/>
      <c r="T727" s="12"/>
      <c r="U727" s="12"/>
      <c r="V727" s="12"/>
      <c r="W727" s="12"/>
      <c r="X727" s="12"/>
      <c r="Y727" s="12"/>
      <c r="Z727" s="12"/>
    </row>
    <row r="728" spans="1:26" ht="28" hidden="1">
      <c r="A728" s="9">
        <v>19113086</v>
      </c>
      <c r="B728" s="9" t="s">
        <v>6125</v>
      </c>
      <c r="C728" s="9" t="s">
        <v>30</v>
      </c>
      <c r="D728" s="9"/>
      <c r="E728" s="9"/>
      <c r="F728" s="9" t="s">
        <v>1230</v>
      </c>
      <c r="G728" s="9" t="s">
        <v>1230</v>
      </c>
      <c r="H728" s="9" t="s">
        <v>1230</v>
      </c>
      <c r="I728" s="9" t="s">
        <v>1230</v>
      </c>
      <c r="J728" s="9" t="s">
        <v>1230</v>
      </c>
      <c r="K728" s="12"/>
      <c r="L728" s="12"/>
      <c r="M728" s="12"/>
      <c r="N728" s="12"/>
      <c r="O728" s="12"/>
      <c r="P728" s="12"/>
      <c r="Q728" s="12"/>
      <c r="R728" s="12"/>
      <c r="S728" s="12"/>
      <c r="T728" s="12"/>
      <c r="U728" s="12"/>
      <c r="V728" s="12"/>
      <c r="W728" s="12"/>
      <c r="X728" s="12"/>
      <c r="Y728" s="12"/>
      <c r="Z728" s="12"/>
    </row>
    <row r="729" spans="1:26" ht="28" hidden="1">
      <c r="A729" s="9">
        <v>66651172</v>
      </c>
      <c r="B729" s="9" t="s">
        <v>3705</v>
      </c>
      <c r="C729" s="9" t="s">
        <v>30</v>
      </c>
      <c r="D729" s="9" t="s">
        <v>63</v>
      </c>
      <c r="E729" s="9" t="s">
        <v>64</v>
      </c>
      <c r="F729" s="9" t="s">
        <v>1230</v>
      </c>
      <c r="G729" s="9" t="s">
        <v>1230</v>
      </c>
      <c r="H729" s="9" t="s">
        <v>1230</v>
      </c>
      <c r="I729" s="9" t="s">
        <v>1230</v>
      </c>
      <c r="J729" s="9" t="s">
        <v>1230</v>
      </c>
      <c r="K729" s="12"/>
      <c r="L729" s="12"/>
      <c r="M729" s="12"/>
      <c r="N729" s="12"/>
      <c r="O729" s="12"/>
      <c r="P729" s="12"/>
      <c r="Q729" s="12"/>
      <c r="R729" s="12"/>
      <c r="S729" s="12"/>
      <c r="T729" s="12"/>
      <c r="U729" s="12"/>
      <c r="V729" s="12"/>
      <c r="W729" s="12"/>
      <c r="X729" s="12"/>
      <c r="Y729" s="12"/>
      <c r="Z729" s="12"/>
    </row>
    <row r="730" spans="1:26" ht="70" hidden="1">
      <c r="A730" s="9">
        <v>66651172</v>
      </c>
      <c r="B730" s="9" t="s">
        <v>3705</v>
      </c>
      <c r="C730" s="9" t="s">
        <v>30</v>
      </c>
      <c r="D730" s="9" t="s">
        <v>565</v>
      </c>
      <c r="E730" s="9" t="s">
        <v>566</v>
      </c>
      <c r="F730" s="9" t="s">
        <v>1230</v>
      </c>
      <c r="G730" s="9" t="s">
        <v>1230</v>
      </c>
      <c r="H730" s="9" t="s">
        <v>1230</v>
      </c>
      <c r="I730" s="9" t="s">
        <v>1230</v>
      </c>
      <c r="J730" s="9" t="s">
        <v>1230</v>
      </c>
      <c r="K730" s="12"/>
      <c r="L730" s="12"/>
      <c r="M730" s="12"/>
      <c r="N730" s="12"/>
      <c r="O730" s="12"/>
      <c r="P730" s="12"/>
      <c r="Q730" s="12"/>
      <c r="R730" s="12"/>
      <c r="S730" s="12"/>
      <c r="T730" s="12"/>
      <c r="U730" s="12"/>
      <c r="V730" s="12"/>
      <c r="W730" s="12"/>
      <c r="X730" s="12"/>
      <c r="Y730" s="12"/>
      <c r="Z730" s="12"/>
    </row>
    <row r="731" spans="1:26" ht="56" hidden="1">
      <c r="A731" s="9">
        <v>12983950</v>
      </c>
      <c r="B731" s="9" t="s">
        <v>6126</v>
      </c>
      <c r="C731" s="9" t="s">
        <v>30</v>
      </c>
      <c r="D731" s="9" t="s">
        <v>667</v>
      </c>
      <c r="E731" s="9" t="s">
        <v>1283</v>
      </c>
      <c r="F731" s="9" t="s">
        <v>1230</v>
      </c>
      <c r="G731" s="9" t="s">
        <v>1230</v>
      </c>
      <c r="H731" s="9" t="s">
        <v>1230</v>
      </c>
      <c r="I731" s="9" t="s">
        <v>1230</v>
      </c>
      <c r="J731" s="9" t="s">
        <v>1230</v>
      </c>
      <c r="K731" s="12"/>
      <c r="L731" s="12"/>
      <c r="M731" s="12"/>
      <c r="N731" s="12"/>
      <c r="O731" s="12"/>
      <c r="P731" s="12"/>
      <c r="Q731" s="12"/>
      <c r="R731" s="12"/>
      <c r="S731" s="12"/>
      <c r="T731" s="12"/>
      <c r="U731" s="12"/>
      <c r="V731" s="12"/>
      <c r="W731" s="12"/>
      <c r="X731" s="12"/>
      <c r="Y731" s="12"/>
      <c r="Z731" s="12"/>
    </row>
    <row r="732" spans="1:26" ht="42" hidden="1">
      <c r="A732" s="9">
        <v>31203285</v>
      </c>
      <c r="B732" s="9" t="s">
        <v>6127</v>
      </c>
      <c r="C732" s="9" t="s">
        <v>30</v>
      </c>
      <c r="D732" s="9" t="s">
        <v>599</v>
      </c>
      <c r="E732" s="9" t="s">
        <v>2116</v>
      </c>
      <c r="F732" s="9" t="s">
        <v>1230</v>
      </c>
      <c r="G732" s="9" t="s">
        <v>1230</v>
      </c>
      <c r="H732" s="9" t="s">
        <v>1230</v>
      </c>
      <c r="I732" s="9" t="s">
        <v>1230</v>
      </c>
      <c r="J732" s="9" t="s">
        <v>1230</v>
      </c>
      <c r="K732" s="12"/>
      <c r="L732" s="12"/>
      <c r="M732" s="12"/>
      <c r="N732" s="12"/>
      <c r="O732" s="12"/>
      <c r="P732" s="12"/>
      <c r="Q732" s="12"/>
      <c r="R732" s="12"/>
      <c r="S732" s="12"/>
      <c r="T732" s="12"/>
      <c r="U732" s="12"/>
      <c r="V732" s="12"/>
      <c r="W732" s="12"/>
      <c r="X732" s="12"/>
      <c r="Y732" s="12"/>
      <c r="Z732" s="12"/>
    </row>
    <row r="733" spans="1:26" ht="28" hidden="1">
      <c r="A733" s="9">
        <v>31203285</v>
      </c>
      <c r="B733" s="9" t="s">
        <v>6127</v>
      </c>
      <c r="C733" s="9" t="s">
        <v>30</v>
      </c>
      <c r="D733" s="9" t="s">
        <v>578</v>
      </c>
      <c r="E733" s="9" t="s">
        <v>1281</v>
      </c>
      <c r="F733" s="9" t="s">
        <v>1230</v>
      </c>
      <c r="G733" s="9" t="s">
        <v>1230</v>
      </c>
      <c r="H733" s="9" t="s">
        <v>1230</v>
      </c>
      <c r="I733" s="9" t="s">
        <v>1230</v>
      </c>
      <c r="J733" s="9" t="s">
        <v>1230</v>
      </c>
      <c r="K733" s="12"/>
      <c r="L733" s="12"/>
      <c r="M733" s="12"/>
      <c r="N733" s="12"/>
      <c r="O733" s="12"/>
      <c r="P733" s="12"/>
      <c r="Q733" s="12"/>
      <c r="R733" s="12"/>
      <c r="S733" s="12"/>
      <c r="T733" s="12"/>
      <c r="U733" s="12"/>
      <c r="V733" s="12"/>
      <c r="W733" s="12"/>
      <c r="X733" s="12"/>
      <c r="Y733" s="12"/>
      <c r="Z733" s="12"/>
    </row>
    <row r="734" spans="1:26" ht="28">
      <c r="A734" s="9">
        <v>30307326</v>
      </c>
      <c r="B734" s="9" t="s">
        <v>6128</v>
      </c>
      <c r="C734" s="9" t="s">
        <v>30</v>
      </c>
      <c r="D734" s="9" t="s">
        <v>556</v>
      </c>
      <c r="E734" s="9" t="s">
        <v>557</v>
      </c>
      <c r="F734" s="9" t="s">
        <v>21</v>
      </c>
      <c r="G734" s="9" t="s">
        <v>21</v>
      </c>
      <c r="H734" s="9" t="s">
        <v>21</v>
      </c>
      <c r="I734" s="9" t="s">
        <v>1230</v>
      </c>
      <c r="J734" s="9" t="e">
        <f>VLOOKUP(A734,#REF!,10,FALSE)</f>
        <v>#REF!</v>
      </c>
      <c r="K734" s="12"/>
      <c r="L734" s="12"/>
      <c r="M734" s="12"/>
      <c r="N734" s="12"/>
      <c r="O734" s="12"/>
      <c r="P734" s="12"/>
      <c r="Q734" s="12"/>
      <c r="R734" s="12"/>
      <c r="S734" s="12"/>
      <c r="T734" s="12"/>
      <c r="U734" s="12"/>
      <c r="V734" s="12"/>
      <c r="W734" s="12"/>
      <c r="X734" s="12"/>
      <c r="Y734" s="12"/>
      <c r="Z734" s="12"/>
    </row>
    <row r="735" spans="1:26" ht="28">
      <c r="A735" s="9">
        <v>30307326</v>
      </c>
      <c r="B735" s="9" t="s">
        <v>6128</v>
      </c>
      <c r="C735" s="9" t="s">
        <v>30</v>
      </c>
      <c r="D735" s="9" t="s">
        <v>76</v>
      </c>
      <c r="E735" s="9" t="s">
        <v>2047</v>
      </c>
      <c r="F735" s="9" t="s">
        <v>21</v>
      </c>
      <c r="G735" s="9" t="s">
        <v>21</v>
      </c>
      <c r="H735" s="9" t="s">
        <v>21</v>
      </c>
      <c r="I735" s="9" t="s">
        <v>1230</v>
      </c>
      <c r="J735" s="9" t="e">
        <f>VLOOKUP(A735,#REF!,10,FALSE)</f>
        <v>#REF!</v>
      </c>
      <c r="K735" s="12"/>
      <c r="L735" s="12"/>
      <c r="M735" s="12"/>
      <c r="N735" s="12"/>
      <c r="O735" s="12"/>
      <c r="P735" s="12"/>
      <c r="Q735" s="12"/>
      <c r="R735" s="12"/>
      <c r="S735" s="12"/>
      <c r="T735" s="12"/>
      <c r="U735" s="12"/>
      <c r="V735" s="12"/>
      <c r="W735" s="12"/>
      <c r="X735" s="12"/>
      <c r="Y735" s="12"/>
      <c r="Z735" s="12"/>
    </row>
    <row r="736" spans="1:26" ht="14" hidden="1">
      <c r="A736" s="9">
        <v>10534091</v>
      </c>
      <c r="B736" s="9" t="s">
        <v>6129</v>
      </c>
      <c r="C736" s="9" t="s">
        <v>30</v>
      </c>
      <c r="D736" s="9"/>
      <c r="E736" s="9"/>
      <c r="F736" s="9" t="s">
        <v>1230</v>
      </c>
      <c r="G736" s="9" t="s">
        <v>1230</v>
      </c>
      <c r="H736" s="9" t="s">
        <v>1230</v>
      </c>
      <c r="I736" s="9" t="s">
        <v>1230</v>
      </c>
      <c r="J736" s="9" t="s">
        <v>1230</v>
      </c>
      <c r="K736" s="12"/>
      <c r="L736" s="12"/>
      <c r="M736" s="12"/>
      <c r="N736" s="12"/>
      <c r="O736" s="12"/>
      <c r="P736" s="12"/>
      <c r="Q736" s="12"/>
      <c r="R736" s="12"/>
      <c r="S736" s="12"/>
      <c r="T736" s="12"/>
      <c r="U736" s="12"/>
      <c r="V736" s="12"/>
      <c r="W736" s="12"/>
      <c r="X736" s="12"/>
      <c r="Y736" s="12"/>
      <c r="Z736" s="12"/>
    </row>
    <row r="737" spans="1:26" ht="28">
      <c r="A737" s="9">
        <v>19387501</v>
      </c>
      <c r="B737" s="9" t="s">
        <v>6130</v>
      </c>
      <c r="C737" s="9" t="s">
        <v>30</v>
      </c>
      <c r="D737" s="9" t="s">
        <v>629</v>
      </c>
      <c r="E737" s="9" t="s">
        <v>630</v>
      </c>
      <c r="F737" s="9" t="s">
        <v>21</v>
      </c>
      <c r="G737" s="9" t="s">
        <v>21</v>
      </c>
      <c r="H737" s="9" t="s">
        <v>23</v>
      </c>
      <c r="I737" s="9" t="s">
        <v>22</v>
      </c>
      <c r="J737" s="9" t="e">
        <f>VLOOKUP(A737,#REF!,10,FALSE)</f>
        <v>#REF!</v>
      </c>
      <c r="K737" s="12"/>
      <c r="L737" s="12"/>
      <c r="M737" s="12"/>
      <c r="N737" s="12"/>
      <c r="O737" s="12"/>
      <c r="P737" s="12"/>
      <c r="Q737" s="12"/>
      <c r="R737" s="12"/>
      <c r="S737" s="12"/>
      <c r="T737" s="12"/>
      <c r="U737" s="12"/>
      <c r="V737" s="12"/>
      <c r="W737" s="12"/>
      <c r="X737" s="12"/>
      <c r="Y737" s="12"/>
      <c r="Z737" s="12"/>
    </row>
    <row r="738" spans="1:26" ht="42" hidden="1">
      <c r="A738" s="9">
        <v>16943077</v>
      </c>
      <c r="B738" s="9" t="s">
        <v>2452</v>
      </c>
      <c r="C738" s="9" t="s">
        <v>30</v>
      </c>
      <c r="D738" s="9" t="s">
        <v>635</v>
      </c>
      <c r="E738" s="9" t="s">
        <v>636</v>
      </c>
      <c r="F738" s="9" t="s">
        <v>1230</v>
      </c>
      <c r="G738" s="9" t="s">
        <v>1230</v>
      </c>
      <c r="H738" s="9" t="s">
        <v>1230</v>
      </c>
      <c r="I738" s="9" t="s">
        <v>1230</v>
      </c>
      <c r="J738" s="9" t="s">
        <v>1230</v>
      </c>
      <c r="K738" s="12"/>
      <c r="L738" s="12"/>
      <c r="M738" s="12"/>
      <c r="N738" s="12"/>
      <c r="O738" s="12"/>
      <c r="P738" s="12"/>
      <c r="Q738" s="12"/>
      <c r="R738" s="12"/>
      <c r="S738" s="12"/>
      <c r="T738" s="12"/>
      <c r="U738" s="12"/>
      <c r="V738" s="12"/>
      <c r="W738" s="12"/>
      <c r="X738" s="12"/>
      <c r="Y738" s="12"/>
      <c r="Z738" s="12"/>
    </row>
    <row r="739" spans="1:26" ht="56">
      <c r="A739" s="9">
        <v>16705234</v>
      </c>
      <c r="B739" s="9" t="s">
        <v>6131</v>
      </c>
      <c r="C739" s="9" t="s">
        <v>30</v>
      </c>
      <c r="D739" s="9" t="s">
        <v>659</v>
      </c>
      <c r="E739" s="9" t="s">
        <v>1289</v>
      </c>
      <c r="F739" s="9" t="s">
        <v>1230</v>
      </c>
      <c r="G739" s="9" t="s">
        <v>1230</v>
      </c>
      <c r="H739" s="9" t="s">
        <v>1230</v>
      </c>
      <c r="I739" s="9" t="s">
        <v>1230</v>
      </c>
      <c r="J739" s="9" t="e">
        <f>VLOOKUP(A739,#REF!,10,FALSE)</f>
        <v>#REF!</v>
      </c>
      <c r="K739" s="12"/>
      <c r="L739" s="12"/>
      <c r="M739" s="12"/>
      <c r="N739" s="12"/>
      <c r="O739" s="12"/>
      <c r="P739" s="12"/>
      <c r="Q739" s="12"/>
      <c r="R739" s="12"/>
      <c r="S739" s="12"/>
      <c r="T739" s="12"/>
      <c r="U739" s="12"/>
      <c r="V739" s="12"/>
      <c r="W739" s="12"/>
      <c r="X739" s="12"/>
      <c r="Y739" s="12"/>
      <c r="Z739" s="12"/>
    </row>
    <row r="740" spans="1:26" ht="56">
      <c r="A740" s="9">
        <v>16705234</v>
      </c>
      <c r="B740" s="9" t="s">
        <v>6131</v>
      </c>
      <c r="C740" s="9" t="s">
        <v>30</v>
      </c>
      <c r="D740" s="9" t="s">
        <v>1048</v>
      </c>
      <c r="E740" s="9" t="s">
        <v>1236</v>
      </c>
      <c r="F740" s="9" t="s">
        <v>1230</v>
      </c>
      <c r="G740" s="9" t="s">
        <v>1230</v>
      </c>
      <c r="H740" s="9" t="s">
        <v>1230</v>
      </c>
      <c r="I740" s="9" t="s">
        <v>1230</v>
      </c>
      <c r="J740" s="9" t="e">
        <f>VLOOKUP(A740,#REF!,10,FALSE)</f>
        <v>#REF!</v>
      </c>
      <c r="K740" s="12"/>
      <c r="L740" s="12"/>
      <c r="M740" s="12"/>
      <c r="N740" s="12"/>
      <c r="O740" s="12"/>
      <c r="P740" s="12"/>
      <c r="Q740" s="12"/>
      <c r="R740" s="12"/>
      <c r="S740" s="12"/>
      <c r="T740" s="12"/>
      <c r="U740" s="12"/>
      <c r="V740" s="12"/>
      <c r="W740" s="12"/>
      <c r="X740" s="12"/>
      <c r="Y740" s="12"/>
      <c r="Z740" s="12"/>
    </row>
    <row r="741" spans="1:26" ht="28">
      <c r="A741" s="9">
        <v>79059387</v>
      </c>
      <c r="B741" s="9" t="s">
        <v>3719</v>
      </c>
      <c r="C741" s="9" t="s">
        <v>30</v>
      </c>
      <c r="D741" s="9" t="s">
        <v>561</v>
      </c>
      <c r="E741" s="9" t="s">
        <v>562</v>
      </c>
      <c r="F741" s="9" t="s">
        <v>22</v>
      </c>
      <c r="G741" s="9" t="s">
        <v>22</v>
      </c>
      <c r="H741" s="9" t="s">
        <v>21</v>
      </c>
      <c r="I741" s="9" t="s">
        <v>21</v>
      </c>
      <c r="J741" s="9" t="e">
        <f>VLOOKUP(A741,#REF!,10,FALSE)</f>
        <v>#REF!</v>
      </c>
      <c r="K741" s="12"/>
      <c r="L741" s="12"/>
      <c r="M741" s="12"/>
      <c r="N741" s="12"/>
      <c r="O741" s="12"/>
      <c r="P741" s="12"/>
      <c r="Q741" s="12"/>
      <c r="R741" s="12"/>
      <c r="S741" s="12"/>
      <c r="T741" s="12"/>
      <c r="U741" s="12"/>
      <c r="V741" s="12"/>
      <c r="W741" s="12"/>
      <c r="X741" s="12"/>
      <c r="Y741" s="12"/>
      <c r="Z741" s="12"/>
    </row>
    <row r="742" spans="1:26" ht="42" hidden="1">
      <c r="A742" s="9">
        <v>38866595</v>
      </c>
      <c r="B742" s="9" t="s">
        <v>3725</v>
      </c>
      <c r="C742" s="9" t="s">
        <v>30</v>
      </c>
      <c r="D742" s="9" t="s">
        <v>637</v>
      </c>
      <c r="E742" s="9" t="s">
        <v>638</v>
      </c>
      <c r="F742" s="9" t="s">
        <v>1230</v>
      </c>
      <c r="G742" s="9" t="s">
        <v>1230</v>
      </c>
      <c r="H742" s="9" t="s">
        <v>1230</v>
      </c>
      <c r="I742" s="9" t="s">
        <v>1230</v>
      </c>
      <c r="J742" s="9" t="s">
        <v>1230</v>
      </c>
      <c r="K742" s="12"/>
      <c r="L742" s="12"/>
      <c r="M742" s="12"/>
      <c r="N742" s="12"/>
      <c r="O742" s="12"/>
      <c r="P742" s="12"/>
      <c r="Q742" s="12"/>
      <c r="R742" s="12"/>
      <c r="S742" s="12"/>
      <c r="T742" s="12"/>
      <c r="U742" s="12"/>
      <c r="V742" s="12"/>
      <c r="W742" s="12"/>
      <c r="X742" s="12"/>
      <c r="Y742" s="12"/>
      <c r="Z742" s="12"/>
    </row>
    <row r="743" spans="1:26" ht="28" hidden="1">
      <c r="A743" s="9">
        <v>29568881</v>
      </c>
      <c r="B743" s="9" t="s">
        <v>3838</v>
      </c>
      <c r="C743" s="9" t="s">
        <v>30</v>
      </c>
      <c r="D743" s="9" t="s">
        <v>664</v>
      </c>
      <c r="E743" s="9" t="s">
        <v>665</v>
      </c>
      <c r="F743" s="9" t="s">
        <v>22</v>
      </c>
      <c r="G743" s="9" t="s">
        <v>1230</v>
      </c>
      <c r="H743" s="9" t="s">
        <v>1230</v>
      </c>
      <c r="I743" s="9" t="s">
        <v>1230</v>
      </c>
      <c r="J743" s="9" t="s">
        <v>1230</v>
      </c>
      <c r="K743" s="12"/>
      <c r="L743" s="12"/>
      <c r="M743" s="12"/>
      <c r="N743" s="12"/>
      <c r="O743" s="12"/>
      <c r="P743" s="12"/>
      <c r="Q743" s="12"/>
      <c r="R743" s="12"/>
      <c r="S743" s="12"/>
      <c r="T743" s="12"/>
      <c r="U743" s="12"/>
      <c r="V743" s="12"/>
      <c r="W743" s="12"/>
      <c r="X743" s="12"/>
      <c r="Y743" s="12"/>
      <c r="Z743" s="12"/>
    </row>
    <row r="744" spans="1:26" ht="42" hidden="1">
      <c r="A744" s="9">
        <v>29568881</v>
      </c>
      <c r="B744" s="9" t="s">
        <v>3838</v>
      </c>
      <c r="C744" s="9" t="s">
        <v>30</v>
      </c>
      <c r="D744" s="9" t="s">
        <v>599</v>
      </c>
      <c r="E744" s="9" t="s">
        <v>2116</v>
      </c>
      <c r="F744" s="9" t="s">
        <v>22</v>
      </c>
      <c r="G744" s="9" t="s">
        <v>1230</v>
      </c>
      <c r="H744" s="9" t="s">
        <v>1230</v>
      </c>
      <c r="I744" s="9" t="s">
        <v>1230</v>
      </c>
      <c r="J744" s="9" t="s">
        <v>1230</v>
      </c>
      <c r="K744" s="12"/>
      <c r="L744" s="12"/>
      <c r="M744" s="12"/>
      <c r="N744" s="12"/>
      <c r="O744" s="12"/>
      <c r="P744" s="12"/>
      <c r="Q744" s="12"/>
      <c r="R744" s="12"/>
      <c r="S744" s="12"/>
      <c r="T744" s="12"/>
      <c r="U744" s="12"/>
      <c r="V744" s="12"/>
      <c r="W744" s="12"/>
      <c r="X744" s="12"/>
      <c r="Y744" s="12"/>
      <c r="Z744" s="12"/>
    </row>
    <row r="745" spans="1:26" ht="56">
      <c r="A745" s="9">
        <v>14636537</v>
      </c>
      <c r="B745" s="9" t="s">
        <v>3731</v>
      </c>
      <c r="C745" s="9" t="s">
        <v>30</v>
      </c>
      <c r="D745" s="9" t="s">
        <v>588</v>
      </c>
      <c r="E745" s="9" t="s">
        <v>589</v>
      </c>
      <c r="F745" s="9" t="s">
        <v>1230</v>
      </c>
      <c r="G745" s="9" t="s">
        <v>22</v>
      </c>
      <c r="H745" s="9" t="s">
        <v>22</v>
      </c>
      <c r="I745" s="9" t="s">
        <v>22</v>
      </c>
      <c r="J745" s="9" t="e">
        <f>VLOOKUP(A745,#REF!,10,FALSE)</f>
        <v>#REF!</v>
      </c>
      <c r="K745" s="12"/>
      <c r="L745" s="12"/>
      <c r="M745" s="12"/>
      <c r="N745" s="12"/>
      <c r="O745" s="12"/>
      <c r="P745" s="12"/>
      <c r="Q745" s="12"/>
      <c r="R745" s="12"/>
      <c r="S745" s="12"/>
      <c r="T745" s="12"/>
      <c r="U745" s="12"/>
      <c r="V745" s="12"/>
      <c r="W745" s="12"/>
      <c r="X745" s="12"/>
      <c r="Y745" s="12"/>
      <c r="Z745" s="12"/>
    </row>
    <row r="746" spans="1:26" ht="28" hidden="1">
      <c r="A746" s="9">
        <v>34533255</v>
      </c>
      <c r="B746" s="9" t="s">
        <v>6132</v>
      </c>
      <c r="C746" s="9" t="s">
        <v>30</v>
      </c>
      <c r="D746" s="9" t="s">
        <v>572</v>
      </c>
      <c r="E746" s="9" t="s">
        <v>1656</v>
      </c>
      <c r="F746" s="9" t="s">
        <v>1230</v>
      </c>
      <c r="G746" s="9" t="s">
        <v>1230</v>
      </c>
      <c r="H746" s="9" t="s">
        <v>1230</v>
      </c>
      <c r="I746" s="9" t="s">
        <v>1230</v>
      </c>
      <c r="J746" s="9" t="s">
        <v>1230</v>
      </c>
      <c r="K746" s="12"/>
      <c r="L746" s="12"/>
      <c r="M746" s="12"/>
      <c r="N746" s="12"/>
      <c r="O746" s="12"/>
      <c r="P746" s="12"/>
      <c r="Q746" s="12"/>
      <c r="R746" s="12"/>
      <c r="S746" s="12"/>
      <c r="T746" s="12"/>
      <c r="U746" s="12"/>
      <c r="V746" s="12"/>
      <c r="W746" s="12"/>
      <c r="X746" s="12"/>
      <c r="Y746" s="12"/>
      <c r="Z746" s="12"/>
    </row>
    <row r="747" spans="1:26" ht="28" hidden="1">
      <c r="A747" s="9">
        <v>34533255</v>
      </c>
      <c r="B747" s="9" t="s">
        <v>6132</v>
      </c>
      <c r="C747" s="9" t="s">
        <v>30</v>
      </c>
      <c r="D747" s="9" t="s">
        <v>590</v>
      </c>
      <c r="E747" s="9" t="s">
        <v>591</v>
      </c>
      <c r="F747" s="9" t="s">
        <v>1230</v>
      </c>
      <c r="G747" s="9" t="s">
        <v>1230</v>
      </c>
      <c r="H747" s="9" t="s">
        <v>1230</v>
      </c>
      <c r="I747" s="9" t="s">
        <v>1230</v>
      </c>
      <c r="J747" s="9" t="s">
        <v>1230</v>
      </c>
      <c r="K747" s="12"/>
      <c r="L747" s="12"/>
      <c r="M747" s="12"/>
      <c r="N747" s="12"/>
      <c r="O747" s="12"/>
      <c r="P747" s="12"/>
      <c r="Q747" s="12"/>
      <c r="R747" s="12"/>
      <c r="S747" s="12"/>
      <c r="T747" s="12"/>
      <c r="U747" s="12"/>
      <c r="V747" s="12"/>
      <c r="W747" s="12"/>
      <c r="X747" s="12"/>
      <c r="Y747" s="12"/>
      <c r="Z747" s="12"/>
    </row>
    <row r="748" spans="1:26" ht="28" hidden="1">
      <c r="A748" s="9">
        <v>8700095</v>
      </c>
      <c r="B748" s="9" t="s">
        <v>6133</v>
      </c>
      <c r="C748" s="9" t="s">
        <v>30</v>
      </c>
      <c r="D748" s="9" t="s">
        <v>568</v>
      </c>
      <c r="E748" s="9" t="s">
        <v>569</v>
      </c>
      <c r="F748" s="9" t="s">
        <v>1230</v>
      </c>
      <c r="G748" s="9" t="s">
        <v>1230</v>
      </c>
      <c r="H748" s="9" t="s">
        <v>1230</v>
      </c>
      <c r="I748" s="9" t="s">
        <v>1230</v>
      </c>
      <c r="J748" s="9" t="s">
        <v>1230</v>
      </c>
      <c r="K748" s="12"/>
      <c r="L748" s="12"/>
      <c r="M748" s="12"/>
      <c r="N748" s="12"/>
      <c r="O748" s="12"/>
      <c r="P748" s="12"/>
      <c r="Q748" s="12"/>
      <c r="R748" s="12"/>
      <c r="S748" s="12"/>
      <c r="T748" s="12"/>
      <c r="U748" s="12"/>
      <c r="V748" s="12"/>
      <c r="W748" s="12"/>
      <c r="X748" s="12"/>
      <c r="Y748" s="12"/>
      <c r="Z748" s="12"/>
    </row>
    <row r="749" spans="1:26" ht="28">
      <c r="A749" s="9">
        <v>14838008</v>
      </c>
      <c r="B749" s="9" t="s">
        <v>3736</v>
      </c>
      <c r="C749" s="9" t="s">
        <v>30</v>
      </c>
      <c r="D749" s="9" t="s">
        <v>619</v>
      </c>
      <c r="E749" s="9" t="s">
        <v>620</v>
      </c>
      <c r="F749" s="9" t="s">
        <v>1230</v>
      </c>
      <c r="G749" s="9" t="s">
        <v>1230</v>
      </c>
      <c r="H749" s="9" t="s">
        <v>21</v>
      </c>
      <c r="I749" s="9" t="s">
        <v>22</v>
      </c>
      <c r="J749" s="9" t="e">
        <f>VLOOKUP(A749,#REF!,10,FALSE)</f>
        <v>#REF!</v>
      </c>
      <c r="K749" s="12"/>
      <c r="L749" s="12"/>
      <c r="M749" s="12"/>
      <c r="N749" s="12"/>
      <c r="O749" s="12"/>
      <c r="P749" s="12"/>
      <c r="Q749" s="12"/>
      <c r="R749" s="12"/>
      <c r="S749" s="12"/>
      <c r="T749" s="12"/>
      <c r="U749" s="12"/>
      <c r="V749" s="12"/>
      <c r="W749" s="12"/>
      <c r="X749" s="12"/>
      <c r="Y749" s="12"/>
      <c r="Z749" s="12"/>
    </row>
    <row r="750" spans="1:26" ht="42" hidden="1">
      <c r="A750" s="9">
        <v>16720593</v>
      </c>
      <c r="B750" s="9" t="s">
        <v>6134</v>
      </c>
      <c r="C750" s="9" t="s">
        <v>30</v>
      </c>
      <c r="D750" s="9" t="s">
        <v>635</v>
      </c>
      <c r="E750" s="9" t="s">
        <v>636</v>
      </c>
      <c r="F750" s="9" t="s">
        <v>1230</v>
      </c>
      <c r="G750" s="9" t="s">
        <v>1230</v>
      </c>
      <c r="H750" s="9" t="s">
        <v>1230</v>
      </c>
      <c r="I750" s="9" t="s">
        <v>1230</v>
      </c>
      <c r="J750" s="9" t="s">
        <v>1230</v>
      </c>
      <c r="K750" s="12"/>
      <c r="L750" s="12"/>
      <c r="M750" s="12"/>
      <c r="N750" s="12"/>
      <c r="O750" s="12"/>
      <c r="P750" s="12"/>
      <c r="Q750" s="12"/>
      <c r="R750" s="12"/>
      <c r="S750" s="12"/>
      <c r="T750" s="12"/>
      <c r="U750" s="12"/>
      <c r="V750" s="12"/>
      <c r="W750" s="12"/>
      <c r="X750" s="12"/>
      <c r="Y750" s="12"/>
      <c r="Z750" s="12"/>
    </row>
    <row r="751" spans="1:26" ht="42">
      <c r="A751" s="9">
        <v>63346002</v>
      </c>
      <c r="B751" s="9" t="s">
        <v>6135</v>
      </c>
      <c r="C751" s="9" t="s">
        <v>30</v>
      </c>
      <c r="D751" s="9" t="s">
        <v>652</v>
      </c>
      <c r="E751" s="9" t="s">
        <v>653</v>
      </c>
      <c r="F751" s="9" t="s">
        <v>1230</v>
      </c>
      <c r="G751" s="9" t="s">
        <v>22</v>
      </c>
      <c r="H751" s="9" t="s">
        <v>21</v>
      </c>
      <c r="I751" s="9" t="s">
        <v>23</v>
      </c>
      <c r="J751" s="9" t="e">
        <f>VLOOKUP(A751,#REF!,10,FALSE)</f>
        <v>#REF!</v>
      </c>
      <c r="K751" s="12"/>
      <c r="L751" s="12"/>
      <c r="M751" s="12"/>
      <c r="N751" s="12"/>
      <c r="O751" s="12"/>
      <c r="P751" s="12"/>
      <c r="Q751" s="12"/>
      <c r="R751" s="12"/>
      <c r="S751" s="12"/>
      <c r="T751" s="12"/>
      <c r="U751" s="12"/>
      <c r="V751" s="12"/>
      <c r="W751" s="12"/>
      <c r="X751" s="12"/>
      <c r="Y751" s="12"/>
      <c r="Z751" s="12"/>
    </row>
    <row r="752" spans="1:26" ht="42" hidden="1">
      <c r="A752" s="9">
        <v>71336296</v>
      </c>
      <c r="B752" s="9" t="s">
        <v>6136</v>
      </c>
      <c r="C752" s="9" t="s">
        <v>30</v>
      </c>
      <c r="D752" s="9" t="s">
        <v>635</v>
      </c>
      <c r="E752" s="9" t="s">
        <v>636</v>
      </c>
      <c r="F752" s="9" t="s">
        <v>1230</v>
      </c>
      <c r="G752" s="9" t="s">
        <v>1230</v>
      </c>
      <c r="H752" s="9" t="s">
        <v>1230</v>
      </c>
      <c r="I752" s="9" t="s">
        <v>1230</v>
      </c>
      <c r="J752" s="9" t="s">
        <v>1230</v>
      </c>
      <c r="K752" s="12"/>
      <c r="L752" s="12"/>
      <c r="M752" s="12"/>
      <c r="N752" s="12"/>
      <c r="O752" s="12"/>
      <c r="P752" s="12"/>
      <c r="Q752" s="12"/>
      <c r="R752" s="12"/>
      <c r="S752" s="12"/>
      <c r="T752" s="12"/>
      <c r="U752" s="12"/>
      <c r="V752" s="12"/>
      <c r="W752" s="12"/>
      <c r="X752" s="12"/>
      <c r="Y752" s="12"/>
      <c r="Z752" s="12"/>
    </row>
    <row r="753" spans="1:26" ht="28" hidden="1">
      <c r="A753" s="9">
        <v>31975836</v>
      </c>
      <c r="B753" s="9" t="s">
        <v>3740</v>
      </c>
      <c r="C753" s="9" t="s">
        <v>30</v>
      </c>
      <c r="D753" s="9" t="s">
        <v>619</v>
      </c>
      <c r="E753" s="9" t="s">
        <v>620</v>
      </c>
      <c r="F753" s="9" t="s">
        <v>1230</v>
      </c>
      <c r="G753" s="9" t="s">
        <v>1230</v>
      </c>
      <c r="H753" s="9" t="s">
        <v>22</v>
      </c>
      <c r="I753" s="9" t="s">
        <v>22</v>
      </c>
      <c r="J753" s="9" t="s">
        <v>1230</v>
      </c>
      <c r="K753" s="12"/>
      <c r="L753" s="12"/>
      <c r="M753" s="12"/>
      <c r="N753" s="12"/>
      <c r="O753" s="12"/>
      <c r="P753" s="12"/>
      <c r="Q753" s="12"/>
      <c r="R753" s="12"/>
      <c r="S753" s="12"/>
      <c r="T753" s="12"/>
      <c r="U753" s="12"/>
      <c r="V753" s="12"/>
      <c r="W753" s="12"/>
      <c r="X753" s="12"/>
      <c r="Y753" s="12"/>
      <c r="Z753" s="12"/>
    </row>
    <row r="754" spans="1:26" ht="28">
      <c r="A754" s="9">
        <v>416736</v>
      </c>
      <c r="B754" s="9" t="s">
        <v>3847</v>
      </c>
      <c r="C754" s="9" t="s">
        <v>30</v>
      </c>
      <c r="D754" s="9" t="s">
        <v>590</v>
      </c>
      <c r="E754" s="9" t="s">
        <v>591</v>
      </c>
      <c r="F754" s="9" t="s">
        <v>23</v>
      </c>
      <c r="G754" s="9" t="s">
        <v>23</v>
      </c>
      <c r="H754" s="9" t="s">
        <v>23</v>
      </c>
      <c r="I754" s="9" t="s">
        <v>21</v>
      </c>
      <c r="J754" s="9" t="e">
        <f>VLOOKUP(A754,#REF!,10,FALSE)</f>
        <v>#REF!</v>
      </c>
      <c r="K754" s="12"/>
      <c r="L754" s="12"/>
      <c r="M754" s="12"/>
      <c r="N754" s="12"/>
      <c r="O754" s="12"/>
      <c r="P754" s="12"/>
      <c r="Q754" s="12"/>
      <c r="R754" s="12"/>
      <c r="S754" s="12"/>
      <c r="T754" s="12"/>
      <c r="U754" s="12"/>
      <c r="V754" s="12"/>
      <c r="W754" s="12"/>
      <c r="X754" s="12"/>
      <c r="Y754" s="12"/>
      <c r="Z754" s="12"/>
    </row>
    <row r="755" spans="1:26" ht="28">
      <c r="A755" s="9">
        <v>31570468</v>
      </c>
      <c r="B755" s="9" t="s">
        <v>3744</v>
      </c>
      <c r="C755" s="9" t="s">
        <v>30</v>
      </c>
      <c r="D755" s="9" t="s">
        <v>590</v>
      </c>
      <c r="E755" s="9" t="s">
        <v>591</v>
      </c>
      <c r="F755" s="9" t="s">
        <v>1230</v>
      </c>
      <c r="G755" s="9" t="s">
        <v>1230</v>
      </c>
      <c r="H755" s="9" t="s">
        <v>1230</v>
      </c>
      <c r="I755" s="9" t="s">
        <v>1230</v>
      </c>
      <c r="J755" s="9" t="e">
        <f>VLOOKUP(A755,#REF!,10,FALSE)</f>
        <v>#REF!</v>
      </c>
      <c r="K755" s="12"/>
      <c r="L755" s="12"/>
      <c r="M755" s="12"/>
      <c r="N755" s="12"/>
      <c r="O755" s="12"/>
      <c r="P755" s="12"/>
      <c r="Q755" s="12"/>
      <c r="R755" s="12"/>
      <c r="S755" s="12"/>
      <c r="T755" s="12"/>
      <c r="U755" s="12"/>
      <c r="V755" s="12"/>
      <c r="W755" s="12"/>
      <c r="X755" s="12"/>
      <c r="Y755" s="12"/>
      <c r="Z755" s="12"/>
    </row>
    <row r="756" spans="1:26" ht="42" hidden="1">
      <c r="A756" s="9">
        <v>34559187</v>
      </c>
      <c r="B756" s="9" t="s">
        <v>6137</v>
      </c>
      <c r="C756" s="9" t="s">
        <v>30</v>
      </c>
      <c r="D756" s="9"/>
      <c r="E756" s="9" t="s">
        <v>1284</v>
      </c>
      <c r="F756" s="9" t="s">
        <v>1230</v>
      </c>
      <c r="G756" s="9" t="s">
        <v>22</v>
      </c>
      <c r="H756" s="9" t="s">
        <v>22</v>
      </c>
      <c r="I756" s="9" t="s">
        <v>22</v>
      </c>
      <c r="J756" s="9" t="s">
        <v>1230</v>
      </c>
      <c r="K756" s="12"/>
      <c r="L756" s="12"/>
      <c r="M756" s="12"/>
      <c r="N756" s="12"/>
      <c r="O756" s="12"/>
      <c r="P756" s="12"/>
      <c r="Q756" s="12"/>
      <c r="R756" s="12"/>
      <c r="S756" s="12"/>
      <c r="T756" s="12"/>
      <c r="U756" s="12"/>
      <c r="V756" s="12"/>
      <c r="W756" s="12"/>
      <c r="X756" s="12"/>
      <c r="Y756" s="12"/>
      <c r="Z756" s="12"/>
    </row>
    <row r="757" spans="1:26" ht="28" hidden="1">
      <c r="A757" s="9">
        <v>35488647</v>
      </c>
      <c r="B757" s="9" t="s">
        <v>6138</v>
      </c>
      <c r="C757" s="9" t="s">
        <v>30</v>
      </c>
      <c r="D757" s="9"/>
      <c r="E757" s="9"/>
      <c r="F757" s="9" t="s">
        <v>1230</v>
      </c>
      <c r="G757" s="9" t="s">
        <v>1230</v>
      </c>
      <c r="H757" s="9" t="s">
        <v>1230</v>
      </c>
      <c r="I757" s="9" t="s">
        <v>1230</v>
      </c>
      <c r="J757" s="9" t="s">
        <v>1230</v>
      </c>
      <c r="K757" s="12"/>
      <c r="L757" s="12"/>
      <c r="M757" s="12"/>
      <c r="N757" s="12"/>
      <c r="O757" s="12"/>
      <c r="P757" s="12"/>
      <c r="Q757" s="12"/>
      <c r="R757" s="12"/>
      <c r="S757" s="12"/>
      <c r="T757" s="12"/>
      <c r="U757" s="12"/>
      <c r="V757" s="12"/>
      <c r="W757" s="12"/>
      <c r="X757" s="12"/>
      <c r="Y757" s="12"/>
      <c r="Z757" s="12"/>
    </row>
    <row r="758" spans="1:26" ht="28" hidden="1">
      <c r="A758" s="9">
        <v>43364204</v>
      </c>
      <c r="B758" s="9" t="s">
        <v>6139</v>
      </c>
      <c r="C758" s="9" t="s">
        <v>30</v>
      </c>
      <c r="D758" s="9" t="s">
        <v>547</v>
      </c>
      <c r="E758" s="9" t="s">
        <v>548</v>
      </c>
      <c r="F758" s="9" t="s">
        <v>1230</v>
      </c>
      <c r="G758" s="9" t="s">
        <v>1230</v>
      </c>
      <c r="H758" s="9" t="s">
        <v>1230</v>
      </c>
      <c r="I758" s="9" t="s">
        <v>22</v>
      </c>
      <c r="J758" s="9" t="s">
        <v>1230</v>
      </c>
      <c r="K758" s="12"/>
      <c r="L758" s="12"/>
      <c r="M758" s="12"/>
      <c r="N758" s="12"/>
      <c r="O758" s="12"/>
      <c r="P758" s="12"/>
      <c r="Q758" s="12"/>
      <c r="R758" s="12"/>
      <c r="S758" s="12"/>
      <c r="T758" s="12"/>
      <c r="U758" s="12"/>
      <c r="V758" s="12"/>
      <c r="W758" s="12"/>
      <c r="X758" s="12"/>
      <c r="Y758" s="12"/>
      <c r="Z758" s="12"/>
    </row>
    <row r="759" spans="1:26" ht="70" hidden="1">
      <c r="A759" s="9">
        <v>31401175</v>
      </c>
      <c r="B759" s="9" t="s">
        <v>3752</v>
      </c>
      <c r="C759" s="9" t="s">
        <v>30</v>
      </c>
      <c r="D759" s="9" t="s">
        <v>565</v>
      </c>
      <c r="E759" s="9" t="s">
        <v>566</v>
      </c>
      <c r="F759" s="9" t="s">
        <v>1230</v>
      </c>
      <c r="G759" s="9" t="s">
        <v>1230</v>
      </c>
      <c r="H759" s="9" t="s">
        <v>1230</v>
      </c>
      <c r="I759" s="9" t="s">
        <v>1230</v>
      </c>
      <c r="J759" s="9" t="s">
        <v>1230</v>
      </c>
      <c r="K759" s="12"/>
      <c r="L759" s="12"/>
      <c r="M759" s="12"/>
      <c r="N759" s="12"/>
      <c r="O759" s="12"/>
      <c r="P759" s="12"/>
      <c r="Q759" s="12"/>
      <c r="R759" s="12"/>
      <c r="S759" s="12"/>
      <c r="T759" s="12"/>
      <c r="U759" s="12"/>
      <c r="V759" s="12"/>
      <c r="W759" s="12"/>
      <c r="X759" s="12"/>
      <c r="Y759" s="12"/>
      <c r="Z759" s="12"/>
    </row>
    <row r="760" spans="1:26" ht="28" hidden="1">
      <c r="A760" s="9">
        <v>16826011</v>
      </c>
      <c r="B760" s="9" t="s">
        <v>3693</v>
      </c>
      <c r="C760" s="9" t="s">
        <v>30</v>
      </c>
      <c r="D760" s="9"/>
      <c r="E760" s="9"/>
      <c r="F760" s="9" t="s">
        <v>1230</v>
      </c>
      <c r="G760" s="9" t="s">
        <v>1230</v>
      </c>
      <c r="H760" s="9" t="s">
        <v>1230</v>
      </c>
      <c r="I760" s="9" t="s">
        <v>1230</v>
      </c>
      <c r="J760" s="9" t="s">
        <v>1230</v>
      </c>
      <c r="K760" s="12"/>
      <c r="L760" s="12"/>
      <c r="M760" s="12"/>
      <c r="N760" s="12"/>
      <c r="O760" s="12"/>
      <c r="P760" s="12"/>
      <c r="Q760" s="12"/>
      <c r="R760" s="12"/>
      <c r="S760" s="12"/>
      <c r="T760" s="12"/>
      <c r="U760" s="12"/>
      <c r="V760" s="12"/>
      <c r="W760" s="12"/>
      <c r="X760" s="12"/>
      <c r="Y760" s="12"/>
      <c r="Z760" s="12"/>
    </row>
    <row r="761" spans="1:26" ht="28" hidden="1">
      <c r="A761" s="9">
        <v>141572</v>
      </c>
      <c r="B761" s="9" t="s">
        <v>3746</v>
      </c>
      <c r="C761" s="9" t="s">
        <v>30</v>
      </c>
      <c r="D761" s="9"/>
      <c r="E761" s="9"/>
      <c r="F761" s="9" t="s">
        <v>1230</v>
      </c>
      <c r="G761" s="9" t="s">
        <v>1230</v>
      </c>
      <c r="H761" s="9" t="s">
        <v>1230</v>
      </c>
      <c r="I761" s="9" t="s">
        <v>1230</v>
      </c>
      <c r="J761" s="9" t="s">
        <v>1230</v>
      </c>
      <c r="K761" s="12"/>
      <c r="L761" s="12"/>
      <c r="M761" s="12"/>
      <c r="N761" s="12"/>
      <c r="O761" s="12"/>
      <c r="P761" s="12"/>
      <c r="Q761" s="12"/>
      <c r="R761" s="12"/>
      <c r="S761" s="12"/>
      <c r="T761" s="12"/>
      <c r="U761" s="12"/>
      <c r="V761" s="12"/>
      <c r="W761" s="12"/>
      <c r="X761" s="12"/>
      <c r="Y761" s="12"/>
      <c r="Z761" s="12"/>
    </row>
    <row r="762" spans="1:26" ht="28">
      <c r="A762" s="9">
        <v>94428330</v>
      </c>
      <c r="B762" s="9" t="s">
        <v>6140</v>
      </c>
      <c r="C762" s="9" t="s">
        <v>30</v>
      </c>
      <c r="D762" s="9"/>
      <c r="E762" s="9"/>
      <c r="F762" s="9" t="s">
        <v>1230</v>
      </c>
      <c r="G762" s="9" t="s">
        <v>1230</v>
      </c>
      <c r="H762" s="9" t="s">
        <v>22</v>
      </c>
      <c r="I762" s="9" t="s">
        <v>22</v>
      </c>
      <c r="J762" s="9" t="e">
        <f>VLOOKUP(A762,#REF!,10,FALSE)</f>
        <v>#REF!</v>
      </c>
      <c r="K762" s="12"/>
      <c r="L762" s="12"/>
      <c r="M762" s="12"/>
      <c r="N762" s="12"/>
      <c r="O762" s="12"/>
      <c r="P762" s="12"/>
      <c r="Q762" s="12"/>
      <c r="R762" s="12"/>
      <c r="S762" s="12"/>
      <c r="T762" s="12"/>
      <c r="U762" s="12"/>
      <c r="V762" s="12"/>
      <c r="W762" s="12"/>
      <c r="X762" s="12"/>
      <c r="Y762" s="12"/>
      <c r="Z762" s="12"/>
    </row>
    <row r="763" spans="1:26" ht="28" hidden="1">
      <c r="A763" s="9">
        <v>16606979</v>
      </c>
      <c r="B763" s="9" t="s">
        <v>6141</v>
      </c>
      <c r="C763" s="9" t="s">
        <v>30</v>
      </c>
      <c r="D763" s="9"/>
      <c r="E763" s="9"/>
      <c r="F763" s="9" t="s">
        <v>1230</v>
      </c>
      <c r="G763" s="9" t="s">
        <v>1230</v>
      </c>
      <c r="H763" s="9" t="s">
        <v>1230</v>
      </c>
      <c r="I763" s="9" t="s">
        <v>1230</v>
      </c>
      <c r="J763" s="9" t="s">
        <v>1230</v>
      </c>
      <c r="K763" s="12"/>
      <c r="L763" s="12"/>
      <c r="M763" s="12"/>
      <c r="N763" s="12"/>
      <c r="O763" s="12"/>
      <c r="P763" s="12"/>
      <c r="Q763" s="12"/>
      <c r="R763" s="12"/>
      <c r="S763" s="12"/>
      <c r="T763" s="12"/>
      <c r="U763" s="12"/>
      <c r="V763" s="12"/>
      <c r="W763" s="12"/>
      <c r="X763" s="12"/>
      <c r="Y763" s="12"/>
      <c r="Z763" s="12"/>
    </row>
    <row r="764" spans="1:26" ht="28" hidden="1">
      <c r="A764" s="9">
        <v>3745386</v>
      </c>
      <c r="B764" s="9" t="s">
        <v>2469</v>
      </c>
      <c r="C764" s="9" t="s">
        <v>30</v>
      </c>
      <c r="D764" s="9"/>
      <c r="E764" s="9"/>
      <c r="F764" s="9" t="s">
        <v>1230</v>
      </c>
      <c r="G764" s="9" t="s">
        <v>1230</v>
      </c>
      <c r="H764" s="9" t="s">
        <v>1230</v>
      </c>
      <c r="I764" s="9" t="s">
        <v>1230</v>
      </c>
      <c r="J764" s="9" t="s">
        <v>1230</v>
      </c>
      <c r="K764" s="12"/>
      <c r="L764" s="12"/>
      <c r="M764" s="12"/>
      <c r="N764" s="12"/>
      <c r="O764" s="12"/>
      <c r="P764" s="12"/>
      <c r="Q764" s="12"/>
      <c r="R764" s="12"/>
      <c r="S764" s="12"/>
      <c r="T764" s="12"/>
      <c r="U764" s="12"/>
      <c r="V764" s="12"/>
      <c r="W764" s="12"/>
      <c r="X764" s="12"/>
      <c r="Y764" s="12"/>
      <c r="Z764" s="12"/>
    </row>
    <row r="765" spans="1:26" ht="28" hidden="1">
      <c r="A765" s="9">
        <v>30726058</v>
      </c>
      <c r="B765" s="9" t="s">
        <v>6142</v>
      </c>
      <c r="C765" s="9" t="s">
        <v>30</v>
      </c>
      <c r="D765" s="9" t="s">
        <v>553</v>
      </c>
      <c r="E765" s="9" t="s">
        <v>2119</v>
      </c>
      <c r="F765" s="9" t="s">
        <v>1230</v>
      </c>
      <c r="G765" s="9" t="s">
        <v>1230</v>
      </c>
      <c r="H765" s="9" t="s">
        <v>21</v>
      </c>
      <c r="I765" s="9" t="s">
        <v>21</v>
      </c>
      <c r="J765" s="9" t="s">
        <v>1230</v>
      </c>
      <c r="K765" s="12"/>
      <c r="L765" s="12"/>
      <c r="M765" s="12"/>
      <c r="N765" s="12"/>
      <c r="O765" s="12"/>
      <c r="P765" s="12"/>
      <c r="Q765" s="12"/>
      <c r="R765" s="12"/>
      <c r="S765" s="12"/>
      <c r="T765" s="12"/>
      <c r="U765" s="12"/>
      <c r="V765" s="12"/>
      <c r="W765" s="12"/>
      <c r="X765" s="12"/>
      <c r="Y765" s="12"/>
      <c r="Z765" s="12"/>
    </row>
    <row r="766" spans="1:26" ht="28" hidden="1">
      <c r="A766" s="9">
        <v>79153370</v>
      </c>
      <c r="B766" s="9" t="s">
        <v>6143</v>
      </c>
      <c r="C766" s="9" t="s">
        <v>30</v>
      </c>
      <c r="D766" s="9"/>
      <c r="E766" s="9"/>
      <c r="F766" s="9" t="s">
        <v>1230</v>
      </c>
      <c r="G766" s="9" t="s">
        <v>1230</v>
      </c>
      <c r="H766" s="9" t="s">
        <v>1230</v>
      </c>
      <c r="I766" s="9" t="s">
        <v>1230</v>
      </c>
      <c r="J766" s="9" t="s">
        <v>1230</v>
      </c>
      <c r="K766" s="12"/>
      <c r="L766" s="12"/>
      <c r="M766" s="12"/>
      <c r="N766" s="12"/>
      <c r="O766" s="12"/>
      <c r="P766" s="12"/>
      <c r="Q766" s="12"/>
      <c r="R766" s="12"/>
      <c r="S766" s="12"/>
      <c r="T766" s="12"/>
      <c r="U766" s="12"/>
      <c r="V766" s="12"/>
      <c r="W766" s="12"/>
      <c r="X766" s="12"/>
      <c r="Y766" s="12"/>
      <c r="Z766" s="12"/>
    </row>
    <row r="767" spans="1:26" ht="28" hidden="1">
      <c r="A767" s="9">
        <v>14972312</v>
      </c>
      <c r="B767" s="9" t="s">
        <v>6144</v>
      </c>
      <c r="C767" s="9" t="s">
        <v>30</v>
      </c>
      <c r="D767" s="9"/>
      <c r="E767" s="9"/>
      <c r="F767" s="9" t="s">
        <v>1230</v>
      </c>
      <c r="G767" s="9" t="s">
        <v>1230</v>
      </c>
      <c r="H767" s="9" t="s">
        <v>1230</v>
      </c>
      <c r="I767" s="9" t="s">
        <v>1230</v>
      </c>
      <c r="J767" s="9" t="s">
        <v>1230</v>
      </c>
      <c r="K767" s="12"/>
      <c r="L767" s="12"/>
      <c r="M767" s="12"/>
      <c r="N767" s="12"/>
      <c r="O767" s="12"/>
      <c r="P767" s="12"/>
      <c r="Q767" s="12"/>
      <c r="R767" s="12"/>
      <c r="S767" s="12"/>
      <c r="T767" s="12"/>
      <c r="U767" s="12"/>
      <c r="V767" s="12"/>
      <c r="W767" s="12"/>
      <c r="X767" s="12"/>
      <c r="Y767" s="12"/>
      <c r="Z767" s="12"/>
    </row>
    <row r="768" spans="1:26" ht="28" hidden="1">
      <c r="A768" s="9">
        <v>16692969</v>
      </c>
      <c r="B768" s="9" t="s">
        <v>3755</v>
      </c>
      <c r="C768" s="9" t="s">
        <v>30</v>
      </c>
      <c r="D768" s="9" t="s">
        <v>209</v>
      </c>
      <c r="E768" s="9" t="s">
        <v>2110</v>
      </c>
      <c r="F768" s="9" t="s">
        <v>1230</v>
      </c>
      <c r="G768" s="9" t="s">
        <v>1230</v>
      </c>
      <c r="H768" s="9" t="s">
        <v>1230</v>
      </c>
      <c r="I768" s="9" t="s">
        <v>1230</v>
      </c>
      <c r="J768" s="9" t="s">
        <v>1230</v>
      </c>
      <c r="K768" s="12"/>
      <c r="L768" s="12"/>
      <c r="M768" s="12"/>
      <c r="N768" s="12"/>
      <c r="O768" s="12"/>
      <c r="P768" s="12"/>
      <c r="Q768" s="12"/>
      <c r="R768" s="12"/>
      <c r="S768" s="12"/>
      <c r="T768" s="12"/>
      <c r="U768" s="12"/>
      <c r="V768" s="12"/>
      <c r="W768" s="12"/>
      <c r="X768" s="12"/>
      <c r="Y768" s="12"/>
      <c r="Z768" s="12"/>
    </row>
    <row r="769" spans="1:26" ht="28" hidden="1">
      <c r="A769" s="9">
        <v>17078876</v>
      </c>
      <c r="B769" s="9" t="s">
        <v>6145</v>
      </c>
      <c r="C769" s="9" t="s">
        <v>30</v>
      </c>
      <c r="D769" s="9"/>
      <c r="E769" s="9"/>
      <c r="F769" s="9" t="s">
        <v>1230</v>
      </c>
      <c r="G769" s="9" t="s">
        <v>1230</v>
      </c>
      <c r="H769" s="9" t="s">
        <v>1230</v>
      </c>
      <c r="I769" s="9" t="s">
        <v>1230</v>
      </c>
      <c r="J769" s="9" t="s">
        <v>1230</v>
      </c>
      <c r="K769" s="12"/>
      <c r="L769" s="12"/>
      <c r="M769" s="12"/>
      <c r="N769" s="12"/>
      <c r="O769" s="12"/>
      <c r="P769" s="12"/>
      <c r="Q769" s="12"/>
      <c r="R769" s="12"/>
      <c r="S769" s="12"/>
      <c r="T769" s="12"/>
      <c r="U769" s="12"/>
      <c r="V769" s="12"/>
      <c r="W769" s="12"/>
      <c r="X769" s="12"/>
      <c r="Y769" s="12"/>
      <c r="Z769" s="12"/>
    </row>
    <row r="770" spans="1:26" ht="28" hidden="1">
      <c r="A770" s="9">
        <v>14889047</v>
      </c>
      <c r="B770" s="9" t="s">
        <v>6146</v>
      </c>
      <c r="C770" s="9" t="s">
        <v>30</v>
      </c>
      <c r="D770" s="9"/>
      <c r="E770" s="9"/>
      <c r="F770" s="9" t="s">
        <v>1230</v>
      </c>
      <c r="G770" s="9" t="s">
        <v>1230</v>
      </c>
      <c r="H770" s="9" t="s">
        <v>1230</v>
      </c>
      <c r="I770" s="9" t="s">
        <v>1230</v>
      </c>
      <c r="J770" s="9" t="s">
        <v>1230</v>
      </c>
      <c r="K770" s="12"/>
      <c r="L770" s="12"/>
      <c r="M770" s="12"/>
      <c r="N770" s="12"/>
      <c r="O770" s="12"/>
      <c r="P770" s="12"/>
      <c r="Q770" s="12"/>
      <c r="R770" s="12"/>
      <c r="S770" s="12"/>
      <c r="T770" s="12"/>
      <c r="U770" s="12"/>
      <c r="V770" s="12"/>
      <c r="W770" s="12"/>
      <c r="X770" s="12"/>
      <c r="Y770" s="12"/>
      <c r="Z770" s="12"/>
    </row>
    <row r="771" spans="1:26" ht="28" hidden="1">
      <c r="A771" s="9">
        <v>16692405</v>
      </c>
      <c r="B771" s="9" t="s">
        <v>3763</v>
      </c>
      <c r="C771" s="9" t="s">
        <v>30</v>
      </c>
      <c r="D771" s="9"/>
      <c r="E771" s="9"/>
      <c r="F771" s="9" t="s">
        <v>1230</v>
      </c>
      <c r="G771" s="9" t="s">
        <v>1230</v>
      </c>
      <c r="H771" s="9" t="s">
        <v>1230</v>
      </c>
      <c r="I771" s="9" t="s">
        <v>1230</v>
      </c>
      <c r="J771" s="9" t="s">
        <v>1230</v>
      </c>
      <c r="K771" s="12"/>
      <c r="L771" s="12"/>
      <c r="M771" s="12"/>
      <c r="N771" s="12"/>
      <c r="O771" s="12"/>
      <c r="P771" s="12"/>
      <c r="Q771" s="12"/>
      <c r="R771" s="12"/>
      <c r="S771" s="12"/>
      <c r="T771" s="12"/>
      <c r="U771" s="12"/>
      <c r="V771" s="12"/>
      <c r="W771" s="12"/>
      <c r="X771" s="12"/>
      <c r="Y771" s="12"/>
      <c r="Z771" s="12"/>
    </row>
    <row r="772" spans="1:26" ht="28" hidden="1">
      <c r="A772" s="9">
        <v>31289143</v>
      </c>
      <c r="B772" s="9" t="s">
        <v>3765</v>
      </c>
      <c r="C772" s="9" t="s">
        <v>30</v>
      </c>
      <c r="D772" s="9" t="s">
        <v>619</v>
      </c>
      <c r="E772" s="9" t="s">
        <v>620</v>
      </c>
      <c r="F772" s="9" t="s">
        <v>1230</v>
      </c>
      <c r="G772" s="9" t="s">
        <v>1230</v>
      </c>
      <c r="H772" s="9" t="s">
        <v>1230</v>
      </c>
      <c r="I772" s="9" t="s">
        <v>1230</v>
      </c>
      <c r="J772" s="9" t="s">
        <v>1230</v>
      </c>
      <c r="K772" s="12"/>
      <c r="L772" s="12"/>
      <c r="M772" s="12"/>
      <c r="N772" s="12"/>
      <c r="O772" s="12"/>
      <c r="P772" s="12"/>
      <c r="Q772" s="12"/>
      <c r="R772" s="12"/>
      <c r="S772" s="12"/>
      <c r="T772" s="12"/>
      <c r="U772" s="12"/>
      <c r="V772" s="12"/>
      <c r="W772" s="12"/>
      <c r="X772" s="12"/>
      <c r="Y772" s="12"/>
      <c r="Z772" s="12"/>
    </row>
    <row r="773" spans="1:26" ht="28" hidden="1">
      <c r="A773" s="9">
        <v>31467782</v>
      </c>
      <c r="B773" s="9" t="s">
        <v>6147</v>
      </c>
      <c r="C773" s="9" t="s">
        <v>30</v>
      </c>
      <c r="D773" s="9" t="s">
        <v>607</v>
      </c>
      <c r="E773" s="9" t="s">
        <v>608</v>
      </c>
      <c r="F773" s="9" t="s">
        <v>1230</v>
      </c>
      <c r="G773" s="9" t="s">
        <v>1230</v>
      </c>
      <c r="H773" s="9" t="s">
        <v>1230</v>
      </c>
      <c r="I773" s="9" t="s">
        <v>1230</v>
      </c>
      <c r="J773" s="9" t="s">
        <v>1230</v>
      </c>
      <c r="K773" s="12"/>
      <c r="L773" s="12"/>
      <c r="M773" s="12"/>
      <c r="N773" s="12"/>
      <c r="O773" s="12"/>
      <c r="P773" s="12"/>
      <c r="Q773" s="12"/>
      <c r="R773" s="12"/>
      <c r="S773" s="12"/>
      <c r="T773" s="12"/>
      <c r="U773" s="12"/>
      <c r="V773" s="12"/>
      <c r="W773" s="12"/>
      <c r="X773" s="12"/>
      <c r="Y773" s="12"/>
      <c r="Z773" s="12"/>
    </row>
    <row r="774" spans="1:26" ht="42" hidden="1">
      <c r="A774" s="9">
        <v>75095592</v>
      </c>
      <c r="B774" s="9" t="s">
        <v>6148</v>
      </c>
      <c r="C774" s="9" t="s">
        <v>30</v>
      </c>
      <c r="D774" s="9" t="s">
        <v>635</v>
      </c>
      <c r="E774" s="9" t="s">
        <v>636</v>
      </c>
      <c r="F774" s="9" t="s">
        <v>1230</v>
      </c>
      <c r="G774" s="9" t="s">
        <v>1230</v>
      </c>
      <c r="H774" s="9" t="s">
        <v>1230</v>
      </c>
      <c r="I774" s="9" t="s">
        <v>1230</v>
      </c>
      <c r="J774" s="9" t="s">
        <v>1230</v>
      </c>
      <c r="K774" s="12"/>
      <c r="L774" s="12"/>
      <c r="M774" s="12"/>
      <c r="N774" s="12"/>
      <c r="O774" s="12"/>
      <c r="P774" s="12"/>
      <c r="Q774" s="12"/>
      <c r="R774" s="12"/>
      <c r="S774" s="12"/>
      <c r="T774" s="12"/>
      <c r="U774" s="12"/>
      <c r="V774" s="12"/>
      <c r="W774" s="12"/>
      <c r="X774" s="12"/>
      <c r="Y774" s="12"/>
      <c r="Z774" s="12"/>
    </row>
    <row r="775" spans="1:26" ht="84">
      <c r="A775" s="9">
        <v>31887931</v>
      </c>
      <c r="B775" s="9" t="s">
        <v>6149</v>
      </c>
      <c r="C775" s="9" t="s">
        <v>30</v>
      </c>
      <c r="D775" s="9" t="s">
        <v>570</v>
      </c>
      <c r="E775" s="9" t="s">
        <v>6150</v>
      </c>
      <c r="F775" s="9" t="s">
        <v>23</v>
      </c>
      <c r="G775" s="9" t="s">
        <v>23</v>
      </c>
      <c r="H775" s="9" t="s">
        <v>23</v>
      </c>
      <c r="I775" s="9" t="s">
        <v>23</v>
      </c>
      <c r="J775" s="9" t="e">
        <f>VLOOKUP(A775,#REF!,10,FALSE)</f>
        <v>#REF!</v>
      </c>
      <c r="K775" s="12"/>
      <c r="L775" s="12"/>
      <c r="M775" s="12"/>
      <c r="N775" s="12"/>
      <c r="O775" s="12"/>
      <c r="P775" s="12"/>
      <c r="Q775" s="12"/>
      <c r="R775" s="12"/>
      <c r="S775" s="12"/>
      <c r="T775" s="12"/>
      <c r="U775" s="12"/>
      <c r="V775" s="12"/>
      <c r="W775" s="12"/>
      <c r="X775" s="12"/>
      <c r="Y775" s="12"/>
      <c r="Z775" s="12"/>
    </row>
    <row r="776" spans="1:26" ht="28">
      <c r="A776" s="9">
        <v>31887931</v>
      </c>
      <c r="B776" s="9" t="s">
        <v>6149</v>
      </c>
      <c r="C776" s="9" t="s">
        <v>30</v>
      </c>
      <c r="D776" s="9" t="s">
        <v>629</v>
      </c>
      <c r="E776" s="9" t="s">
        <v>630</v>
      </c>
      <c r="F776" s="9" t="s">
        <v>23</v>
      </c>
      <c r="G776" s="9" t="s">
        <v>23</v>
      </c>
      <c r="H776" s="9" t="s">
        <v>23</v>
      </c>
      <c r="I776" s="9" t="s">
        <v>23</v>
      </c>
      <c r="J776" s="9" t="e">
        <f>VLOOKUP(A776,#REF!,10,FALSE)</f>
        <v>#REF!</v>
      </c>
      <c r="K776" s="12"/>
      <c r="L776" s="12"/>
      <c r="M776" s="12"/>
      <c r="N776" s="12"/>
      <c r="O776" s="12"/>
      <c r="P776" s="12"/>
      <c r="Q776" s="12"/>
      <c r="R776" s="12"/>
      <c r="S776" s="12"/>
      <c r="T776" s="12"/>
      <c r="U776" s="12"/>
      <c r="V776" s="12"/>
      <c r="W776" s="12"/>
      <c r="X776" s="12"/>
      <c r="Y776" s="12"/>
      <c r="Z776" s="12"/>
    </row>
    <row r="777" spans="1:26" ht="56">
      <c r="A777" s="9">
        <v>31887931</v>
      </c>
      <c r="B777" s="9" t="s">
        <v>6149</v>
      </c>
      <c r="C777" s="9" t="s">
        <v>30</v>
      </c>
      <c r="D777" s="9" t="s">
        <v>659</v>
      </c>
      <c r="E777" s="9" t="s">
        <v>1289</v>
      </c>
      <c r="F777" s="9" t="s">
        <v>23</v>
      </c>
      <c r="G777" s="9" t="s">
        <v>23</v>
      </c>
      <c r="H777" s="9" t="s">
        <v>23</v>
      </c>
      <c r="I777" s="9" t="s">
        <v>23</v>
      </c>
      <c r="J777" s="9" t="e">
        <f>VLOOKUP(A777,#REF!,10,FALSE)</f>
        <v>#REF!</v>
      </c>
      <c r="K777" s="12"/>
      <c r="L777" s="12"/>
      <c r="M777" s="12"/>
      <c r="N777" s="12"/>
      <c r="O777" s="12"/>
      <c r="P777" s="12"/>
      <c r="Q777" s="12"/>
      <c r="R777" s="12"/>
      <c r="S777" s="12"/>
      <c r="T777" s="12"/>
      <c r="U777" s="12"/>
      <c r="V777" s="12"/>
      <c r="W777" s="12"/>
      <c r="X777" s="12"/>
      <c r="Y777" s="12"/>
      <c r="Z777" s="12"/>
    </row>
    <row r="778" spans="1:26" ht="28" hidden="1">
      <c r="A778" s="9">
        <v>51876336</v>
      </c>
      <c r="B778" s="9" t="s">
        <v>3842</v>
      </c>
      <c r="C778" s="9" t="s">
        <v>30</v>
      </c>
      <c r="D778" s="9" t="s">
        <v>619</v>
      </c>
      <c r="E778" s="9" t="s">
        <v>620</v>
      </c>
      <c r="F778" s="9" t="s">
        <v>1230</v>
      </c>
      <c r="G778" s="9" t="s">
        <v>22</v>
      </c>
      <c r="H778" s="9" t="s">
        <v>1230</v>
      </c>
      <c r="I778" s="9" t="s">
        <v>1230</v>
      </c>
      <c r="J778" s="9" t="s">
        <v>1230</v>
      </c>
      <c r="K778" s="12"/>
      <c r="L778" s="12"/>
      <c r="M778" s="12"/>
      <c r="N778" s="12"/>
      <c r="O778" s="12"/>
      <c r="P778" s="12"/>
      <c r="Q778" s="12"/>
      <c r="R778" s="12"/>
      <c r="S778" s="12"/>
      <c r="T778" s="12"/>
      <c r="U778" s="12"/>
      <c r="V778" s="12"/>
      <c r="W778" s="12"/>
      <c r="X778" s="12"/>
      <c r="Y778" s="12"/>
      <c r="Z778" s="12"/>
    </row>
    <row r="779" spans="1:26" ht="28">
      <c r="A779" s="9">
        <v>29672820</v>
      </c>
      <c r="B779" s="9" t="s">
        <v>6151</v>
      </c>
      <c r="C779" s="9" t="s">
        <v>30</v>
      </c>
      <c r="D779" s="9"/>
      <c r="E779" s="9"/>
      <c r="F779" s="9" t="s">
        <v>1230</v>
      </c>
      <c r="G779" s="9" t="s">
        <v>1230</v>
      </c>
      <c r="H779" s="9" t="s">
        <v>1230</v>
      </c>
      <c r="I779" s="9" t="s">
        <v>1230</v>
      </c>
      <c r="J779" s="9" t="e">
        <f>VLOOKUP(A779,#REF!,10,FALSE)</f>
        <v>#REF!</v>
      </c>
      <c r="K779" s="12"/>
      <c r="L779" s="12"/>
      <c r="M779" s="12"/>
      <c r="N779" s="12"/>
      <c r="O779" s="12"/>
      <c r="P779" s="12"/>
      <c r="Q779" s="12"/>
      <c r="R779" s="12"/>
      <c r="S779" s="12"/>
      <c r="T779" s="12"/>
      <c r="U779" s="12"/>
      <c r="V779" s="12"/>
      <c r="W779" s="12"/>
      <c r="X779" s="12"/>
      <c r="Y779" s="12"/>
      <c r="Z779" s="12"/>
    </row>
    <row r="780" spans="1:26" ht="28" hidden="1">
      <c r="A780" s="9">
        <v>94400798</v>
      </c>
      <c r="B780" s="9" t="s">
        <v>6152</v>
      </c>
      <c r="C780" s="9" t="s">
        <v>30</v>
      </c>
      <c r="D780" s="9"/>
      <c r="E780" s="9"/>
      <c r="F780" s="9" t="s">
        <v>1230</v>
      </c>
      <c r="G780" s="9" t="s">
        <v>1230</v>
      </c>
      <c r="H780" s="9" t="s">
        <v>1230</v>
      </c>
      <c r="I780" s="9" t="s">
        <v>1230</v>
      </c>
      <c r="J780" s="9" t="s">
        <v>1230</v>
      </c>
      <c r="K780" s="12"/>
      <c r="L780" s="12"/>
      <c r="M780" s="12"/>
      <c r="N780" s="12"/>
      <c r="O780" s="12"/>
      <c r="P780" s="12"/>
      <c r="Q780" s="12"/>
      <c r="R780" s="12"/>
      <c r="S780" s="12"/>
      <c r="T780" s="12"/>
      <c r="U780" s="12"/>
      <c r="V780" s="12"/>
      <c r="W780" s="12"/>
      <c r="X780" s="12"/>
      <c r="Y780" s="12"/>
      <c r="Z780" s="12"/>
    </row>
    <row r="781" spans="1:26" ht="56" hidden="1">
      <c r="A781" s="9">
        <v>31942143</v>
      </c>
      <c r="B781" s="9" t="s">
        <v>6153</v>
      </c>
      <c r="C781" s="9" t="s">
        <v>30</v>
      </c>
      <c r="D781" s="9" t="s">
        <v>574</v>
      </c>
      <c r="E781" s="9" t="s">
        <v>1769</v>
      </c>
      <c r="F781" s="9" t="s">
        <v>1230</v>
      </c>
      <c r="G781" s="9" t="s">
        <v>1230</v>
      </c>
      <c r="H781" s="9" t="s">
        <v>1230</v>
      </c>
      <c r="I781" s="9" t="s">
        <v>1230</v>
      </c>
      <c r="J781" s="9" t="s">
        <v>1230</v>
      </c>
      <c r="K781" s="12"/>
      <c r="L781" s="12"/>
      <c r="M781" s="12"/>
      <c r="N781" s="12"/>
      <c r="O781" s="12"/>
      <c r="P781" s="12"/>
      <c r="Q781" s="12"/>
      <c r="R781" s="12"/>
      <c r="S781" s="12"/>
      <c r="T781" s="12"/>
      <c r="U781" s="12"/>
      <c r="V781" s="12"/>
      <c r="W781" s="12"/>
      <c r="X781" s="12"/>
      <c r="Y781" s="12"/>
      <c r="Z781" s="12"/>
    </row>
    <row r="782" spans="1:26" ht="28" hidden="1">
      <c r="A782" s="9">
        <v>31942143</v>
      </c>
      <c r="B782" s="9" t="s">
        <v>6153</v>
      </c>
      <c r="C782" s="9" t="s">
        <v>30</v>
      </c>
      <c r="D782" s="9" t="s">
        <v>106</v>
      </c>
      <c r="E782" s="9" t="s">
        <v>107</v>
      </c>
      <c r="F782" s="9" t="s">
        <v>1230</v>
      </c>
      <c r="G782" s="9" t="s">
        <v>1230</v>
      </c>
      <c r="H782" s="9" t="s">
        <v>1230</v>
      </c>
      <c r="I782" s="9" t="s">
        <v>1230</v>
      </c>
      <c r="J782" s="9" t="s">
        <v>1230</v>
      </c>
      <c r="K782" s="12"/>
      <c r="L782" s="12"/>
      <c r="M782" s="12"/>
      <c r="N782" s="12"/>
      <c r="O782" s="12"/>
      <c r="P782" s="12"/>
      <c r="Q782" s="12"/>
      <c r="R782" s="12"/>
      <c r="S782" s="12"/>
      <c r="T782" s="12"/>
      <c r="U782" s="12"/>
      <c r="V782" s="12"/>
      <c r="W782" s="12"/>
      <c r="X782" s="12"/>
      <c r="Y782" s="12"/>
      <c r="Z782" s="12"/>
    </row>
    <row r="783" spans="1:26" ht="14" hidden="1">
      <c r="A783" s="9">
        <v>16723151</v>
      </c>
      <c r="B783" s="9" t="s">
        <v>3769</v>
      </c>
      <c r="C783" s="9" t="s">
        <v>30</v>
      </c>
      <c r="D783" s="9"/>
      <c r="E783" s="9"/>
      <c r="F783" s="9" t="s">
        <v>1230</v>
      </c>
      <c r="G783" s="9" t="s">
        <v>1230</v>
      </c>
      <c r="H783" s="9" t="s">
        <v>1230</v>
      </c>
      <c r="I783" s="9" t="s">
        <v>1230</v>
      </c>
      <c r="J783" s="9" t="s">
        <v>1230</v>
      </c>
      <c r="K783" s="12"/>
      <c r="L783" s="12"/>
      <c r="M783" s="12"/>
      <c r="N783" s="12"/>
      <c r="O783" s="12"/>
      <c r="P783" s="12"/>
      <c r="Q783" s="12"/>
      <c r="R783" s="12"/>
      <c r="S783" s="12"/>
      <c r="T783" s="12"/>
      <c r="U783" s="12"/>
      <c r="V783" s="12"/>
      <c r="W783" s="12"/>
      <c r="X783" s="12"/>
      <c r="Y783" s="12"/>
      <c r="Z783" s="12"/>
    </row>
    <row r="784" spans="1:26" ht="28" hidden="1">
      <c r="A784" s="9">
        <v>29109355</v>
      </c>
      <c r="B784" s="9" t="s">
        <v>6154</v>
      </c>
      <c r="C784" s="9" t="s">
        <v>30</v>
      </c>
      <c r="D784" s="9"/>
      <c r="E784" s="9"/>
      <c r="F784" s="9" t="s">
        <v>1230</v>
      </c>
      <c r="G784" s="9" t="s">
        <v>1230</v>
      </c>
      <c r="H784" s="9" t="s">
        <v>1230</v>
      </c>
      <c r="I784" s="9" t="s">
        <v>1230</v>
      </c>
      <c r="J784" s="9" t="s">
        <v>1230</v>
      </c>
      <c r="K784" s="12"/>
      <c r="L784" s="12"/>
      <c r="M784" s="12"/>
      <c r="N784" s="12"/>
      <c r="O784" s="12"/>
      <c r="P784" s="12"/>
      <c r="Q784" s="12"/>
      <c r="R784" s="12"/>
      <c r="S784" s="12"/>
      <c r="T784" s="12"/>
      <c r="U784" s="12"/>
      <c r="V784" s="12"/>
      <c r="W784" s="12"/>
      <c r="X784" s="12"/>
      <c r="Y784" s="12"/>
      <c r="Z784" s="12"/>
    </row>
    <row r="785" spans="1:26" ht="28" hidden="1">
      <c r="A785" s="9">
        <v>94457214</v>
      </c>
      <c r="B785" s="9" t="s">
        <v>6155</v>
      </c>
      <c r="C785" s="9" t="s">
        <v>30</v>
      </c>
      <c r="D785" s="9"/>
      <c r="E785" s="9"/>
      <c r="F785" s="9" t="s">
        <v>1230</v>
      </c>
      <c r="G785" s="9" t="s">
        <v>1230</v>
      </c>
      <c r="H785" s="9" t="s">
        <v>1230</v>
      </c>
      <c r="I785" s="9" t="s">
        <v>1230</v>
      </c>
      <c r="J785" s="9" t="s">
        <v>1230</v>
      </c>
      <c r="K785" s="12"/>
      <c r="L785" s="12"/>
      <c r="M785" s="12"/>
      <c r="N785" s="12"/>
      <c r="O785" s="12"/>
      <c r="P785" s="12"/>
      <c r="Q785" s="12"/>
      <c r="R785" s="12"/>
      <c r="S785" s="12"/>
      <c r="T785" s="12"/>
      <c r="U785" s="12"/>
      <c r="V785" s="12"/>
      <c r="W785" s="12"/>
      <c r="X785" s="12"/>
      <c r="Y785" s="12"/>
      <c r="Z785" s="12"/>
    </row>
    <row r="786" spans="1:26" ht="28" hidden="1">
      <c r="A786" s="9">
        <v>17098589</v>
      </c>
      <c r="B786" s="9" t="s">
        <v>6156</v>
      </c>
      <c r="C786" s="9" t="s">
        <v>30</v>
      </c>
      <c r="D786" s="9" t="s">
        <v>607</v>
      </c>
      <c r="E786" s="9" t="s">
        <v>608</v>
      </c>
      <c r="F786" s="9" t="s">
        <v>1230</v>
      </c>
      <c r="G786" s="9" t="s">
        <v>1230</v>
      </c>
      <c r="H786" s="9" t="s">
        <v>1230</v>
      </c>
      <c r="I786" s="9" t="s">
        <v>1230</v>
      </c>
      <c r="J786" s="9" t="s">
        <v>1230</v>
      </c>
      <c r="K786" s="12"/>
      <c r="L786" s="12"/>
      <c r="M786" s="12"/>
      <c r="N786" s="12"/>
      <c r="O786" s="12"/>
      <c r="P786" s="12"/>
      <c r="Q786" s="12"/>
      <c r="R786" s="12"/>
      <c r="S786" s="12"/>
      <c r="T786" s="12"/>
      <c r="U786" s="12"/>
      <c r="V786" s="12"/>
      <c r="W786" s="12"/>
      <c r="X786" s="12"/>
      <c r="Y786" s="12"/>
      <c r="Z786" s="12"/>
    </row>
    <row r="787" spans="1:26" ht="14" hidden="1">
      <c r="A787" s="9">
        <v>67025479</v>
      </c>
      <c r="B787" s="9" t="s">
        <v>3695</v>
      </c>
      <c r="C787" s="9" t="s">
        <v>30</v>
      </c>
      <c r="D787" s="9" t="s">
        <v>541</v>
      </c>
      <c r="E787" s="9" t="s">
        <v>542</v>
      </c>
      <c r="F787" s="9" t="s">
        <v>1230</v>
      </c>
      <c r="G787" s="9" t="s">
        <v>1230</v>
      </c>
      <c r="H787" s="9" t="s">
        <v>1230</v>
      </c>
      <c r="I787" s="9" t="s">
        <v>1230</v>
      </c>
      <c r="J787" s="9" t="s">
        <v>1230</v>
      </c>
      <c r="K787" s="12"/>
      <c r="L787" s="12"/>
      <c r="M787" s="12"/>
      <c r="N787" s="12"/>
      <c r="O787" s="12"/>
      <c r="P787" s="12"/>
      <c r="Q787" s="12"/>
      <c r="R787" s="12"/>
      <c r="S787" s="12"/>
      <c r="T787" s="12"/>
      <c r="U787" s="12"/>
      <c r="V787" s="12"/>
      <c r="W787" s="12"/>
      <c r="X787" s="12"/>
      <c r="Y787" s="12"/>
      <c r="Z787" s="12"/>
    </row>
    <row r="788" spans="1:26" ht="28" hidden="1">
      <c r="A788" s="9">
        <v>67025479</v>
      </c>
      <c r="B788" s="9" t="s">
        <v>3695</v>
      </c>
      <c r="C788" s="9" t="s">
        <v>30</v>
      </c>
      <c r="D788" s="9" t="s">
        <v>547</v>
      </c>
      <c r="E788" s="9" t="s">
        <v>548</v>
      </c>
      <c r="F788" s="9" t="s">
        <v>1230</v>
      </c>
      <c r="G788" s="9" t="s">
        <v>1230</v>
      </c>
      <c r="H788" s="9" t="s">
        <v>1230</v>
      </c>
      <c r="I788" s="9" t="s">
        <v>1230</v>
      </c>
      <c r="J788" s="9" t="s">
        <v>1230</v>
      </c>
      <c r="K788" s="12"/>
      <c r="L788" s="12"/>
      <c r="M788" s="12"/>
      <c r="N788" s="12"/>
      <c r="O788" s="12"/>
      <c r="P788" s="12"/>
      <c r="Q788" s="12"/>
      <c r="R788" s="12"/>
      <c r="S788" s="12"/>
      <c r="T788" s="12"/>
      <c r="U788" s="12"/>
      <c r="V788" s="12"/>
      <c r="W788" s="12"/>
      <c r="X788" s="12"/>
      <c r="Y788" s="12"/>
      <c r="Z788" s="12"/>
    </row>
    <row r="789" spans="1:26" ht="28" hidden="1">
      <c r="A789" s="9">
        <v>31839529</v>
      </c>
      <c r="B789" s="9" t="s">
        <v>3848</v>
      </c>
      <c r="C789" s="9" t="s">
        <v>30</v>
      </c>
      <c r="D789" s="9"/>
      <c r="E789" s="9"/>
      <c r="F789" s="9" t="s">
        <v>1230</v>
      </c>
      <c r="G789" s="9" t="s">
        <v>1230</v>
      </c>
      <c r="H789" s="9" t="s">
        <v>1230</v>
      </c>
      <c r="I789" s="9" t="s">
        <v>1230</v>
      </c>
      <c r="J789" s="9" t="s">
        <v>1230</v>
      </c>
      <c r="K789" s="12"/>
      <c r="L789" s="12"/>
      <c r="M789" s="12"/>
      <c r="N789" s="12"/>
      <c r="O789" s="12"/>
      <c r="P789" s="12"/>
      <c r="Q789" s="12"/>
      <c r="R789" s="12"/>
      <c r="S789" s="12"/>
      <c r="T789" s="12"/>
      <c r="U789" s="12"/>
      <c r="V789" s="12"/>
      <c r="W789" s="12"/>
      <c r="X789" s="12"/>
      <c r="Y789" s="12"/>
      <c r="Z789" s="12"/>
    </row>
    <row r="790" spans="1:26" ht="28">
      <c r="A790" s="9">
        <v>38872843</v>
      </c>
      <c r="B790" s="9" t="s">
        <v>3774</v>
      </c>
      <c r="C790" s="9" t="s">
        <v>30</v>
      </c>
      <c r="D790" s="9" t="s">
        <v>556</v>
      </c>
      <c r="E790" s="9" t="s">
        <v>557</v>
      </c>
      <c r="F790" s="9" t="s">
        <v>23</v>
      </c>
      <c r="G790" s="9" t="s">
        <v>23</v>
      </c>
      <c r="H790" s="9" t="s">
        <v>23</v>
      </c>
      <c r="I790" s="9" t="s">
        <v>23</v>
      </c>
      <c r="J790" s="9" t="e">
        <f>VLOOKUP(A790,#REF!,10,FALSE)</f>
        <v>#REF!</v>
      </c>
      <c r="K790" s="12"/>
      <c r="L790" s="12"/>
      <c r="M790" s="12"/>
      <c r="N790" s="12"/>
      <c r="O790" s="12"/>
      <c r="P790" s="12"/>
      <c r="Q790" s="12"/>
      <c r="R790" s="12"/>
      <c r="S790" s="12"/>
      <c r="T790" s="12"/>
      <c r="U790" s="12"/>
      <c r="V790" s="12"/>
      <c r="W790" s="12"/>
      <c r="X790" s="12"/>
      <c r="Y790" s="12"/>
      <c r="Z790" s="12"/>
    </row>
    <row r="791" spans="1:26" ht="28" hidden="1">
      <c r="A791" s="9">
        <v>31174481</v>
      </c>
      <c r="B791" s="9" t="s">
        <v>3867</v>
      </c>
      <c r="C791" s="9" t="s">
        <v>30</v>
      </c>
      <c r="D791" s="9" t="s">
        <v>547</v>
      </c>
      <c r="E791" s="9" t="s">
        <v>548</v>
      </c>
      <c r="F791" s="9" t="s">
        <v>1230</v>
      </c>
      <c r="G791" s="9" t="s">
        <v>1230</v>
      </c>
      <c r="H791" s="9" t="s">
        <v>1230</v>
      </c>
      <c r="I791" s="9" t="s">
        <v>1230</v>
      </c>
      <c r="J791" s="9" t="s">
        <v>1230</v>
      </c>
      <c r="K791" s="12"/>
      <c r="L791" s="12"/>
      <c r="M791" s="12"/>
      <c r="N791" s="12"/>
      <c r="O791" s="12"/>
      <c r="P791" s="12"/>
      <c r="Q791" s="12"/>
      <c r="R791" s="12"/>
      <c r="S791" s="12"/>
      <c r="T791" s="12"/>
      <c r="U791" s="12"/>
      <c r="V791" s="12"/>
      <c r="W791" s="12"/>
      <c r="X791" s="12"/>
      <c r="Y791" s="12"/>
      <c r="Z791" s="12"/>
    </row>
    <row r="792" spans="1:26" ht="28" hidden="1">
      <c r="A792" s="9">
        <v>31174481</v>
      </c>
      <c r="B792" s="9" t="s">
        <v>3867</v>
      </c>
      <c r="C792" s="9" t="s">
        <v>30</v>
      </c>
      <c r="D792" s="9" t="s">
        <v>619</v>
      </c>
      <c r="E792" s="9" t="s">
        <v>620</v>
      </c>
      <c r="F792" s="9" t="s">
        <v>1230</v>
      </c>
      <c r="G792" s="9" t="s">
        <v>1230</v>
      </c>
      <c r="H792" s="9" t="s">
        <v>1230</v>
      </c>
      <c r="I792" s="9" t="s">
        <v>1230</v>
      </c>
      <c r="J792" s="9" t="s">
        <v>1230</v>
      </c>
      <c r="K792" s="12"/>
      <c r="L792" s="12"/>
      <c r="M792" s="12"/>
      <c r="N792" s="12"/>
      <c r="O792" s="12"/>
      <c r="P792" s="12"/>
      <c r="Q792" s="12"/>
      <c r="R792" s="12"/>
      <c r="S792" s="12"/>
      <c r="T792" s="12"/>
      <c r="U792" s="12"/>
      <c r="V792" s="12"/>
      <c r="W792" s="12"/>
      <c r="X792" s="12"/>
      <c r="Y792" s="12"/>
      <c r="Z792" s="12"/>
    </row>
    <row r="793" spans="1:26" ht="28" hidden="1">
      <c r="A793" s="9">
        <v>31299677</v>
      </c>
      <c r="B793" s="9" t="s">
        <v>6157</v>
      </c>
      <c r="C793" s="9" t="s">
        <v>30</v>
      </c>
      <c r="D793" s="9"/>
      <c r="E793" s="9"/>
      <c r="F793" s="9" t="s">
        <v>1230</v>
      </c>
      <c r="G793" s="9" t="s">
        <v>1230</v>
      </c>
      <c r="H793" s="9" t="s">
        <v>1230</v>
      </c>
      <c r="I793" s="9" t="s">
        <v>1230</v>
      </c>
      <c r="J793" s="9" t="s">
        <v>1230</v>
      </c>
      <c r="K793" s="12"/>
      <c r="L793" s="12"/>
      <c r="M793" s="12"/>
      <c r="N793" s="12"/>
      <c r="O793" s="12"/>
      <c r="P793" s="12"/>
      <c r="Q793" s="12"/>
      <c r="R793" s="12"/>
      <c r="S793" s="12"/>
      <c r="T793" s="12"/>
      <c r="U793" s="12"/>
      <c r="V793" s="12"/>
      <c r="W793" s="12"/>
      <c r="X793" s="12"/>
      <c r="Y793" s="12"/>
      <c r="Z793" s="12"/>
    </row>
    <row r="794" spans="1:26" ht="28" hidden="1">
      <c r="A794" s="9">
        <v>66927613</v>
      </c>
      <c r="B794" s="9" t="s">
        <v>6158</v>
      </c>
      <c r="C794" s="9" t="s">
        <v>30</v>
      </c>
      <c r="D794" s="9"/>
      <c r="E794" s="9"/>
      <c r="F794" s="9" t="s">
        <v>1230</v>
      </c>
      <c r="G794" s="9" t="s">
        <v>1230</v>
      </c>
      <c r="H794" s="9" t="s">
        <v>1230</v>
      </c>
      <c r="I794" s="9" t="s">
        <v>1230</v>
      </c>
      <c r="J794" s="9" t="s">
        <v>1230</v>
      </c>
      <c r="K794" s="12"/>
      <c r="L794" s="12"/>
      <c r="M794" s="12"/>
      <c r="N794" s="12"/>
      <c r="O794" s="12"/>
      <c r="P794" s="12"/>
      <c r="Q794" s="12"/>
      <c r="R794" s="12"/>
      <c r="S794" s="12"/>
      <c r="T794" s="12"/>
      <c r="U794" s="12"/>
      <c r="V794" s="12"/>
      <c r="W794" s="12"/>
      <c r="X794" s="12"/>
      <c r="Y794" s="12"/>
      <c r="Z794" s="12"/>
    </row>
    <row r="795" spans="1:26" ht="28" hidden="1">
      <c r="A795" s="9">
        <v>12969279</v>
      </c>
      <c r="B795" s="9" t="s">
        <v>6159</v>
      </c>
      <c r="C795" s="9" t="s">
        <v>30</v>
      </c>
      <c r="D795" s="9"/>
      <c r="E795" s="9"/>
      <c r="F795" s="9" t="s">
        <v>1230</v>
      </c>
      <c r="G795" s="9" t="s">
        <v>1230</v>
      </c>
      <c r="H795" s="9" t="s">
        <v>1230</v>
      </c>
      <c r="I795" s="9" t="s">
        <v>1230</v>
      </c>
      <c r="J795" s="9" t="s">
        <v>1230</v>
      </c>
      <c r="K795" s="12"/>
      <c r="L795" s="12"/>
      <c r="M795" s="12"/>
      <c r="N795" s="12"/>
      <c r="O795" s="12"/>
      <c r="P795" s="12"/>
      <c r="Q795" s="12"/>
      <c r="R795" s="12"/>
      <c r="S795" s="12"/>
      <c r="T795" s="12"/>
      <c r="U795" s="12"/>
      <c r="V795" s="12"/>
      <c r="W795" s="12"/>
      <c r="X795" s="12"/>
      <c r="Y795" s="12"/>
      <c r="Z795" s="12"/>
    </row>
    <row r="796" spans="1:26" ht="28" hidden="1">
      <c r="A796" s="9">
        <v>16941013</v>
      </c>
      <c r="B796" s="9" t="s">
        <v>3696</v>
      </c>
      <c r="C796" s="9" t="s">
        <v>30</v>
      </c>
      <c r="D796" s="9" t="s">
        <v>561</v>
      </c>
      <c r="E796" s="9" t="s">
        <v>562</v>
      </c>
      <c r="F796" s="9" t="s">
        <v>1230</v>
      </c>
      <c r="G796" s="9" t="s">
        <v>1230</v>
      </c>
      <c r="H796" s="9" t="s">
        <v>1230</v>
      </c>
      <c r="I796" s="9" t="s">
        <v>1230</v>
      </c>
      <c r="J796" s="9" t="s">
        <v>1230</v>
      </c>
      <c r="K796" s="12"/>
      <c r="L796" s="12"/>
      <c r="M796" s="12"/>
      <c r="N796" s="12"/>
      <c r="O796" s="12"/>
      <c r="P796" s="12"/>
      <c r="Q796" s="12"/>
      <c r="R796" s="12"/>
      <c r="S796" s="12"/>
      <c r="T796" s="12"/>
      <c r="U796" s="12"/>
      <c r="V796" s="12"/>
      <c r="W796" s="12"/>
      <c r="X796" s="12"/>
      <c r="Y796" s="12"/>
      <c r="Z796" s="12"/>
    </row>
    <row r="797" spans="1:26" ht="42">
      <c r="A797" s="9">
        <v>16635494</v>
      </c>
      <c r="B797" s="9" t="s">
        <v>6160</v>
      </c>
      <c r="C797" s="9" t="s">
        <v>30</v>
      </c>
      <c r="D797" s="9" t="s">
        <v>635</v>
      </c>
      <c r="E797" s="9" t="s">
        <v>636</v>
      </c>
      <c r="F797" s="9" t="s">
        <v>1230</v>
      </c>
      <c r="G797" s="9" t="s">
        <v>1230</v>
      </c>
      <c r="H797" s="9" t="s">
        <v>1230</v>
      </c>
      <c r="I797" s="9" t="s">
        <v>22</v>
      </c>
      <c r="J797" s="9" t="e">
        <f>VLOOKUP(A797,#REF!,10,FALSE)</f>
        <v>#REF!</v>
      </c>
      <c r="K797" s="12"/>
      <c r="L797" s="12"/>
      <c r="M797" s="12"/>
      <c r="N797" s="12"/>
      <c r="O797" s="12"/>
      <c r="P797" s="12"/>
      <c r="Q797" s="12"/>
      <c r="R797" s="12"/>
      <c r="S797" s="12"/>
      <c r="T797" s="12"/>
      <c r="U797" s="12"/>
      <c r="V797" s="12"/>
      <c r="W797" s="12"/>
      <c r="X797" s="12"/>
      <c r="Y797" s="12"/>
      <c r="Z797" s="12"/>
    </row>
    <row r="798" spans="1:26" ht="28">
      <c r="A798" s="9">
        <v>29118528</v>
      </c>
      <c r="B798" s="9" t="s">
        <v>6161</v>
      </c>
      <c r="C798" s="9" t="s">
        <v>30</v>
      </c>
      <c r="D798" s="9" t="s">
        <v>581</v>
      </c>
      <c r="E798" s="9" t="s">
        <v>1354</v>
      </c>
      <c r="F798" s="9" t="s">
        <v>1230</v>
      </c>
      <c r="G798" s="9" t="s">
        <v>22</v>
      </c>
      <c r="H798" s="9" t="s">
        <v>21</v>
      </c>
      <c r="I798" s="9" t="s">
        <v>22</v>
      </c>
      <c r="J798" s="9" t="e">
        <f>VLOOKUP(A798,#REF!,10,FALSE)</f>
        <v>#REF!</v>
      </c>
      <c r="K798" s="12"/>
      <c r="L798" s="12"/>
      <c r="M798" s="12"/>
      <c r="N798" s="12"/>
      <c r="O798" s="12"/>
      <c r="P798" s="12"/>
      <c r="Q798" s="12"/>
      <c r="R798" s="12"/>
      <c r="S798" s="12"/>
      <c r="T798" s="12"/>
      <c r="U798" s="12"/>
      <c r="V798" s="12"/>
      <c r="W798" s="12"/>
      <c r="X798" s="12"/>
      <c r="Y798" s="12"/>
      <c r="Z798" s="12"/>
    </row>
    <row r="799" spans="1:26" ht="28">
      <c r="A799" s="9">
        <v>29118528</v>
      </c>
      <c r="B799" s="9" t="s">
        <v>6161</v>
      </c>
      <c r="C799" s="9" t="s">
        <v>30</v>
      </c>
      <c r="D799" s="9" t="s">
        <v>590</v>
      </c>
      <c r="E799" s="9" t="s">
        <v>591</v>
      </c>
      <c r="F799" s="9" t="s">
        <v>1230</v>
      </c>
      <c r="G799" s="9" t="s">
        <v>22</v>
      </c>
      <c r="H799" s="9" t="s">
        <v>21</v>
      </c>
      <c r="I799" s="9" t="s">
        <v>22</v>
      </c>
      <c r="J799" s="9" t="e">
        <f>VLOOKUP(A799,#REF!,10,FALSE)</f>
        <v>#REF!</v>
      </c>
      <c r="K799" s="12"/>
      <c r="L799" s="12"/>
      <c r="M799" s="12"/>
      <c r="N799" s="12"/>
      <c r="O799" s="12"/>
      <c r="P799" s="12"/>
      <c r="Q799" s="12"/>
      <c r="R799" s="12"/>
      <c r="S799" s="12"/>
      <c r="T799" s="12"/>
      <c r="U799" s="12"/>
      <c r="V799" s="12"/>
      <c r="W799" s="12"/>
      <c r="X799" s="12"/>
      <c r="Y799" s="12"/>
      <c r="Z799" s="12"/>
    </row>
    <row r="800" spans="1:26" ht="70">
      <c r="A800" s="9">
        <v>16672070</v>
      </c>
      <c r="B800" s="9" t="s">
        <v>6162</v>
      </c>
      <c r="C800" s="9" t="s">
        <v>30</v>
      </c>
      <c r="D800" s="9" t="s">
        <v>655</v>
      </c>
      <c r="E800" s="9" t="s">
        <v>656</v>
      </c>
      <c r="F800" s="9" t="s">
        <v>1230</v>
      </c>
      <c r="G800" s="9" t="s">
        <v>1230</v>
      </c>
      <c r="H800" s="9" t="s">
        <v>1230</v>
      </c>
      <c r="I800" s="9" t="s">
        <v>1230</v>
      </c>
      <c r="J800" s="9" t="e">
        <f>VLOOKUP(A800,#REF!,10,FALSE)</f>
        <v>#REF!</v>
      </c>
      <c r="K800" s="12"/>
      <c r="L800" s="12"/>
      <c r="M800" s="12"/>
      <c r="N800" s="12"/>
      <c r="O800" s="12"/>
      <c r="P800" s="12"/>
      <c r="Q800" s="12"/>
      <c r="R800" s="12"/>
      <c r="S800" s="12"/>
      <c r="T800" s="12"/>
      <c r="U800" s="12"/>
      <c r="V800" s="12"/>
      <c r="W800" s="12"/>
      <c r="X800" s="12"/>
      <c r="Y800" s="12"/>
      <c r="Z800" s="12"/>
    </row>
    <row r="801" spans="1:26" ht="28" hidden="1">
      <c r="A801" s="9">
        <v>31911033</v>
      </c>
      <c r="B801" s="9" t="s">
        <v>6163</v>
      </c>
      <c r="C801" s="9" t="s">
        <v>30</v>
      </c>
      <c r="D801" s="9" t="s">
        <v>616</v>
      </c>
      <c r="E801" s="9" t="s">
        <v>617</v>
      </c>
      <c r="F801" s="9" t="s">
        <v>22</v>
      </c>
      <c r="G801" s="9" t="s">
        <v>22</v>
      </c>
      <c r="H801" s="9" t="s">
        <v>1230</v>
      </c>
      <c r="I801" s="9" t="s">
        <v>1230</v>
      </c>
      <c r="J801" s="9" t="s">
        <v>1230</v>
      </c>
      <c r="K801" s="12"/>
      <c r="L801" s="12"/>
      <c r="M801" s="12"/>
      <c r="N801" s="12"/>
      <c r="O801" s="12"/>
      <c r="P801" s="12"/>
      <c r="Q801" s="12"/>
      <c r="R801" s="12"/>
      <c r="S801" s="12"/>
      <c r="T801" s="12"/>
      <c r="U801" s="12"/>
      <c r="V801" s="12"/>
      <c r="W801" s="12"/>
      <c r="X801" s="12"/>
      <c r="Y801" s="12"/>
      <c r="Z801" s="12"/>
    </row>
    <row r="802" spans="1:26" ht="28" hidden="1">
      <c r="A802" s="9">
        <v>16451468</v>
      </c>
      <c r="B802" s="9" t="s">
        <v>6164</v>
      </c>
      <c r="C802" s="9" t="s">
        <v>30</v>
      </c>
      <c r="D802" s="9"/>
      <c r="E802" s="9"/>
      <c r="F802" s="9" t="s">
        <v>1230</v>
      </c>
      <c r="G802" s="9" t="s">
        <v>1230</v>
      </c>
      <c r="H802" s="9" t="s">
        <v>1230</v>
      </c>
      <c r="I802" s="9" t="s">
        <v>1230</v>
      </c>
      <c r="J802" s="9" t="s">
        <v>1230</v>
      </c>
      <c r="K802" s="12"/>
      <c r="L802" s="12"/>
      <c r="M802" s="12"/>
      <c r="N802" s="12"/>
      <c r="O802" s="12"/>
      <c r="P802" s="12"/>
      <c r="Q802" s="12"/>
      <c r="R802" s="12"/>
      <c r="S802" s="12"/>
      <c r="T802" s="12"/>
      <c r="U802" s="12"/>
      <c r="V802" s="12"/>
      <c r="W802" s="12"/>
      <c r="X802" s="12"/>
      <c r="Y802" s="12"/>
      <c r="Z802" s="12"/>
    </row>
    <row r="803" spans="1:26" ht="28">
      <c r="A803" s="9">
        <v>34538095</v>
      </c>
      <c r="B803" s="9" t="s">
        <v>3804</v>
      </c>
      <c r="C803" s="9" t="s">
        <v>30</v>
      </c>
      <c r="D803" s="9" t="s">
        <v>547</v>
      </c>
      <c r="E803" s="9" t="s">
        <v>548</v>
      </c>
      <c r="F803" s="9" t="s">
        <v>21</v>
      </c>
      <c r="G803" s="9" t="s">
        <v>23</v>
      </c>
      <c r="H803" s="9" t="s">
        <v>22</v>
      </c>
      <c r="I803" s="9" t="s">
        <v>22</v>
      </c>
      <c r="J803" s="9" t="e">
        <f>VLOOKUP(A803,#REF!,10,FALSE)</f>
        <v>#REF!</v>
      </c>
      <c r="K803" s="12"/>
      <c r="L803" s="12"/>
      <c r="M803" s="12"/>
      <c r="N803" s="12"/>
      <c r="O803" s="12"/>
      <c r="P803" s="12"/>
      <c r="Q803" s="12"/>
      <c r="R803" s="12"/>
      <c r="S803" s="12"/>
      <c r="T803" s="12"/>
      <c r="U803" s="12"/>
      <c r="V803" s="12"/>
      <c r="W803" s="12"/>
      <c r="X803" s="12"/>
      <c r="Y803" s="12"/>
      <c r="Z803" s="12"/>
    </row>
    <row r="804" spans="1:26" ht="28" hidden="1">
      <c r="A804" s="9">
        <v>16595711</v>
      </c>
      <c r="B804" s="9" t="s">
        <v>3806</v>
      </c>
      <c r="C804" s="9" t="s">
        <v>30</v>
      </c>
      <c r="D804" s="9"/>
      <c r="E804" s="9"/>
      <c r="F804" s="9" t="s">
        <v>1230</v>
      </c>
      <c r="G804" s="9" t="s">
        <v>1230</v>
      </c>
      <c r="H804" s="9" t="s">
        <v>1230</v>
      </c>
      <c r="I804" s="9" t="s">
        <v>1230</v>
      </c>
      <c r="J804" s="9" t="s">
        <v>1230</v>
      </c>
      <c r="K804" s="12"/>
      <c r="L804" s="12"/>
      <c r="M804" s="12"/>
      <c r="N804" s="12"/>
      <c r="O804" s="12"/>
      <c r="P804" s="12"/>
      <c r="Q804" s="12"/>
      <c r="R804" s="12"/>
      <c r="S804" s="12"/>
      <c r="T804" s="12"/>
      <c r="U804" s="12"/>
      <c r="V804" s="12"/>
      <c r="W804" s="12"/>
      <c r="X804" s="12"/>
      <c r="Y804" s="12"/>
      <c r="Z804" s="12"/>
    </row>
    <row r="805" spans="1:26" ht="28">
      <c r="A805" s="9">
        <v>6247408</v>
      </c>
      <c r="B805" s="9" t="s">
        <v>3805</v>
      </c>
      <c r="C805" s="9" t="s">
        <v>30</v>
      </c>
      <c r="D805" s="9"/>
      <c r="E805" s="9"/>
      <c r="F805" s="9" t="s">
        <v>1230</v>
      </c>
      <c r="G805" s="9" t="s">
        <v>23</v>
      </c>
      <c r="H805" s="9" t="s">
        <v>23</v>
      </c>
      <c r="I805" s="9" t="s">
        <v>23</v>
      </c>
      <c r="J805" s="9" t="e">
        <f>VLOOKUP(A805,#REF!,10,FALSE)</f>
        <v>#REF!</v>
      </c>
      <c r="K805" s="12"/>
      <c r="L805" s="12"/>
      <c r="M805" s="12"/>
      <c r="N805" s="12"/>
      <c r="O805" s="12"/>
      <c r="P805" s="12"/>
      <c r="Q805" s="12"/>
      <c r="R805" s="12"/>
      <c r="S805" s="12"/>
      <c r="T805" s="12"/>
      <c r="U805" s="12"/>
      <c r="V805" s="12"/>
      <c r="W805" s="12"/>
      <c r="X805" s="12"/>
      <c r="Y805" s="12"/>
      <c r="Z805" s="12"/>
    </row>
    <row r="806" spans="1:26" ht="56" hidden="1">
      <c r="A806" s="9">
        <v>39789877</v>
      </c>
      <c r="B806" s="9" t="s">
        <v>2542</v>
      </c>
      <c r="C806" s="9" t="s">
        <v>30</v>
      </c>
      <c r="D806" s="9" t="s">
        <v>659</v>
      </c>
      <c r="E806" s="9" t="s">
        <v>1289</v>
      </c>
      <c r="F806" s="9" t="s">
        <v>1230</v>
      </c>
      <c r="G806" s="9" t="s">
        <v>1230</v>
      </c>
      <c r="H806" s="9" t="s">
        <v>1230</v>
      </c>
      <c r="I806" s="9" t="s">
        <v>1230</v>
      </c>
      <c r="J806" s="9" t="s">
        <v>1230</v>
      </c>
      <c r="K806" s="12"/>
      <c r="L806" s="12"/>
      <c r="M806" s="12"/>
      <c r="N806" s="12"/>
      <c r="O806" s="12"/>
      <c r="P806" s="12"/>
      <c r="Q806" s="12"/>
      <c r="R806" s="12"/>
      <c r="S806" s="12"/>
      <c r="T806" s="12"/>
      <c r="U806" s="12"/>
      <c r="V806" s="12"/>
      <c r="W806" s="12"/>
      <c r="X806" s="12"/>
      <c r="Y806" s="12"/>
      <c r="Z806" s="12"/>
    </row>
    <row r="807" spans="1:26" ht="28">
      <c r="A807" s="9">
        <v>10530751</v>
      </c>
      <c r="B807" s="9" t="s">
        <v>2523</v>
      </c>
      <c r="C807" s="9" t="s">
        <v>30</v>
      </c>
      <c r="D807" s="9" t="s">
        <v>568</v>
      </c>
      <c r="E807" s="9" t="s">
        <v>569</v>
      </c>
      <c r="F807" s="9" t="s">
        <v>23</v>
      </c>
      <c r="G807" s="9" t="s">
        <v>23</v>
      </c>
      <c r="H807" s="9" t="s">
        <v>23</v>
      </c>
      <c r="I807" s="9" t="s">
        <v>23</v>
      </c>
      <c r="J807" s="9" t="e">
        <f>VLOOKUP(A807,#REF!,10,FALSE)</f>
        <v>#REF!</v>
      </c>
      <c r="K807" s="12"/>
      <c r="L807" s="12"/>
      <c r="M807" s="12"/>
      <c r="N807" s="12"/>
      <c r="O807" s="12"/>
      <c r="P807" s="12"/>
      <c r="Q807" s="12"/>
      <c r="R807" s="12"/>
      <c r="S807" s="12"/>
      <c r="T807" s="12"/>
      <c r="U807" s="12"/>
      <c r="V807" s="12"/>
      <c r="W807" s="12"/>
      <c r="X807" s="12"/>
      <c r="Y807" s="12"/>
      <c r="Z807" s="12"/>
    </row>
    <row r="808" spans="1:26" ht="42">
      <c r="A808" s="9">
        <v>16643480</v>
      </c>
      <c r="B808" s="9" t="s">
        <v>2537</v>
      </c>
      <c r="C808" s="9" t="s">
        <v>30</v>
      </c>
      <c r="D808" s="9" t="s">
        <v>550</v>
      </c>
      <c r="E808" s="9" t="s">
        <v>1286</v>
      </c>
      <c r="F808" s="9" t="s">
        <v>23</v>
      </c>
      <c r="G808" s="9" t="s">
        <v>23</v>
      </c>
      <c r="H808" s="9" t="s">
        <v>23</v>
      </c>
      <c r="I808" s="9" t="s">
        <v>23</v>
      </c>
      <c r="J808" s="9" t="e">
        <f>VLOOKUP(A808,#REF!,10,FALSE)</f>
        <v>#REF!</v>
      </c>
      <c r="K808" s="12"/>
      <c r="L808" s="12"/>
      <c r="M808" s="12"/>
      <c r="N808" s="12"/>
      <c r="O808" s="12"/>
      <c r="P808" s="12"/>
      <c r="Q808" s="12"/>
      <c r="R808" s="12"/>
      <c r="S808" s="12"/>
      <c r="T808" s="12"/>
      <c r="U808" s="12"/>
      <c r="V808" s="12"/>
      <c r="W808" s="12"/>
      <c r="X808" s="12"/>
      <c r="Y808" s="12"/>
      <c r="Z808" s="12"/>
    </row>
    <row r="809" spans="1:26" ht="28">
      <c r="A809" s="9">
        <v>31270440</v>
      </c>
      <c r="B809" s="9" t="s">
        <v>6165</v>
      </c>
      <c r="C809" s="9" t="s">
        <v>30</v>
      </c>
      <c r="D809" s="9" t="s">
        <v>590</v>
      </c>
      <c r="E809" s="9" t="s">
        <v>591</v>
      </c>
      <c r="F809" s="9" t="s">
        <v>21</v>
      </c>
      <c r="G809" s="9" t="s">
        <v>22</v>
      </c>
      <c r="H809" s="9" t="s">
        <v>21</v>
      </c>
      <c r="I809" s="9" t="s">
        <v>21</v>
      </c>
      <c r="J809" s="9" t="e">
        <f>VLOOKUP(A809,#REF!,10,FALSE)</f>
        <v>#REF!</v>
      </c>
      <c r="K809" s="12"/>
      <c r="L809" s="12"/>
      <c r="M809" s="12"/>
      <c r="N809" s="12"/>
      <c r="O809" s="12"/>
      <c r="P809" s="12"/>
      <c r="Q809" s="12"/>
      <c r="R809" s="12"/>
      <c r="S809" s="12"/>
      <c r="T809" s="12"/>
      <c r="U809" s="12"/>
      <c r="V809" s="12"/>
      <c r="W809" s="12"/>
      <c r="X809" s="12"/>
      <c r="Y809" s="12"/>
      <c r="Z809" s="12"/>
    </row>
    <row r="810" spans="1:26" ht="28" hidden="1">
      <c r="A810" s="9">
        <v>94404630</v>
      </c>
      <c r="B810" s="9" t="s">
        <v>6166</v>
      </c>
      <c r="C810" s="9" t="s">
        <v>30</v>
      </c>
      <c r="D810" s="9"/>
      <c r="E810" s="9"/>
      <c r="F810" s="9" t="s">
        <v>1230</v>
      </c>
      <c r="G810" s="9" t="s">
        <v>1230</v>
      </c>
      <c r="H810" s="9" t="s">
        <v>1230</v>
      </c>
      <c r="I810" s="9" t="s">
        <v>1230</v>
      </c>
      <c r="J810" s="9" t="s">
        <v>1230</v>
      </c>
      <c r="K810" s="12"/>
      <c r="L810" s="12"/>
      <c r="M810" s="12"/>
      <c r="N810" s="12"/>
      <c r="O810" s="12"/>
      <c r="P810" s="12"/>
      <c r="Q810" s="12"/>
      <c r="R810" s="12"/>
      <c r="S810" s="12"/>
      <c r="T810" s="12"/>
      <c r="U810" s="12"/>
      <c r="V810" s="12"/>
      <c r="W810" s="12"/>
      <c r="X810" s="12"/>
      <c r="Y810" s="12"/>
      <c r="Z810" s="12"/>
    </row>
    <row r="811" spans="1:26" ht="56">
      <c r="A811" s="9">
        <v>94451786</v>
      </c>
      <c r="B811" s="9" t="s">
        <v>6167</v>
      </c>
      <c r="C811" s="9" t="s">
        <v>30</v>
      </c>
      <c r="D811" s="9" t="s">
        <v>682</v>
      </c>
      <c r="E811" s="9" t="s">
        <v>683</v>
      </c>
      <c r="F811" s="9" t="s">
        <v>22</v>
      </c>
      <c r="G811" s="9" t="s">
        <v>1230</v>
      </c>
      <c r="H811" s="9" t="s">
        <v>22</v>
      </c>
      <c r="I811" s="9" t="s">
        <v>22</v>
      </c>
      <c r="J811" s="9" t="e">
        <f>VLOOKUP(A811,#REF!,10,FALSE)</f>
        <v>#REF!</v>
      </c>
      <c r="K811" s="12"/>
      <c r="L811" s="12"/>
      <c r="M811" s="12"/>
      <c r="N811" s="12"/>
      <c r="O811" s="12"/>
      <c r="P811" s="12"/>
      <c r="Q811" s="12"/>
      <c r="R811" s="12"/>
      <c r="S811" s="12"/>
      <c r="T811" s="12"/>
      <c r="U811" s="12"/>
      <c r="V811" s="12"/>
      <c r="W811" s="12"/>
      <c r="X811" s="12"/>
      <c r="Y811" s="12"/>
      <c r="Z811" s="12"/>
    </row>
    <row r="812" spans="1:26" ht="28">
      <c r="A812" s="9">
        <v>34598172</v>
      </c>
      <c r="B812" s="9" t="s">
        <v>3809</v>
      </c>
      <c r="C812" s="9" t="s">
        <v>30</v>
      </c>
      <c r="D812" s="9" t="s">
        <v>553</v>
      </c>
      <c r="E812" s="9" t="s">
        <v>2119</v>
      </c>
      <c r="F812" s="9" t="s">
        <v>22</v>
      </c>
      <c r="G812" s="9" t="s">
        <v>22</v>
      </c>
      <c r="H812" s="9" t="s">
        <v>1230</v>
      </c>
      <c r="I812" s="9" t="s">
        <v>1230</v>
      </c>
      <c r="J812" s="9" t="e">
        <f>VLOOKUP(A812,#REF!,10,FALSE)</f>
        <v>#REF!</v>
      </c>
      <c r="K812" s="12"/>
      <c r="L812" s="12"/>
      <c r="M812" s="12"/>
      <c r="N812" s="12"/>
      <c r="O812" s="12"/>
      <c r="P812" s="12"/>
      <c r="Q812" s="12"/>
      <c r="R812" s="12"/>
      <c r="S812" s="12"/>
      <c r="T812" s="12"/>
      <c r="U812" s="12"/>
      <c r="V812" s="12"/>
      <c r="W812" s="12"/>
      <c r="X812" s="12"/>
      <c r="Y812" s="12"/>
      <c r="Z812" s="12"/>
    </row>
    <row r="813" spans="1:26" ht="28">
      <c r="A813" s="9">
        <v>51939832</v>
      </c>
      <c r="B813" s="9" t="s">
        <v>3810</v>
      </c>
      <c r="C813" s="9" t="s">
        <v>30</v>
      </c>
      <c r="D813" s="9" t="s">
        <v>610</v>
      </c>
      <c r="E813" s="9" t="s">
        <v>1660</v>
      </c>
      <c r="F813" s="9" t="s">
        <v>1230</v>
      </c>
      <c r="G813" s="9" t="s">
        <v>22</v>
      </c>
      <c r="H813" s="9" t="s">
        <v>1230</v>
      </c>
      <c r="I813" s="9" t="s">
        <v>1230</v>
      </c>
      <c r="J813" s="9" t="e">
        <f>VLOOKUP(A813,#REF!,10,FALSE)</f>
        <v>#REF!</v>
      </c>
      <c r="K813" s="12"/>
      <c r="L813" s="12"/>
      <c r="M813" s="12"/>
      <c r="N813" s="12"/>
      <c r="O813" s="12"/>
      <c r="P813" s="12"/>
      <c r="Q813" s="12"/>
      <c r="R813" s="12"/>
      <c r="S813" s="12"/>
      <c r="T813" s="12"/>
      <c r="U813" s="12"/>
      <c r="V813" s="12"/>
      <c r="W813" s="12"/>
      <c r="X813" s="12"/>
      <c r="Y813" s="12"/>
      <c r="Z813" s="12"/>
    </row>
    <row r="814" spans="1:26" ht="28">
      <c r="A814" s="9">
        <v>51939832</v>
      </c>
      <c r="B814" s="9" t="s">
        <v>3810</v>
      </c>
      <c r="C814" s="9" t="s">
        <v>30</v>
      </c>
      <c r="D814" s="9" t="s">
        <v>578</v>
      </c>
      <c r="E814" s="9" t="s">
        <v>1281</v>
      </c>
      <c r="F814" s="9" t="s">
        <v>1230</v>
      </c>
      <c r="G814" s="9" t="s">
        <v>22</v>
      </c>
      <c r="H814" s="9" t="s">
        <v>1230</v>
      </c>
      <c r="I814" s="9" t="s">
        <v>1230</v>
      </c>
      <c r="J814" s="9" t="e">
        <f>VLOOKUP(A814,#REF!,10,FALSE)</f>
        <v>#REF!</v>
      </c>
      <c r="K814" s="12"/>
      <c r="L814" s="12"/>
      <c r="M814" s="12"/>
      <c r="N814" s="12"/>
      <c r="O814" s="12"/>
      <c r="P814" s="12"/>
      <c r="Q814" s="12"/>
      <c r="R814" s="12"/>
      <c r="S814" s="12"/>
      <c r="T814" s="12"/>
      <c r="U814" s="12"/>
      <c r="V814" s="12"/>
      <c r="W814" s="12"/>
      <c r="X814" s="12"/>
      <c r="Y814" s="12"/>
      <c r="Z814" s="12"/>
    </row>
    <row r="815" spans="1:26" ht="28">
      <c r="A815" s="9">
        <v>16606298</v>
      </c>
      <c r="B815" s="9" t="s">
        <v>6168</v>
      </c>
      <c r="C815" s="9" t="s">
        <v>30</v>
      </c>
      <c r="D815" s="9"/>
      <c r="E815" s="9"/>
      <c r="F815" s="9" t="s">
        <v>1230</v>
      </c>
      <c r="G815" s="9" t="s">
        <v>1230</v>
      </c>
      <c r="H815" s="9" t="s">
        <v>1230</v>
      </c>
      <c r="I815" s="9" t="s">
        <v>22</v>
      </c>
      <c r="J815" s="9" t="e">
        <f>VLOOKUP(A815,#REF!,10,FALSE)</f>
        <v>#REF!</v>
      </c>
      <c r="K815" s="12"/>
      <c r="L815" s="12"/>
      <c r="M815" s="12"/>
      <c r="N815" s="12"/>
      <c r="O815" s="12"/>
      <c r="P815" s="12"/>
      <c r="Q815" s="12"/>
      <c r="R815" s="12"/>
      <c r="S815" s="12"/>
      <c r="T815" s="12"/>
      <c r="U815" s="12"/>
      <c r="V815" s="12"/>
      <c r="W815" s="12"/>
      <c r="X815" s="12"/>
      <c r="Y815" s="12"/>
      <c r="Z815" s="12"/>
    </row>
    <row r="816" spans="1:26" ht="56">
      <c r="A816" s="9">
        <v>31989053</v>
      </c>
      <c r="B816" s="9" t="s">
        <v>6169</v>
      </c>
      <c r="C816" s="9" t="s">
        <v>30</v>
      </c>
      <c r="D816" s="9" t="s">
        <v>574</v>
      </c>
      <c r="E816" s="9" t="s">
        <v>1769</v>
      </c>
      <c r="F816" s="9" t="s">
        <v>1230</v>
      </c>
      <c r="G816" s="9" t="s">
        <v>1230</v>
      </c>
      <c r="H816" s="9" t="s">
        <v>1230</v>
      </c>
      <c r="I816" s="9" t="s">
        <v>1230</v>
      </c>
      <c r="J816" s="9" t="e">
        <f>VLOOKUP(A816,#REF!,10,FALSE)</f>
        <v>#REF!</v>
      </c>
      <c r="K816" s="12"/>
      <c r="L816" s="12"/>
      <c r="M816" s="12"/>
      <c r="N816" s="12"/>
      <c r="O816" s="12"/>
      <c r="P816" s="12"/>
      <c r="Q816" s="12"/>
      <c r="R816" s="12"/>
      <c r="S816" s="12"/>
      <c r="T816" s="12"/>
      <c r="U816" s="12"/>
      <c r="V816" s="12"/>
      <c r="W816" s="12"/>
      <c r="X816" s="12"/>
      <c r="Y816" s="12"/>
      <c r="Z816" s="12"/>
    </row>
    <row r="817" spans="1:26" ht="28">
      <c r="A817" s="9">
        <v>31989053</v>
      </c>
      <c r="B817" s="9" t="s">
        <v>6169</v>
      </c>
      <c r="C817" s="9" t="s">
        <v>30</v>
      </c>
      <c r="D817" s="9" t="s">
        <v>578</v>
      </c>
      <c r="E817" s="9" t="s">
        <v>1281</v>
      </c>
      <c r="F817" s="9" t="s">
        <v>1230</v>
      </c>
      <c r="G817" s="9" t="s">
        <v>1230</v>
      </c>
      <c r="H817" s="9" t="s">
        <v>1230</v>
      </c>
      <c r="I817" s="9" t="s">
        <v>1230</v>
      </c>
      <c r="J817" s="9" t="e">
        <f>VLOOKUP(A817,#REF!,10,FALSE)</f>
        <v>#REF!</v>
      </c>
      <c r="K817" s="12"/>
      <c r="L817" s="12"/>
      <c r="M817" s="12"/>
      <c r="N817" s="12"/>
      <c r="O817" s="12"/>
      <c r="P817" s="12"/>
      <c r="Q817" s="12"/>
      <c r="R817" s="12"/>
      <c r="S817" s="12"/>
      <c r="T817" s="12"/>
      <c r="U817" s="12"/>
      <c r="V817" s="12"/>
      <c r="W817" s="12"/>
      <c r="X817" s="12"/>
      <c r="Y817" s="12"/>
      <c r="Z817" s="12"/>
    </row>
    <row r="818" spans="1:26" ht="42" hidden="1">
      <c r="A818" s="9">
        <v>31179819</v>
      </c>
      <c r="B818" s="9" t="s">
        <v>3813</v>
      </c>
      <c r="C818" s="9" t="s">
        <v>30</v>
      </c>
      <c r="D818" s="9" t="s">
        <v>599</v>
      </c>
      <c r="E818" s="9" t="s">
        <v>2116</v>
      </c>
      <c r="F818" s="9" t="s">
        <v>1230</v>
      </c>
      <c r="G818" s="9" t="s">
        <v>1230</v>
      </c>
      <c r="H818" s="9" t="s">
        <v>1230</v>
      </c>
      <c r="I818" s="9" t="s">
        <v>1230</v>
      </c>
      <c r="J818" s="9" t="s">
        <v>1230</v>
      </c>
      <c r="K818" s="12"/>
      <c r="L818" s="12"/>
      <c r="M818" s="12"/>
      <c r="N818" s="12"/>
      <c r="O818" s="12"/>
      <c r="P818" s="12"/>
      <c r="Q818" s="12"/>
      <c r="R818" s="12"/>
      <c r="S818" s="12"/>
      <c r="T818" s="12"/>
      <c r="U818" s="12"/>
      <c r="V818" s="12"/>
      <c r="W818" s="12"/>
      <c r="X818" s="12"/>
      <c r="Y818" s="12"/>
      <c r="Z818" s="12"/>
    </row>
    <row r="819" spans="1:26" ht="28" hidden="1">
      <c r="A819" s="9">
        <v>10255761</v>
      </c>
      <c r="B819" s="9" t="s">
        <v>6170</v>
      </c>
      <c r="C819" s="9" t="s">
        <v>30</v>
      </c>
      <c r="D819" s="9"/>
      <c r="E819" s="9"/>
      <c r="F819" s="9" t="s">
        <v>1230</v>
      </c>
      <c r="G819" s="9" t="s">
        <v>1230</v>
      </c>
      <c r="H819" s="9" t="s">
        <v>1230</v>
      </c>
      <c r="I819" s="9" t="s">
        <v>1230</v>
      </c>
      <c r="J819" s="9" t="s">
        <v>1230</v>
      </c>
      <c r="K819" s="12"/>
      <c r="L819" s="12"/>
      <c r="M819" s="12"/>
      <c r="N819" s="12"/>
      <c r="O819" s="12"/>
      <c r="P819" s="12"/>
      <c r="Q819" s="12"/>
      <c r="R819" s="12"/>
      <c r="S819" s="12"/>
      <c r="T819" s="12"/>
      <c r="U819" s="12"/>
      <c r="V819" s="12"/>
      <c r="W819" s="12"/>
      <c r="X819" s="12"/>
      <c r="Y819" s="12"/>
      <c r="Z819" s="12"/>
    </row>
    <row r="820" spans="1:26" ht="42">
      <c r="A820" s="9">
        <v>14993972</v>
      </c>
      <c r="B820" s="9" t="s">
        <v>6171</v>
      </c>
      <c r="C820" s="9" t="s">
        <v>30</v>
      </c>
      <c r="D820" s="9" t="s">
        <v>583</v>
      </c>
      <c r="E820" s="9" t="s">
        <v>4741</v>
      </c>
      <c r="F820" s="9" t="s">
        <v>21</v>
      </c>
      <c r="G820" s="9" t="s">
        <v>21</v>
      </c>
      <c r="H820" s="9" t="s">
        <v>21</v>
      </c>
      <c r="I820" s="9" t="s">
        <v>21</v>
      </c>
      <c r="J820" s="9" t="e">
        <f>VLOOKUP(A820,#REF!,10,FALSE)</f>
        <v>#REF!</v>
      </c>
      <c r="K820" s="12"/>
      <c r="L820" s="12"/>
      <c r="M820" s="12"/>
      <c r="N820" s="12"/>
      <c r="O820" s="12"/>
      <c r="P820" s="12"/>
      <c r="Q820" s="12"/>
      <c r="R820" s="12"/>
      <c r="S820" s="12"/>
      <c r="T820" s="12"/>
      <c r="U820" s="12"/>
      <c r="V820" s="12"/>
      <c r="W820" s="12"/>
      <c r="X820" s="12"/>
      <c r="Y820" s="12"/>
      <c r="Z820" s="12"/>
    </row>
    <row r="821" spans="1:26" ht="28" hidden="1">
      <c r="A821" s="9">
        <v>16644710</v>
      </c>
      <c r="B821" s="9" t="s">
        <v>6172</v>
      </c>
      <c r="C821" s="9" t="s">
        <v>30</v>
      </c>
      <c r="D821" s="9"/>
      <c r="E821" s="9"/>
      <c r="F821" s="9" t="s">
        <v>1230</v>
      </c>
      <c r="G821" s="9" t="s">
        <v>1230</v>
      </c>
      <c r="H821" s="9" t="s">
        <v>22</v>
      </c>
      <c r="I821" s="9" t="s">
        <v>1230</v>
      </c>
      <c r="J821" s="9" t="s">
        <v>1230</v>
      </c>
      <c r="K821" s="12"/>
      <c r="L821" s="12"/>
      <c r="M821" s="12"/>
      <c r="N821" s="12"/>
      <c r="O821" s="12"/>
      <c r="P821" s="12"/>
      <c r="Q821" s="12"/>
      <c r="R821" s="12"/>
      <c r="S821" s="12"/>
      <c r="T821" s="12"/>
      <c r="U821" s="12"/>
      <c r="V821" s="12"/>
      <c r="W821" s="12"/>
      <c r="X821" s="12"/>
      <c r="Y821" s="12"/>
      <c r="Z821" s="12"/>
    </row>
    <row r="822" spans="1:26" ht="28" hidden="1">
      <c r="A822" s="9">
        <v>19193301</v>
      </c>
      <c r="B822" s="9" t="s">
        <v>3815</v>
      </c>
      <c r="C822" s="9" t="s">
        <v>30</v>
      </c>
      <c r="D822" s="9"/>
      <c r="E822" s="9"/>
      <c r="F822" s="9" t="s">
        <v>1230</v>
      </c>
      <c r="G822" s="9" t="s">
        <v>1230</v>
      </c>
      <c r="H822" s="9" t="s">
        <v>1230</v>
      </c>
      <c r="I822" s="9" t="s">
        <v>1230</v>
      </c>
      <c r="J822" s="9" t="s">
        <v>1230</v>
      </c>
      <c r="K822" s="12"/>
      <c r="L822" s="12"/>
      <c r="M822" s="12"/>
      <c r="N822" s="12"/>
      <c r="O822" s="12"/>
      <c r="P822" s="12"/>
      <c r="Q822" s="12"/>
      <c r="R822" s="12"/>
      <c r="S822" s="12"/>
      <c r="T822" s="12"/>
      <c r="U822" s="12"/>
      <c r="V822" s="12"/>
      <c r="W822" s="12"/>
      <c r="X822" s="12"/>
      <c r="Y822" s="12"/>
      <c r="Z822" s="12"/>
    </row>
    <row r="823" spans="1:26" ht="28" hidden="1">
      <c r="A823" s="9">
        <v>29993724</v>
      </c>
      <c r="B823" s="9" t="s">
        <v>3816</v>
      </c>
      <c r="C823" s="9" t="s">
        <v>30</v>
      </c>
      <c r="D823" s="9" t="s">
        <v>622</v>
      </c>
      <c r="E823" s="9" t="s">
        <v>623</v>
      </c>
      <c r="F823" s="9" t="s">
        <v>1230</v>
      </c>
      <c r="G823" s="9" t="s">
        <v>1230</v>
      </c>
      <c r="H823" s="9" t="s">
        <v>1230</v>
      </c>
      <c r="I823" s="9" t="s">
        <v>1230</v>
      </c>
      <c r="J823" s="9" t="s">
        <v>1230</v>
      </c>
      <c r="K823" s="12"/>
      <c r="L823" s="12"/>
      <c r="M823" s="12"/>
      <c r="N823" s="12"/>
      <c r="O823" s="12"/>
      <c r="P823" s="12"/>
      <c r="Q823" s="12"/>
      <c r="R823" s="12"/>
      <c r="S823" s="12"/>
      <c r="T823" s="12"/>
      <c r="U823" s="12"/>
      <c r="V823" s="12"/>
      <c r="W823" s="12"/>
      <c r="X823" s="12"/>
      <c r="Y823" s="12"/>
      <c r="Z823" s="12"/>
    </row>
    <row r="824" spans="1:26" ht="28" hidden="1">
      <c r="A824" s="9">
        <v>14944536</v>
      </c>
      <c r="B824" s="9" t="s">
        <v>3817</v>
      </c>
      <c r="C824" s="9" t="s">
        <v>30</v>
      </c>
      <c r="D824" s="9" t="s">
        <v>607</v>
      </c>
      <c r="E824" s="9" t="s">
        <v>608</v>
      </c>
      <c r="F824" s="9" t="s">
        <v>1230</v>
      </c>
      <c r="G824" s="9" t="s">
        <v>1230</v>
      </c>
      <c r="H824" s="9" t="s">
        <v>1230</v>
      </c>
      <c r="I824" s="9" t="s">
        <v>1230</v>
      </c>
      <c r="J824" s="9" t="s">
        <v>1230</v>
      </c>
      <c r="K824" s="12"/>
      <c r="L824" s="12"/>
      <c r="M824" s="12"/>
      <c r="N824" s="12"/>
      <c r="O824" s="12"/>
      <c r="P824" s="12"/>
      <c r="Q824" s="12"/>
      <c r="R824" s="12"/>
      <c r="S824" s="12"/>
      <c r="T824" s="12"/>
      <c r="U824" s="12"/>
      <c r="V824" s="12"/>
      <c r="W824" s="12"/>
      <c r="X824" s="12"/>
      <c r="Y824" s="12"/>
      <c r="Z824" s="12"/>
    </row>
    <row r="825" spans="1:26" ht="28" hidden="1">
      <c r="A825" s="9">
        <v>16636585</v>
      </c>
      <c r="B825" s="9" t="s">
        <v>6173</v>
      </c>
      <c r="C825" s="9" t="s">
        <v>30</v>
      </c>
      <c r="D825" s="9" t="s">
        <v>585</v>
      </c>
      <c r="E825" s="9" t="s">
        <v>586</v>
      </c>
      <c r="F825" s="9" t="s">
        <v>1230</v>
      </c>
      <c r="G825" s="9" t="s">
        <v>1230</v>
      </c>
      <c r="H825" s="9" t="s">
        <v>1230</v>
      </c>
      <c r="I825" s="9" t="s">
        <v>1230</v>
      </c>
      <c r="J825" s="9" t="s">
        <v>1230</v>
      </c>
      <c r="K825" s="12"/>
      <c r="L825" s="12"/>
      <c r="M825" s="12"/>
      <c r="N825" s="12"/>
      <c r="O825" s="12"/>
      <c r="P825" s="12"/>
      <c r="Q825" s="12"/>
      <c r="R825" s="12"/>
      <c r="S825" s="12"/>
      <c r="T825" s="12"/>
      <c r="U825" s="12"/>
      <c r="V825" s="12"/>
      <c r="W825" s="12"/>
      <c r="X825" s="12"/>
      <c r="Y825" s="12"/>
      <c r="Z825" s="12"/>
    </row>
    <row r="826" spans="1:26" ht="28" hidden="1">
      <c r="A826" s="9">
        <v>31905387</v>
      </c>
      <c r="B826" s="9" t="s">
        <v>3822</v>
      </c>
      <c r="C826" s="9" t="s">
        <v>30</v>
      </c>
      <c r="D826" s="9"/>
      <c r="E826" s="9"/>
      <c r="F826" s="9" t="s">
        <v>1230</v>
      </c>
      <c r="G826" s="9" t="s">
        <v>1230</v>
      </c>
      <c r="H826" s="9" t="s">
        <v>1230</v>
      </c>
      <c r="I826" s="9" t="s">
        <v>1230</v>
      </c>
      <c r="J826" s="9" t="s">
        <v>1230</v>
      </c>
      <c r="K826" s="12"/>
      <c r="L826" s="12"/>
      <c r="M826" s="12"/>
      <c r="N826" s="12"/>
      <c r="O826" s="12"/>
      <c r="P826" s="12"/>
      <c r="Q826" s="12"/>
      <c r="R826" s="12"/>
      <c r="S826" s="12"/>
      <c r="T826" s="12"/>
      <c r="U826" s="12"/>
      <c r="V826" s="12"/>
      <c r="W826" s="12"/>
      <c r="X826" s="12"/>
      <c r="Y826" s="12"/>
      <c r="Z826" s="12"/>
    </row>
    <row r="827" spans="1:26" ht="28" hidden="1">
      <c r="A827" s="9">
        <v>40047124</v>
      </c>
      <c r="B827" s="9" t="s">
        <v>6174</v>
      </c>
      <c r="C827" s="9" t="s">
        <v>30</v>
      </c>
      <c r="D827" s="9" t="s">
        <v>603</v>
      </c>
      <c r="E827" s="9" t="s">
        <v>604</v>
      </c>
      <c r="F827" s="9" t="s">
        <v>1230</v>
      </c>
      <c r="G827" s="9" t="s">
        <v>1230</v>
      </c>
      <c r="H827" s="9" t="s">
        <v>1230</v>
      </c>
      <c r="I827" s="9" t="s">
        <v>1230</v>
      </c>
      <c r="J827" s="9" t="s">
        <v>1230</v>
      </c>
      <c r="K827" s="12"/>
      <c r="L827" s="12"/>
      <c r="M827" s="12"/>
      <c r="N827" s="12"/>
      <c r="O827" s="12"/>
      <c r="P827" s="12"/>
      <c r="Q827" s="12"/>
      <c r="R827" s="12"/>
      <c r="S827" s="12"/>
      <c r="T827" s="12"/>
      <c r="U827" s="12"/>
      <c r="V827" s="12"/>
      <c r="W827" s="12"/>
      <c r="X827" s="12"/>
      <c r="Y827" s="12"/>
      <c r="Z827" s="12"/>
    </row>
    <row r="828" spans="1:26" ht="28" hidden="1">
      <c r="A828" s="9">
        <v>31843803</v>
      </c>
      <c r="B828" s="9" t="s">
        <v>6175</v>
      </c>
      <c r="C828" s="9" t="s">
        <v>30</v>
      </c>
      <c r="D828" s="9"/>
      <c r="E828" s="9"/>
      <c r="F828" s="9" t="s">
        <v>1230</v>
      </c>
      <c r="G828" s="9" t="s">
        <v>1230</v>
      </c>
      <c r="H828" s="9" t="s">
        <v>1230</v>
      </c>
      <c r="I828" s="9" t="s">
        <v>1230</v>
      </c>
      <c r="J828" s="9" t="s">
        <v>1230</v>
      </c>
      <c r="K828" s="12"/>
      <c r="L828" s="12"/>
      <c r="M828" s="12"/>
      <c r="N828" s="12"/>
      <c r="O828" s="12"/>
      <c r="P828" s="12"/>
      <c r="Q828" s="12"/>
      <c r="R828" s="12"/>
      <c r="S828" s="12"/>
      <c r="T828" s="12"/>
      <c r="U828" s="12"/>
      <c r="V828" s="12"/>
      <c r="W828" s="12"/>
      <c r="X828" s="12"/>
      <c r="Y828" s="12"/>
      <c r="Z828" s="12"/>
    </row>
    <row r="829" spans="1:26" ht="56" hidden="1">
      <c r="A829" s="9">
        <v>94534700</v>
      </c>
      <c r="B829" s="9" t="s">
        <v>3823</v>
      </c>
      <c r="C829" s="9" t="s">
        <v>30</v>
      </c>
      <c r="D829" s="9" t="s">
        <v>659</v>
      </c>
      <c r="E829" s="9" t="s">
        <v>1289</v>
      </c>
      <c r="F829" s="9" t="s">
        <v>1230</v>
      </c>
      <c r="G829" s="9" t="s">
        <v>1230</v>
      </c>
      <c r="H829" s="9" t="s">
        <v>1230</v>
      </c>
      <c r="I829" s="9" t="s">
        <v>1230</v>
      </c>
      <c r="J829" s="9" t="s">
        <v>1230</v>
      </c>
      <c r="K829" s="12"/>
      <c r="L829" s="12"/>
      <c r="M829" s="12"/>
      <c r="N829" s="12"/>
      <c r="O829" s="12"/>
      <c r="P829" s="12"/>
      <c r="Q829" s="12"/>
      <c r="R829" s="12"/>
      <c r="S829" s="12"/>
      <c r="T829" s="12"/>
      <c r="U829" s="12"/>
      <c r="V829" s="12"/>
      <c r="W829" s="12"/>
      <c r="X829" s="12"/>
      <c r="Y829" s="12"/>
      <c r="Z829" s="12"/>
    </row>
    <row r="830" spans="1:26" ht="28" hidden="1">
      <c r="A830" s="9">
        <v>66864896</v>
      </c>
      <c r="B830" s="9" t="s">
        <v>3824</v>
      </c>
      <c r="C830" s="9" t="s">
        <v>30</v>
      </c>
      <c r="D830" s="9"/>
      <c r="E830" s="9"/>
      <c r="F830" s="9" t="s">
        <v>1230</v>
      </c>
      <c r="G830" s="9" t="s">
        <v>1230</v>
      </c>
      <c r="H830" s="9" t="s">
        <v>1230</v>
      </c>
      <c r="I830" s="9" t="s">
        <v>1230</v>
      </c>
      <c r="J830" s="9" t="s">
        <v>1230</v>
      </c>
      <c r="K830" s="12"/>
      <c r="L830" s="12"/>
      <c r="M830" s="12"/>
      <c r="N830" s="12"/>
      <c r="O830" s="12"/>
      <c r="P830" s="12"/>
      <c r="Q830" s="12"/>
      <c r="R830" s="12"/>
      <c r="S830" s="12"/>
      <c r="T830" s="12"/>
      <c r="U830" s="12"/>
      <c r="V830" s="12"/>
      <c r="W830" s="12"/>
      <c r="X830" s="12"/>
      <c r="Y830" s="12"/>
      <c r="Z830" s="12"/>
    </row>
    <row r="831" spans="1:26" ht="28" hidden="1">
      <c r="A831" s="9">
        <v>16670605</v>
      </c>
      <c r="B831" s="9" t="s">
        <v>3825</v>
      </c>
      <c r="C831" s="9" t="s">
        <v>30</v>
      </c>
      <c r="D831" s="9"/>
      <c r="E831" s="9"/>
      <c r="F831" s="9" t="s">
        <v>1230</v>
      </c>
      <c r="G831" s="9" t="s">
        <v>1230</v>
      </c>
      <c r="H831" s="9" t="s">
        <v>1230</v>
      </c>
      <c r="I831" s="9" t="s">
        <v>1230</v>
      </c>
      <c r="J831" s="9" t="s">
        <v>1230</v>
      </c>
      <c r="K831" s="12"/>
      <c r="L831" s="12"/>
      <c r="M831" s="12"/>
      <c r="N831" s="12"/>
      <c r="O831" s="12"/>
      <c r="P831" s="12"/>
      <c r="Q831" s="12"/>
      <c r="R831" s="12"/>
      <c r="S831" s="12"/>
      <c r="T831" s="12"/>
      <c r="U831" s="12"/>
      <c r="V831" s="12"/>
      <c r="W831" s="12"/>
      <c r="X831" s="12"/>
      <c r="Y831" s="12"/>
      <c r="Z831" s="12"/>
    </row>
    <row r="832" spans="1:26" ht="28">
      <c r="A832" s="9">
        <v>27451182</v>
      </c>
      <c r="B832" s="9" t="s">
        <v>6176</v>
      </c>
      <c r="C832" s="9" t="s">
        <v>30</v>
      </c>
      <c r="D832" s="9" t="s">
        <v>553</v>
      </c>
      <c r="E832" s="9" t="s">
        <v>2119</v>
      </c>
      <c r="F832" s="9" t="s">
        <v>1230</v>
      </c>
      <c r="G832" s="9" t="s">
        <v>1230</v>
      </c>
      <c r="H832" s="9" t="s">
        <v>1230</v>
      </c>
      <c r="I832" s="9" t="s">
        <v>1230</v>
      </c>
      <c r="J832" s="9" t="e">
        <f>VLOOKUP(A832,#REF!,10,FALSE)</f>
        <v>#REF!</v>
      </c>
      <c r="K832" s="12"/>
      <c r="L832" s="12"/>
      <c r="M832" s="12"/>
      <c r="N832" s="12"/>
      <c r="O832" s="12"/>
      <c r="P832" s="12"/>
      <c r="Q832" s="12"/>
      <c r="R832" s="12"/>
      <c r="S832" s="12"/>
      <c r="T832" s="12"/>
      <c r="U832" s="12"/>
      <c r="V832" s="12"/>
      <c r="W832" s="12"/>
      <c r="X832" s="12"/>
      <c r="Y832" s="12"/>
      <c r="Z832" s="12"/>
    </row>
    <row r="833" spans="1:26" ht="14" hidden="1">
      <c r="A833" s="9">
        <v>29679472</v>
      </c>
      <c r="B833" s="9" t="s">
        <v>6177</v>
      </c>
      <c r="C833" s="9" t="s">
        <v>30</v>
      </c>
      <c r="D833" s="9"/>
      <c r="E833" s="9"/>
      <c r="F833" s="9" t="s">
        <v>1230</v>
      </c>
      <c r="G833" s="9" t="s">
        <v>1230</v>
      </c>
      <c r="H833" s="9" t="s">
        <v>1230</v>
      </c>
      <c r="I833" s="9" t="s">
        <v>1230</v>
      </c>
      <c r="J833" s="9" t="s">
        <v>1230</v>
      </c>
      <c r="K833" s="12"/>
      <c r="L833" s="12"/>
      <c r="M833" s="12"/>
      <c r="N833" s="12"/>
      <c r="O833" s="12"/>
      <c r="P833" s="12"/>
      <c r="Q833" s="12"/>
      <c r="R833" s="12"/>
      <c r="S833" s="12"/>
      <c r="T833" s="12"/>
      <c r="U833" s="12"/>
      <c r="V833" s="12"/>
      <c r="W833" s="12"/>
      <c r="X833" s="12"/>
      <c r="Y833" s="12"/>
      <c r="Z833" s="12"/>
    </row>
    <row r="834" spans="1:26" ht="28" hidden="1">
      <c r="A834" s="9">
        <v>66839426</v>
      </c>
      <c r="B834" s="9" t="s">
        <v>3830</v>
      </c>
      <c r="C834" s="9" t="s">
        <v>30</v>
      </c>
      <c r="D834" s="9" t="s">
        <v>622</v>
      </c>
      <c r="E834" s="9" t="s">
        <v>623</v>
      </c>
      <c r="F834" s="9" t="s">
        <v>1230</v>
      </c>
      <c r="G834" s="9" t="s">
        <v>1230</v>
      </c>
      <c r="H834" s="9" t="s">
        <v>1230</v>
      </c>
      <c r="I834" s="9" t="s">
        <v>1230</v>
      </c>
      <c r="J834" s="9" t="s">
        <v>1230</v>
      </c>
      <c r="K834" s="12"/>
      <c r="L834" s="12"/>
      <c r="M834" s="12"/>
      <c r="N834" s="12"/>
      <c r="O834" s="12"/>
      <c r="P834" s="12"/>
      <c r="Q834" s="12"/>
      <c r="R834" s="12"/>
      <c r="S834" s="12"/>
      <c r="T834" s="12"/>
      <c r="U834" s="12"/>
      <c r="V834" s="12"/>
      <c r="W834" s="12"/>
      <c r="X834" s="12"/>
      <c r="Y834" s="12"/>
      <c r="Z834" s="12"/>
    </row>
    <row r="835" spans="1:26" ht="28" hidden="1">
      <c r="A835" s="9">
        <v>66908592</v>
      </c>
      <c r="B835" s="9" t="s">
        <v>3735</v>
      </c>
      <c r="C835" s="9" t="s">
        <v>30</v>
      </c>
      <c r="D835" s="9"/>
      <c r="E835" s="9"/>
      <c r="F835" s="9" t="s">
        <v>1230</v>
      </c>
      <c r="G835" s="9" t="s">
        <v>1230</v>
      </c>
      <c r="H835" s="9" t="s">
        <v>1230</v>
      </c>
      <c r="I835" s="9" t="s">
        <v>1230</v>
      </c>
      <c r="J835" s="9" t="s">
        <v>1230</v>
      </c>
      <c r="K835" s="12"/>
      <c r="L835" s="12"/>
      <c r="M835" s="12"/>
      <c r="N835" s="12"/>
      <c r="O835" s="12"/>
      <c r="P835" s="12"/>
      <c r="Q835" s="12"/>
      <c r="R835" s="12"/>
      <c r="S835" s="12"/>
      <c r="T835" s="12"/>
      <c r="U835" s="12"/>
      <c r="V835" s="12"/>
      <c r="W835" s="12"/>
      <c r="X835" s="12"/>
      <c r="Y835" s="12"/>
      <c r="Z835" s="12"/>
    </row>
    <row r="836" spans="1:26" ht="70" hidden="1">
      <c r="A836" s="9">
        <v>16635750</v>
      </c>
      <c r="B836" s="9" t="s">
        <v>6178</v>
      </c>
      <c r="C836" s="9" t="s">
        <v>30</v>
      </c>
      <c r="D836" s="9" t="s">
        <v>655</v>
      </c>
      <c r="E836" s="9" t="s">
        <v>656</v>
      </c>
      <c r="F836" s="9" t="s">
        <v>1230</v>
      </c>
      <c r="G836" s="9" t="s">
        <v>1230</v>
      </c>
      <c r="H836" s="9" t="s">
        <v>1230</v>
      </c>
      <c r="I836" s="9" t="s">
        <v>1230</v>
      </c>
      <c r="J836" s="9" t="s">
        <v>1230</v>
      </c>
      <c r="K836" s="12"/>
      <c r="L836" s="12"/>
      <c r="M836" s="12"/>
      <c r="N836" s="12"/>
      <c r="O836" s="12"/>
      <c r="P836" s="12"/>
      <c r="Q836" s="12"/>
      <c r="R836" s="12"/>
      <c r="S836" s="12"/>
      <c r="T836" s="12"/>
      <c r="U836" s="12"/>
      <c r="V836" s="12"/>
      <c r="W836" s="12"/>
      <c r="X836" s="12"/>
      <c r="Y836" s="12"/>
      <c r="Z836" s="12"/>
    </row>
    <row r="837" spans="1:26" ht="28" hidden="1">
      <c r="A837" s="9">
        <v>29111370</v>
      </c>
      <c r="B837" s="9" t="s">
        <v>6179</v>
      </c>
      <c r="C837" s="9" t="s">
        <v>30</v>
      </c>
      <c r="D837" s="9"/>
      <c r="E837" s="9"/>
      <c r="F837" s="9" t="s">
        <v>1230</v>
      </c>
      <c r="G837" s="9" t="s">
        <v>1230</v>
      </c>
      <c r="H837" s="9" t="s">
        <v>1230</v>
      </c>
      <c r="I837" s="9" t="s">
        <v>1230</v>
      </c>
      <c r="J837" s="9" t="s">
        <v>1230</v>
      </c>
      <c r="K837" s="12"/>
      <c r="L837" s="12"/>
      <c r="M837" s="12"/>
      <c r="N837" s="12"/>
      <c r="O837" s="12"/>
      <c r="P837" s="12"/>
      <c r="Q837" s="12"/>
      <c r="R837" s="12"/>
      <c r="S837" s="12"/>
      <c r="T837" s="12"/>
      <c r="U837" s="12"/>
      <c r="V837" s="12"/>
      <c r="W837" s="12"/>
      <c r="X837" s="12"/>
      <c r="Y837" s="12"/>
      <c r="Z837" s="12"/>
    </row>
    <row r="838" spans="1:26" ht="28" hidden="1">
      <c r="A838" s="9">
        <v>16640625</v>
      </c>
      <c r="B838" s="9" t="s">
        <v>6180</v>
      </c>
      <c r="C838" s="9" t="s">
        <v>30</v>
      </c>
      <c r="D838" s="9"/>
      <c r="E838" s="9"/>
      <c r="F838" s="9" t="s">
        <v>1230</v>
      </c>
      <c r="G838" s="9" t="s">
        <v>1230</v>
      </c>
      <c r="H838" s="9" t="s">
        <v>1230</v>
      </c>
      <c r="I838" s="9" t="s">
        <v>1230</v>
      </c>
      <c r="J838" s="9" t="s">
        <v>1230</v>
      </c>
      <c r="K838" s="12"/>
      <c r="L838" s="12"/>
      <c r="M838" s="12"/>
      <c r="N838" s="12"/>
      <c r="O838" s="12"/>
      <c r="P838" s="12"/>
      <c r="Q838" s="12"/>
      <c r="R838" s="12"/>
      <c r="S838" s="12"/>
      <c r="T838" s="12"/>
      <c r="U838" s="12"/>
      <c r="V838" s="12"/>
      <c r="W838" s="12"/>
      <c r="X838" s="12"/>
      <c r="Y838" s="12"/>
      <c r="Z838" s="12"/>
    </row>
    <row r="839" spans="1:26" ht="28" hidden="1">
      <c r="A839" s="9">
        <v>16620326</v>
      </c>
      <c r="B839" s="9" t="s">
        <v>6181</v>
      </c>
      <c r="C839" s="9" t="s">
        <v>30</v>
      </c>
      <c r="D839" s="9" t="s">
        <v>613</v>
      </c>
      <c r="E839" s="9" t="s">
        <v>614</v>
      </c>
      <c r="F839" s="9" t="s">
        <v>1230</v>
      </c>
      <c r="G839" s="9" t="s">
        <v>1230</v>
      </c>
      <c r="H839" s="9" t="s">
        <v>1230</v>
      </c>
      <c r="I839" s="9" t="s">
        <v>1230</v>
      </c>
      <c r="J839" s="9" t="s">
        <v>1230</v>
      </c>
      <c r="K839" s="12"/>
      <c r="L839" s="12"/>
      <c r="M839" s="12"/>
      <c r="N839" s="12"/>
      <c r="O839" s="12"/>
      <c r="P839" s="12"/>
      <c r="Q839" s="12"/>
      <c r="R839" s="12"/>
      <c r="S839" s="12"/>
      <c r="T839" s="12"/>
      <c r="U839" s="12"/>
      <c r="V839" s="12"/>
      <c r="W839" s="12"/>
      <c r="X839" s="12"/>
      <c r="Y839" s="12"/>
      <c r="Z839" s="12"/>
    </row>
    <row r="840" spans="1:26" ht="28" hidden="1">
      <c r="A840" s="9">
        <v>16683512</v>
      </c>
      <c r="B840" s="9" t="s">
        <v>3716</v>
      </c>
      <c r="C840" s="9" t="s">
        <v>30</v>
      </c>
      <c r="D840" s="9"/>
      <c r="E840" s="9"/>
      <c r="F840" s="9" t="s">
        <v>1230</v>
      </c>
      <c r="G840" s="9" t="s">
        <v>1230</v>
      </c>
      <c r="H840" s="9" t="s">
        <v>1230</v>
      </c>
      <c r="I840" s="9" t="s">
        <v>1230</v>
      </c>
      <c r="J840" s="9" t="s">
        <v>1230</v>
      </c>
      <c r="K840" s="12"/>
      <c r="L840" s="12"/>
      <c r="M840" s="12"/>
      <c r="N840" s="12"/>
      <c r="O840" s="12"/>
      <c r="P840" s="12"/>
      <c r="Q840" s="12"/>
      <c r="R840" s="12"/>
      <c r="S840" s="12"/>
      <c r="T840" s="12"/>
      <c r="U840" s="12"/>
      <c r="V840" s="12"/>
      <c r="W840" s="12"/>
      <c r="X840" s="12"/>
      <c r="Y840" s="12"/>
      <c r="Z840" s="12"/>
    </row>
    <row r="841" spans="1:26" ht="42">
      <c r="A841" s="9">
        <v>16705340</v>
      </c>
      <c r="B841" s="9" t="s">
        <v>3778</v>
      </c>
      <c r="C841" s="9" t="s">
        <v>30</v>
      </c>
      <c r="D841" s="9" t="s">
        <v>652</v>
      </c>
      <c r="E841" s="9" t="s">
        <v>653</v>
      </c>
      <c r="F841" s="9" t="s">
        <v>23</v>
      </c>
      <c r="G841" s="9" t="s">
        <v>23</v>
      </c>
      <c r="H841" s="9" t="s">
        <v>23</v>
      </c>
      <c r="I841" s="9" t="s">
        <v>23</v>
      </c>
      <c r="J841" s="9" t="e">
        <f>VLOOKUP(A841,#REF!,10,FALSE)</f>
        <v>#REF!</v>
      </c>
      <c r="K841" s="12"/>
      <c r="L841" s="12"/>
      <c r="M841" s="12"/>
      <c r="N841" s="12"/>
      <c r="O841" s="12"/>
      <c r="P841" s="12"/>
      <c r="Q841" s="12"/>
      <c r="R841" s="12"/>
      <c r="S841" s="12"/>
      <c r="T841" s="12"/>
      <c r="U841" s="12"/>
      <c r="V841" s="12"/>
      <c r="W841" s="12"/>
      <c r="X841" s="12"/>
      <c r="Y841" s="12"/>
      <c r="Z841" s="12"/>
    </row>
    <row r="842" spans="1:26" ht="70">
      <c r="A842" s="9">
        <v>14994362</v>
      </c>
      <c r="B842" s="9" t="s">
        <v>6182</v>
      </c>
      <c r="C842" s="9" t="s">
        <v>30</v>
      </c>
      <c r="D842" s="9" t="s">
        <v>563</v>
      </c>
      <c r="E842" s="9" t="s">
        <v>564</v>
      </c>
      <c r="F842" s="9" t="s">
        <v>1230</v>
      </c>
      <c r="G842" s="9" t="s">
        <v>1230</v>
      </c>
      <c r="H842" s="9" t="s">
        <v>1230</v>
      </c>
      <c r="I842" s="9" t="s">
        <v>1230</v>
      </c>
      <c r="J842" s="9" t="e">
        <f>VLOOKUP(A842,#REF!,10,FALSE)</f>
        <v>#REF!</v>
      </c>
      <c r="K842" s="12"/>
      <c r="L842" s="12"/>
      <c r="M842" s="12"/>
      <c r="N842" s="12"/>
      <c r="O842" s="12"/>
      <c r="P842" s="12"/>
      <c r="Q842" s="12"/>
      <c r="R842" s="12"/>
      <c r="S842" s="12"/>
      <c r="T842" s="12"/>
      <c r="U842" s="12"/>
      <c r="V842" s="12"/>
      <c r="W842" s="12"/>
      <c r="X842" s="12"/>
      <c r="Y842" s="12"/>
      <c r="Z842" s="12"/>
    </row>
    <row r="843" spans="1:26" ht="70">
      <c r="A843" s="9">
        <v>14994362</v>
      </c>
      <c r="B843" s="9" t="s">
        <v>6182</v>
      </c>
      <c r="C843" s="9" t="s">
        <v>30</v>
      </c>
      <c r="D843" s="9" t="s">
        <v>565</v>
      </c>
      <c r="E843" s="9" t="s">
        <v>566</v>
      </c>
      <c r="F843" s="9" t="s">
        <v>1230</v>
      </c>
      <c r="G843" s="9" t="s">
        <v>1230</v>
      </c>
      <c r="H843" s="9" t="s">
        <v>1230</v>
      </c>
      <c r="I843" s="9" t="s">
        <v>1230</v>
      </c>
      <c r="J843" s="9" t="e">
        <f>VLOOKUP(A843,#REF!,10,FALSE)</f>
        <v>#REF!</v>
      </c>
      <c r="K843" s="12"/>
      <c r="L843" s="12"/>
      <c r="M843" s="12"/>
      <c r="N843" s="12"/>
      <c r="O843" s="12"/>
      <c r="P843" s="12"/>
      <c r="Q843" s="12"/>
      <c r="R843" s="12"/>
      <c r="S843" s="12"/>
      <c r="T843" s="12"/>
      <c r="U843" s="12"/>
      <c r="V843" s="12"/>
      <c r="W843" s="12"/>
      <c r="X843" s="12"/>
      <c r="Y843" s="12"/>
      <c r="Z843" s="12"/>
    </row>
    <row r="844" spans="1:26" ht="28" hidden="1">
      <c r="A844" s="9">
        <v>31907787</v>
      </c>
      <c r="B844" s="9" t="s">
        <v>3843</v>
      </c>
      <c r="C844" s="9" t="s">
        <v>30</v>
      </c>
      <c r="D844" s="9" t="s">
        <v>619</v>
      </c>
      <c r="E844" s="9" t="s">
        <v>620</v>
      </c>
      <c r="F844" s="9" t="s">
        <v>1230</v>
      </c>
      <c r="G844" s="9" t="s">
        <v>1230</v>
      </c>
      <c r="H844" s="9" t="s">
        <v>1230</v>
      </c>
      <c r="I844" s="9" t="s">
        <v>1230</v>
      </c>
      <c r="J844" s="9" t="s">
        <v>1230</v>
      </c>
      <c r="K844" s="12"/>
      <c r="L844" s="12"/>
      <c r="M844" s="12"/>
      <c r="N844" s="12"/>
      <c r="O844" s="12"/>
      <c r="P844" s="12"/>
      <c r="Q844" s="12"/>
      <c r="R844" s="12"/>
      <c r="S844" s="12"/>
      <c r="T844" s="12"/>
      <c r="U844" s="12"/>
      <c r="V844" s="12"/>
      <c r="W844" s="12"/>
      <c r="X844" s="12"/>
      <c r="Y844" s="12"/>
      <c r="Z844" s="12"/>
    </row>
    <row r="845" spans="1:26" ht="28">
      <c r="A845" s="9">
        <v>64519301</v>
      </c>
      <c r="B845" s="9" t="s">
        <v>3855</v>
      </c>
      <c r="C845" s="9" t="s">
        <v>30</v>
      </c>
      <c r="D845" s="9" t="s">
        <v>616</v>
      </c>
      <c r="E845" s="9" t="s">
        <v>617</v>
      </c>
      <c r="F845" s="9" t="s">
        <v>1230</v>
      </c>
      <c r="G845" s="9" t="s">
        <v>1230</v>
      </c>
      <c r="H845" s="9" t="s">
        <v>23</v>
      </c>
      <c r="I845" s="9" t="s">
        <v>23</v>
      </c>
      <c r="J845" s="9" t="e">
        <f>VLOOKUP(A845,#REF!,10,FALSE)</f>
        <v>#REF!</v>
      </c>
      <c r="K845" s="12"/>
      <c r="L845" s="12"/>
      <c r="M845" s="12"/>
      <c r="N845" s="12"/>
      <c r="O845" s="12"/>
      <c r="P845" s="12"/>
      <c r="Q845" s="12"/>
      <c r="R845" s="12"/>
      <c r="S845" s="12"/>
      <c r="T845" s="12"/>
      <c r="U845" s="12"/>
      <c r="V845" s="12"/>
      <c r="W845" s="12"/>
      <c r="X845" s="12"/>
      <c r="Y845" s="12"/>
      <c r="Z845" s="12"/>
    </row>
    <row r="846" spans="1:26" ht="70" hidden="1">
      <c r="A846" s="9">
        <v>31959244</v>
      </c>
      <c r="B846" s="9" t="s">
        <v>6183</v>
      </c>
      <c r="C846" s="9" t="s">
        <v>30</v>
      </c>
      <c r="D846" s="9" t="s">
        <v>565</v>
      </c>
      <c r="E846" s="9" t="s">
        <v>566</v>
      </c>
      <c r="F846" s="9" t="s">
        <v>22</v>
      </c>
      <c r="G846" s="9" t="s">
        <v>21</v>
      </c>
      <c r="H846" s="9" t="s">
        <v>23</v>
      </c>
      <c r="I846" s="9" t="s">
        <v>23</v>
      </c>
      <c r="J846" s="9" t="s">
        <v>1230</v>
      </c>
      <c r="K846" s="12"/>
      <c r="L846" s="12"/>
      <c r="M846" s="12"/>
      <c r="N846" s="12"/>
      <c r="O846" s="12"/>
      <c r="P846" s="12"/>
      <c r="Q846" s="12"/>
      <c r="R846" s="12"/>
      <c r="S846" s="12"/>
      <c r="T846" s="12"/>
      <c r="U846" s="12"/>
      <c r="V846" s="12"/>
      <c r="W846" s="12"/>
      <c r="X846" s="12"/>
      <c r="Y846" s="12"/>
      <c r="Z846" s="12"/>
    </row>
    <row r="847" spans="1:26" ht="28">
      <c r="A847" s="9">
        <v>16621233</v>
      </c>
      <c r="B847" s="9" t="s">
        <v>6183</v>
      </c>
      <c r="C847" s="9" t="s">
        <v>30</v>
      </c>
      <c r="D847" s="9" t="s">
        <v>664</v>
      </c>
      <c r="E847" s="9" t="s">
        <v>665</v>
      </c>
      <c r="F847" s="9" t="s">
        <v>23</v>
      </c>
      <c r="G847" s="9" t="s">
        <v>23</v>
      </c>
      <c r="H847" s="9" t="s">
        <v>23</v>
      </c>
      <c r="I847" s="9" t="s">
        <v>23</v>
      </c>
      <c r="J847" s="9" t="e">
        <f>VLOOKUP(A847,#REF!,10,FALSE)</f>
        <v>#REF!</v>
      </c>
      <c r="K847" s="12"/>
      <c r="L847" s="12"/>
      <c r="M847" s="12"/>
      <c r="N847" s="12"/>
      <c r="O847" s="12"/>
      <c r="P847" s="12"/>
      <c r="Q847" s="12"/>
      <c r="R847" s="12"/>
      <c r="S847" s="12"/>
      <c r="T847" s="12"/>
      <c r="U847" s="12"/>
      <c r="V847" s="12"/>
      <c r="W847" s="12"/>
      <c r="X847" s="12"/>
      <c r="Y847" s="12"/>
      <c r="Z847" s="12"/>
    </row>
    <row r="848" spans="1:26" ht="28" hidden="1">
      <c r="A848" s="9">
        <v>5207233</v>
      </c>
      <c r="B848" s="9" t="s">
        <v>6184</v>
      </c>
      <c r="C848" s="9" t="s">
        <v>30</v>
      </c>
      <c r="D848" s="9"/>
      <c r="E848" s="9"/>
      <c r="F848" s="9" t="s">
        <v>1230</v>
      </c>
      <c r="G848" s="9" t="s">
        <v>1230</v>
      </c>
      <c r="H848" s="9" t="s">
        <v>1230</v>
      </c>
      <c r="I848" s="9" t="s">
        <v>1230</v>
      </c>
      <c r="J848" s="9" t="s">
        <v>1230</v>
      </c>
      <c r="K848" s="12"/>
      <c r="L848" s="12"/>
      <c r="M848" s="12"/>
      <c r="N848" s="12"/>
      <c r="O848" s="12"/>
      <c r="P848" s="12"/>
      <c r="Q848" s="12"/>
      <c r="R848" s="12"/>
      <c r="S848" s="12"/>
      <c r="T848" s="12"/>
      <c r="U848" s="12"/>
      <c r="V848" s="12"/>
      <c r="W848" s="12"/>
      <c r="X848" s="12"/>
      <c r="Y848" s="12"/>
      <c r="Z848" s="12"/>
    </row>
    <row r="849" spans="1:26" ht="28">
      <c r="A849" s="9">
        <v>14966475</v>
      </c>
      <c r="B849" s="9" t="s">
        <v>6185</v>
      </c>
      <c r="C849" s="9" t="s">
        <v>30</v>
      </c>
      <c r="D849" s="9" t="s">
        <v>457</v>
      </c>
      <c r="E849" s="9" t="s">
        <v>458</v>
      </c>
      <c r="F849" s="9" t="s">
        <v>23</v>
      </c>
      <c r="G849" s="9" t="s">
        <v>21</v>
      </c>
      <c r="H849" s="9" t="s">
        <v>1285</v>
      </c>
      <c r="I849" s="9" t="s">
        <v>1285</v>
      </c>
      <c r="J849" s="9" t="e">
        <f>VLOOKUP(A849,#REF!,10,FALSE)</f>
        <v>#REF!</v>
      </c>
      <c r="K849" s="12"/>
      <c r="L849" s="12"/>
      <c r="M849" s="12"/>
      <c r="N849" s="12"/>
      <c r="O849" s="12"/>
      <c r="P849" s="12"/>
      <c r="Q849" s="12"/>
      <c r="R849" s="12"/>
      <c r="S849" s="12"/>
      <c r="T849" s="12"/>
      <c r="U849" s="12"/>
      <c r="V849" s="12"/>
      <c r="W849" s="12"/>
      <c r="X849" s="12"/>
      <c r="Y849" s="12"/>
      <c r="Z849" s="12"/>
    </row>
    <row r="850" spans="1:26" ht="28">
      <c r="A850" s="9">
        <v>14966475</v>
      </c>
      <c r="B850" s="9" t="s">
        <v>6185</v>
      </c>
      <c r="C850" s="9" t="s">
        <v>30</v>
      </c>
      <c r="D850" s="9" t="s">
        <v>581</v>
      </c>
      <c r="E850" s="9" t="s">
        <v>582</v>
      </c>
      <c r="F850" s="9" t="s">
        <v>23</v>
      </c>
      <c r="G850" s="9" t="s">
        <v>23</v>
      </c>
      <c r="H850" s="9" t="s">
        <v>1285</v>
      </c>
      <c r="I850" s="9" t="s">
        <v>1285</v>
      </c>
      <c r="J850" s="9" t="e">
        <f>VLOOKUP(A850,#REF!,10,FALSE)</f>
        <v>#REF!</v>
      </c>
      <c r="K850" s="12"/>
      <c r="L850" s="12"/>
      <c r="M850" s="12"/>
      <c r="N850" s="12"/>
      <c r="O850" s="12"/>
      <c r="P850" s="12"/>
      <c r="Q850" s="12"/>
      <c r="R850" s="12"/>
      <c r="S850" s="12"/>
      <c r="T850" s="12"/>
      <c r="U850" s="12"/>
      <c r="V850" s="12"/>
      <c r="W850" s="12"/>
      <c r="X850" s="12"/>
      <c r="Y850" s="12"/>
      <c r="Z850" s="12"/>
    </row>
    <row r="851" spans="1:26" ht="28">
      <c r="A851" s="9">
        <v>94062959</v>
      </c>
      <c r="B851" s="9" t="s">
        <v>6186</v>
      </c>
      <c r="C851" s="9" t="s">
        <v>30</v>
      </c>
      <c r="D851" s="9" t="s">
        <v>561</v>
      </c>
      <c r="E851" s="9" t="s">
        <v>562</v>
      </c>
      <c r="F851" s="9" t="s">
        <v>1230</v>
      </c>
      <c r="G851" s="9" t="s">
        <v>1230</v>
      </c>
      <c r="H851" s="9" t="s">
        <v>1230</v>
      </c>
      <c r="I851" s="9" t="s">
        <v>21</v>
      </c>
      <c r="J851" s="9" t="e">
        <f>VLOOKUP(A851,#REF!,10,FALSE)</f>
        <v>#REF!</v>
      </c>
      <c r="K851" s="12"/>
      <c r="L851" s="12"/>
      <c r="M851" s="12"/>
      <c r="N851" s="12"/>
      <c r="O851" s="12"/>
      <c r="P851" s="12"/>
      <c r="Q851" s="12"/>
      <c r="R851" s="12"/>
      <c r="S851" s="12"/>
      <c r="T851" s="12"/>
      <c r="U851" s="12"/>
      <c r="V851" s="12"/>
      <c r="W851" s="12"/>
      <c r="X851" s="12"/>
      <c r="Y851" s="12"/>
      <c r="Z851" s="12"/>
    </row>
    <row r="852" spans="1:26" ht="56">
      <c r="A852" s="9">
        <v>94062959</v>
      </c>
      <c r="B852" s="9" t="s">
        <v>6186</v>
      </c>
      <c r="C852" s="9" t="s">
        <v>30</v>
      </c>
      <c r="D852" s="9" t="s">
        <v>640</v>
      </c>
      <c r="E852" s="9" t="s">
        <v>641</v>
      </c>
      <c r="F852" s="9" t="s">
        <v>1230</v>
      </c>
      <c r="G852" s="9" t="s">
        <v>1230</v>
      </c>
      <c r="H852" s="9" t="s">
        <v>1230</v>
      </c>
      <c r="I852" s="9" t="s">
        <v>21</v>
      </c>
      <c r="J852" s="9" t="e">
        <f>VLOOKUP(A852,#REF!,10,FALSE)</f>
        <v>#REF!</v>
      </c>
      <c r="K852" s="12"/>
      <c r="L852" s="12"/>
      <c r="M852" s="12"/>
      <c r="N852" s="12"/>
      <c r="O852" s="12"/>
      <c r="P852" s="12"/>
      <c r="Q852" s="12"/>
      <c r="R852" s="12"/>
      <c r="S852" s="12"/>
      <c r="T852" s="12"/>
      <c r="U852" s="12"/>
      <c r="V852" s="12"/>
      <c r="W852" s="12"/>
      <c r="X852" s="12"/>
      <c r="Y852" s="12"/>
      <c r="Z852" s="12"/>
    </row>
    <row r="853" spans="1:26" ht="28">
      <c r="A853" s="9">
        <v>66921444</v>
      </c>
      <c r="B853" s="9" t="s">
        <v>3865</v>
      </c>
      <c r="C853" s="9" t="s">
        <v>30</v>
      </c>
      <c r="D853" s="9" t="s">
        <v>590</v>
      </c>
      <c r="E853" s="9" t="s">
        <v>591</v>
      </c>
      <c r="F853" s="9" t="s">
        <v>1230</v>
      </c>
      <c r="G853" s="9" t="s">
        <v>1230</v>
      </c>
      <c r="H853" s="9" t="s">
        <v>22</v>
      </c>
      <c r="I853" s="9" t="s">
        <v>1230</v>
      </c>
      <c r="J853" s="9" t="e">
        <f>VLOOKUP(A853,#REF!,10,FALSE)</f>
        <v>#REF!</v>
      </c>
      <c r="K853" s="12"/>
      <c r="L853" s="12"/>
      <c r="M853" s="12"/>
      <c r="N853" s="12"/>
      <c r="O853" s="12"/>
      <c r="P853" s="12"/>
      <c r="Q853" s="12"/>
      <c r="R853" s="12"/>
      <c r="S853" s="12"/>
      <c r="T853" s="12"/>
      <c r="U853" s="12"/>
      <c r="V853" s="12"/>
      <c r="W853" s="12"/>
      <c r="X853" s="12"/>
      <c r="Y853" s="12"/>
      <c r="Z853" s="12"/>
    </row>
    <row r="854" spans="1:26" ht="28">
      <c r="A854" s="9">
        <v>63294684</v>
      </c>
      <c r="B854" s="9" t="s">
        <v>6187</v>
      </c>
      <c r="C854" s="9" t="s">
        <v>30</v>
      </c>
      <c r="D854" s="9" t="s">
        <v>541</v>
      </c>
      <c r="E854" s="9" t="s">
        <v>542</v>
      </c>
      <c r="F854" s="9" t="s">
        <v>23</v>
      </c>
      <c r="G854" s="9" t="s">
        <v>23</v>
      </c>
      <c r="H854" s="9" t="s">
        <v>23</v>
      </c>
      <c r="I854" s="9" t="s">
        <v>23</v>
      </c>
      <c r="J854" s="9" t="e">
        <f>VLOOKUP(A854,#REF!,10,FALSE)</f>
        <v>#REF!</v>
      </c>
      <c r="K854" s="12"/>
      <c r="L854" s="12"/>
      <c r="M854" s="12"/>
      <c r="N854" s="12"/>
      <c r="O854" s="12"/>
      <c r="P854" s="12"/>
      <c r="Q854" s="12"/>
      <c r="R854" s="12"/>
      <c r="S854" s="12"/>
      <c r="T854" s="12"/>
      <c r="U854" s="12"/>
      <c r="V854" s="12"/>
      <c r="W854" s="12"/>
      <c r="X854" s="12"/>
      <c r="Y854" s="12"/>
      <c r="Z854" s="12"/>
    </row>
    <row r="855" spans="1:26" ht="28">
      <c r="A855" s="9">
        <v>63294684</v>
      </c>
      <c r="B855" s="9" t="s">
        <v>6187</v>
      </c>
      <c r="C855" s="9" t="s">
        <v>30</v>
      </c>
      <c r="D855" s="9" t="s">
        <v>547</v>
      </c>
      <c r="E855" s="9" t="s">
        <v>548</v>
      </c>
      <c r="F855" s="9" t="s">
        <v>23</v>
      </c>
      <c r="G855" s="9" t="s">
        <v>23</v>
      </c>
      <c r="H855" s="9" t="s">
        <v>23</v>
      </c>
      <c r="I855" s="9" t="s">
        <v>23</v>
      </c>
      <c r="J855" s="9" t="e">
        <f>VLOOKUP(A855,#REF!,10,FALSE)</f>
        <v>#REF!</v>
      </c>
      <c r="K855" s="12"/>
      <c r="L855" s="12"/>
      <c r="M855" s="12"/>
      <c r="N855" s="12"/>
      <c r="O855" s="12"/>
      <c r="P855" s="12"/>
      <c r="Q855" s="12"/>
      <c r="R855" s="12"/>
      <c r="S855" s="12"/>
      <c r="T855" s="12"/>
      <c r="U855" s="12"/>
      <c r="V855" s="12"/>
      <c r="W855" s="12"/>
      <c r="X855" s="12"/>
      <c r="Y855" s="12"/>
      <c r="Z855" s="12"/>
    </row>
    <row r="856" spans="1:26" ht="42">
      <c r="A856" s="9">
        <v>94494115</v>
      </c>
      <c r="B856" s="9" t="s">
        <v>3803</v>
      </c>
      <c r="C856" s="9" t="s">
        <v>30</v>
      </c>
      <c r="D856" s="9" t="s">
        <v>592</v>
      </c>
      <c r="E856" s="9" t="s">
        <v>593</v>
      </c>
      <c r="F856" s="9" t="s">
        <v>1230</v>
      </c>
      <c r="G856" s="9" t="s">
        <v>1230</v>
      </c>
      <c r="H856" s="9" t="s">
        <v>1230</v>
      </c>
      <c r="I856" s="9" t="s">
        <v>22</v>
      </c>
      <c r="J856" s="9" t="e">
        <f>VLOOKUP(A856,#REF!,10,FALSE)</f>
        <v>#REF!</v>
      </c>
      <c r="K856" s="12"/>
      <c r="L856" s="12"/>
      <c r="M856" s="12"/>
      <c r="N856" s="12"/>
      <c r="O856" s="12"/>
      <c r="P856" s="12"/>
      <c r="Q856" s="12"/>
      <c r="R856" s="12"/>
      <c r="S856" s="12"/>
      <c r="T856" s="12"/>
      <c r="U856" s="12"/>
      <c r="V856" s="12"/>
      <c r="W856" s="12"/>
      <c r="X856" s="12"/>
      <c r="Y856" s="12"/>
      <c r="Z856" s="12"/>
    </row>
    <row r="857" spans="1:26" ht="28">
      <c r="A857" s="9">
        <v>94063451</v>
      </c>
      <c r="B857" s="9" t="s">
        <v>6188</v>
      </c>
      <c r="C857" s="9" t="s">
        <v>30</v>
      </c>
      <c r="D857" s="9" t="s">
        <v>585</v>
      </c>
      <c r="E857" s="9" t="s">
        <v>586</v>
      </c>
      <c r="F857" s="9" t="s">
        <v>1230</v>
      </c>
      <c r="G857" s="9" t="s">
        <v>1230</v>
      </c>
      <c r="H857" s="9" t="s">
        <v>1230</v>
      </c>
      <c r="I857" s="9" t="s">
        <v>22</v>
      </c>
      <c r="J857" s="9" t="e">
        <f>VLOOKUP(A857,#REF!,10,FALSE)</f>
        <v>#REF!</v>
      </c>
      <c r="K857" s="12"/>
      <c r="L857" s="12"/>
      <c r="M857" s="12"/>
      <c r="N857" s="12"/>
      <c r="O857" s="12"/>
      <c r="P857" s="12"/>
      <c r="Q857" s="12"/>
      <c r="R857" s="12"/>
      <c r="S857" s="12"/>
      <c r="T857" s="12"/>
      <c r="U857" s="12"/>
      <c r="V857" s="12"/>
      <c r="W857" s="12"/>
      <c r="X857" s="12"/>
      <c r="Y857" s="12"/>
      <c r="Z857" s="12"/>
    </row>
    <row r="858" spans="1:26" ht="28" hidden="1">
      <c r="A858" s="9">
        <v>1144030791</v>
      </c>
      <c r="B858" s="9" t="s">
        <v>3760</v>
      </c>
      <c r="C858" s="9" t="s">
        <v>30</v>
      </c>
      <c r="D858" s="9" t="s">
        <v>622</v>
      </c>
      <c r="E858" s="9" t="s">
        <v>623</v>
      </c>
      <c r="F858" s="9" t="s">
        <v>1230</v>
      </c>
      <c r="G858" s="9" t="s">
        <v>1230</v>
      </c>
      <c r="H858" s="9" t="s">
        <v>1230</v>
      </c>
      <c r="I858" s="9" t="s">
        <v>1230</v>
      </c>
      <c r="J858" s="9" t="s">
        <v>1230</v>
      </c>
      <c r="K858" s="12"/>
      <c r="L858" s="12"/>
      <c r="M858" s="12"/>
      <c r="N858" s="12"/>
      <c r="O858" s="12"/>
      <c r="P858" s="12"/>
      <c r="Q858" s="12"/>
      <c r="R858" s="12"/>
      <c r="S858" s="12"/>
      <c r="T858" s="12"/>
      <c r="U858" s="12"/>
      <c r="V858" s="12"/>
      <c r="W858" s="12"/>
      <c r="X858" s="12"/>
      <c r="Y858" s="12"/>
      <c r="Z858" s="12"/>
    </row>
    <row r="859" spans="1:26" ht="28">
      <c r="A859" s="9">
        <v>31467768</v>
      </c>
      <c r="B859" s="9" t="s">
        <v>6189</v>
      </c>
      <c r="C859" s="9" t="s">
        <v>30</v>
      </c>
      <c r="D859" s="9" t="s">
        <v>544</v>
      </c>
      <c r="E859" s="9" t="s">
        <v>545</v>
      </c>
      <c r="F859" s="9" t="s">
        <v>21</v>
      </c>
      <c r="G859" s="9" t="s">
        <v>21</v>
      </c>
      <c r="H859" s="9" t="s">
        <v>21</v>
      </c>
      <c r="I859" s="9" t="s">
        <v>21</v>
      </c>
      <c r="J859" s="9" t="e">
        <f>VLOOKUP(A859,#REF!,10,FALSE)</f>
        <v>#REF!</v>
      </c>
      <c r="K859" s="12"/>
      <c r="L859" s="12"/>
      <c r="M859" s="12"/>
      <c r="N859" s="12"/>
      <c r="O859" s="12"/>
      <c r="P859" s="12"/>
      <c r="Q859" s="12"/>
      <c r="R859" s="12"/>
      <c r="S859" s="12"/>
      <c r="T859" s="12"/>
      <c r="U859" s="12"/>
      <c r="V859" s="12"/>
      <c r="W859" s="12"/>
      <c r="X859" s="12"/>
      <c r="Y859" s="12"/>
      <c r="Z859" s="12"/>
    </row>
    <row r="860" spans="1:26" ht="84">
      <c r="A860" s="9">
        <v>94400642</v>
      </c>
      <c r="B860" s="9" t="s">
        <v>6190</v>
      </c>
      <c r="C860" s="9" t="s">
        <v>30</v>
      </c>
      <c r="D860" s="9" t="s">
        <v>570</v>
      </c>
      <c r="E860" s="9" t="s">
        <v>571</v>
      </c>
      <c r="F860" s="9" t="s">
        <v>21</v>
      </c>
      <c r="G860" s="9" t="s">
        <v>21</v>
      </c>
      <c r="H860" s="9" t="s">
        <v>23</v>
      </c>
      <c r="I860" s="9" t="s">
        <v>23</v>
      </c>
      <c r="J860" s="9" t="e">
        <f>VLOOKUP(A860,#REF!,10,FALSE)</f>
        <v>#REF!</v>
      </c>
      <c r="K860" s="12"/>
      <c r="L860" s="12"/>
      <c r="M860" s="12"/>
      <c r="N860" s="12"/>
      <c r="O860" s="12"/>
      <c r="P860" s="12"/>
      <c r="Q860" s="12"/>
      <c r="R860" s="12"/>
      <c r="S860" s="12"/>
      <c r="T860" s="12"/>
      <c r="U860" s="12"/>
      <c r="V860" s="12"/>
      <c r="W860" s="12"/>
      <c r="X860" s="12"/>
      <c r="Y860" s="12"/>
      <c r="Z860" s="12"/>
    </row>
    <row r="861" spans="1:26" ht="56">
      <c r="A861" s="9">
        <v>94400642</v>
      </c>
      <c r="B861" s="9" t="s">
        <v>6190</v>
      </c>
      <c r="C861" s="9" t="s">
        <v>30</v>
      </c>
      <c r="D861" s="9" t="s">
        <v>588</v>
      </c>
      <c r="E861" s="9" t="s">
        <v>589</v>
      </c>
      <c r="F861" s="9" t="s">
        <v>21</v>
      </c>
      <c r="G861" s="9" t="s">
        <v>21</v>
      </c>
      <c r="H861" s="9" t="s">
        <v>23</v>
      </c>
      <c r="I861" s="9" t="s">
        <v>23</v>
      </c>
      <c r="J861" s="9" t="e">
        <f>VLOOKUP(A861,#REF!,10,FALSE)</f>
        <v>#REF!</v>
      </c>
      <c r="K861" s="12"/>
      <c r="L861" s="12"/>
      <c r="M861" s="12"/>
      <c r="N861" s="12"/>
      <c r="O861" s="12"/>
      <c r="P861" s="12"/>
      <c r="Q861" s="12"/>
      <c r="R861" s="12"/>
      <c r="S861" s="12"/>
      <c r="T861" s="12"/>
      <c r="U861" s="12"/>
      <c r="V861" s="12"/>
      <c r="W861" s="12"/>
      <c r="X861" s="12"/>
      <c r="Y861" s="12"/>
      <c r="Z861" s="12"/>
    </row>
    <row r="862" spans="1:26" ht="56">
      <c r="A862" s="9">
        <v>94400642</v>
      </c>
      <c r="B862" s="9" t="s">
        <v>6190</v>
      </c>
      <c r="C862" s="9" t="s">
        <v>30</v>
      </c>
      <c r="D862" s="9" t="s">
        <v>659</v>
      </c>
      <c r="E862" s="9" t="s">
        <v>660</v>
      </c>
      <c r="F862" s="9" t="s">
        <v>21</v>
      </c>
      <c r="G862" s="9" t="s">
        <v>21</v>
      </c>
      <c r="H862" s="9" t="s">
        <v>23</v>
      </c>
      <c r="I862" s="9" t="s">
        <v>23</v>
      </c>
      <c r="J862" s="9" t="e">
        <f>VLOOKUP(A862,#REF!,10,FALSE)</f>
        <v>#REF!</v>
      </c>
      <c r="K862" s="12"/>
      <c r="L862" s="12"/>
      <c r="M862" s="12"/>
      <c r="N862" s="12"/>
      <c r="O862" s="12"/>
      <c r="P862" s="12"/>
      <c r="Q862" s="12"/>
      <c r="R862" s="12"/>
      <c r="S862" s="12"/>
      <c r="T862" s="12"/>
      <c r="U862" s="12"/>
      <c r="V862" s="12"/>
      <c r="W862" s="12"/>
      <c r="X862" s="12"/>
      <c r="Y862" s="12"/>
      <c r="Z862" s="12"/>
    </row>
    <row r="863" spans="1:26" ht="28">
      <c r="A863" s="9">
        <v>3731005</v>
      </c>
      <c r="B863" s="9" t="s">
        <v>6191</v>
      </c>
      <c r="C863" s="9" t="s">
        <v>30</v>
      </c>
      <c r="D863" s="9" t="s">
        <v>544</v>
      </c>
      <c r="E863" s="9" t="s">
        <v>545</v>
      </c>
      <c r="F863" s="9" t="s">
        <v>1230</v>
      </c>
      <c r="G863" s="9" t="s">
        <v>1230</v>
      </c>
      <c r="H863" s="9" t="s">
        <v>22</v>
      </c>
      <c r="I863" s="9" t="s">
        <v>22</v>
      </c>
      <c r="J863" s="9" t="e">
        <f>VLOOKUP(A863,#REF!,10,FALSE)</f>
        <v>#REF!</v>
      </c>
      <c r="K863" s="12"/>
      <c r="L863" s="12"/>
      <c r="M863" s="12"/>
      <c r="N863" s="12"/>
      <c r="O863" s="12"/>
      <c r="P863" s="12"/>
      <c r="Q863" s="12"/>
      <c r="R863" s="12"/>
      <c r="S863" s="12"/>
      <c r="T863" s="12"/>
      <c r="U863" s="12"/>
      <c r="V863" s="12"/>
      <c r="W863" s="12"/>
      <c r="X863" s="12"/>
      <c r="Y863" s="12"/>
      <c r="Z863" s="12"/>
    </row>
    <row r="864" spans="1:26" ht="28" hidden="1">
      <c r="A864" s="9">
        <v>31465666</v>
      </c>
      <c r="B864" s="9" t="s">
        <v>3773</v>
      </c>
      <c r="C864" s="9" t="s">
        <v>30</v>
      </c>
      <c r="D864" s="9"/>
      <c r="E864" s="9"/>
      <c r="F864" s="9" t="s">
        <v>1230</v>
      </c>
      <c r="G864" s="9" t="s">
        <v>1230</v>
      </c>
      <c r="H864" s="9" t="s">
        <v>1230</v>
      </c>
      <c r="I864" s="9" t="s">
        <v>1230</v>
      </c>
      <c r="J864" s="9" t="s">
        <v>1230</v>
      </c>
      <c r="K864" s="12"/>
      <c r="L864" s="12"/>
      <c r="M864" s="12"/>
      <c r="N864" s="12"/>
      <c r="O864" s="12"/>
      <c r="P864" s="12"/>
      <c r="Q864" s="12"/>
      <c r="R864" s="12"/>
      <c r="S864" s="12"/>
      <c r="T864" s="12"/>
      <c r="U864" s="12"/>
      <c r="V864" s="12"/>
      <c r="W864" s="12"/>
      <c r="X864" s="12"/>
      <c r="Y864" s="12"/>
      <c r="Z864" s="12"/>
    </row>
    <row r="865" spans="1:26" ht="42">
      <c r="A865" s="9">
        <v>16754327</v>
      </c>
      <c r="B865" s="9" t="s">
        <v>6192</v>
      </c>
      <c r="C865" s="9" t="s">
        <v>30</v>
      </c>
      <c r="D865" s="9" t="s">
        <v>635</v>
      </c>
      <c r="E865" s="9" t="s">
        <v>636</v>
      </c>
      <c r="F865" s="9" t="s">
        <v>1230</v>
      </c>
      <c r="G865" s="9" t="s">
        <v>1230</v>
      </c>
      <c r="H865" s="9" t="s">
        <v>1230</v>
      </c>
      <c r="I865" s="9" t="s">
        <v>1230</v>
      </c>
      <c r="J865" s="9" t="e">
        <f>VLOOKUP(A865,#REF!,10,FALSE)</f>
        <v>#REF!</v>
      </c>
      <c r="K865" s="12"/>
      <c r="L865" s="12"/>
      <c r="M865" s="12"/>
      <c r="N865" s="12"/>
      <c r="O865" s="12"/>
      <c r="P865" s="12"/>
      <c r="Q865" s="12"/>
      <c r="R865" s="12"/>
      <c r="S865" s="12"/>
      <c r="T865" s="12"/>
      <c r="U865" s="12"/>
      <c r="V865" s="12"/>
      <c r="W865" s="12"/>
      <c r="X865" s="12"/>
      <c r="Y865" s="12"/>
      <c r="Z865" s="12"/>
    </row>
    <row r="866" spans="1:26" ht="28" hidden="1">
      <c r="A866" s="9">
        <v>66836254</v>
      </c>
      <c r="B866" s="9" t="s">
        <v>3858</v>
      </c>
      <c r="C866" s="9" t="s">
        <v>30</v>
      </c>
      <c r="D866" s="9" t="s">
        <v>622</v>
      </c>
      <c r="E866" s="9" t="s">
        <v>623</v>
      </c>
      <c r="F866" s="9" t="s">
        <v>1230</v>
      </c>
      <c r="G866" s="9" t="s">
        <v>1230</v>
      </c>
      <c r="H866" s="9" t="s">
        <v>1230</v>
      </c>
      <c r="I866" s="9" t="s">
        <v>1230</v>
      </c>
      <c r="J866" s="9" t="s">
        <v>1230</v>
      </c>
      <c r="K866" s="12"/>
      <c r="L866" s="12"/>
      <c r="M866" s="12"/>
      <c r="N866" s="12"/>
      <c r="O866" s="12"/>
      <c r="P866" s="12"/>
      <c r="Q866" s="12"/>
      <c r="R866" s="12"/>
      <c r="S866" s="12"/>
      <c r="T866" s="12"/>
      <c r="U866" s="12"/>
      <c r="V866" s="12"/>
      <c r="W866" s="12"/>
      <c r="X866" s="12"/>
      <c r="Y866" s="12"/>
      <c r="Z866" s="12"/>
    </row>
    <row r="867" spans="1:26" ht="42" hidden="1">
      <c r="A867" s="9">
        <v>31244499</v>
      </c>
      <c r="B867" s="9" t="s">
        <v>3859</v>
      </c>
      <c r="C867" s="9" t="s">
        <v>30</v>
      </c>
      <c r="D867" s="9" t="s">
        <v>670</v>
      </c>
      <c r="E867" s="9" t="s">
        <v>671</v>
      </c>
      <c r="F867" s="9" t="s">
        <v>22</v>
      </c>
      <c r="G867" s="9" t="s">
        <v>22</v>
      </c>
      <c r="H867" s="9" t="s">
        <v>22</v>
      </c>
      <c r="I867" s="9" t="s">
        <v>1230</v>
      </c>
      <c r="J867" s="9" t="s">
        <v>1230</v>
      </c>
      <c r="K867" s="12"/>
      <c r="L867" s="12"/>
      <c r="M867" s="12"/>
      <c r="N867" s="12"/>
      <c r="O867" s="12"/>
      <c r="P867" s="12"/>
      <c r="Q867" s="12"/>
      <c r="R867" s="12"/>
      <c r="S867" s="12"/>
      <c r="T867" s="12"/>
      <c r="U867" s="12"/>
      <c r="V867" s="12"/>
      <c r="W867" s="12"/>
      <c r="X867" s="12"/>
      <c r="Y867" s="12"/>
      <c r="Z867" s="12"/>
    </row>
    <row r="868" spans="1:26" ht="28">
      <c r="A868" s="9">
        <v>80409347</v>
      </c>
      <c r="B868" s="9" t="s">
        <v>3850</v>
      </c>
      <c r="C868" s="9" t="s">
        <v>30</v>
      </c>
      <c r="D868" s="9" t="s">
        <v>581</v>
      </c>
      <c r="E868" s="9" t="s">
        <v>582</v>
      </c>
      <c r="F868" s="9" t="s">
        <v>1230</v>
      </c>
      <c r="G868" s="9" t="s">
        <v>21</v>
      </c>
      <c r="H868" s="9" t="s">
        <v>21</v>
      </c>
      <c r="I868" s="9" t="s">
        <v>23</v>
      </c>
      <c r="J868" s="9" t="e">
        <f>VLOOKUP(A868,#REF!,10,FALSE)</f>
        <v>#REF!</v>
      </c>
      <c r="K868" s="12"/>
      <c r="L868" s="12"/>
      <c r="M868" s="12"/>
      <c r="N868" s="12"/>
      <c r="O868" s="12"/>
      <c r="P868" s="12"/>
      <c r="Q868" s="12"/>
      <c r="R868" s="12"/>
      <c r="S868" s="12"/>
      <c r="T868" s="12"/>
      <c r="U868" s="12"/>
      <c r="V868" s="12"/>
      <c r="W868" s="12"/>
      <c r="X868" s="12"/>
      <c r="Y868" s="12"/>
      <c r="Z868" s="12"/>
    </row>
    <row r="869" spans="1:26" ht="42">
      <c r="A869" s="9">
        <v>80409347</v>
      </c>
      <c r="B869" s="9" t="s">
        <v>3850</v>
      </c>
      <c r="C869" s="9" t="s">
        <v>30</v>
      </c>
      <c r="D869" s="9" t="s">
        <v>583</v>
      </c>
      <c r="E869" s="9" t="s">
        <v>584</v>
      </c>
      <c r="F869" s="9" t="s">
        <v>1230</v>
      </c>
      <c r="G869" s="9" t="s">
        <v>21</v>
      </c>
      <c r="H869" s="9" t="s">
        <v>21</v>
      </c>
      <c r="I869" s="9" t="s">
        <v>23</v>
      </c>
      <c r="J869" s="9" t="e">
        <f>VLOOKUP(A869,#REF!,10,FALSE)</f>
        <v>#REF!</v>
      </c>
      <c r="K869" s="12"/>
      <c r="L869" s="12"/>
      <c r="M869" s="12"/>
      <c r="N869" s="12"/>
      <c r="O869" s="12"/>
      <c r="P869" s="12"/>
      <c r="Q869" s="12"/>
      <c r="R869" s="12"/>
      <c r="S869" s="12"/>
      <c r="T869" s="12"/>
      <c r="U869" s="12"/>
      <c r="V869" s="12"/>
      <c r="W869" s="12"/>
      <c r="X869" s="12"/>
      <c r="Y869" s="12"/>
      <c r="Z869" s="12"/>
    </row>
    <row r="870" spans="1:26" ht="42" hidden="1">
      <c r="A870" s="9">
        <v>16674447</v>
      </c>
      <c r="B870" s="9" t="s">
        <v>6193</v>
      </c>
      <c r="C870" s="9" t="s">
        <v>30</v>
      </c>
      <c r="D870" s="9" t="s">
        <v>626</v>
      </c>
      <c r="E870" s="9" t="s">
        <v>627</v>
      </c>
      <c r="F870" s="9" t="s">
        <v>1230</v>
      </c>
      <c r="G870" s="9" t="s">
        <v>1230</v>
      </c>
      <c r="H870" s="9" t="s">
        <v>1230</v>
      </c>
      <c r="I870" s="9" t="s">
        <v>1230</v>
      </c>
      <c r="J870" s="9" t="s">
        <v>1230</v>
      </c>
      <c r="K870" s="12"/>
      <c r="L870" s="12"/>
      <c r="M870" s="12"/>
      <c r="N870" s="12"/>
      <c r="O870" s="12"/>
      <c r="P870" s="12"/>
      <c r="Q870" s="12"/>
      <c r="R870" s="12"/>
      <c r="S870" s="12"/>
      <c r="T870" s="12"/>
      <c r="U870" s="12"/>
      <c r="V870" s="12"/>
      <c r="W870" s="12"/>
      <c r="X870" s="12"/>
      <c r="Y870" s="12"/>
      <c r="Z870" s="12"/>
    </row>
    <row r="871" spans="1:26" ht="42">
      <c r="A871" s="9">
        <v>31962824</v>
      </c>
      <c r="B871" s="9" t="s">
        <v>3793</v>
      </c>
      <c r="C871" s="9" t="s">
        <v>30</v>
      </c>
      <c r="D871" s="9" t="s">
        <v>592</v>
      </c>
      <c r="E871" s="9" t="s">
        <v>593</v>
      </c>
      <c r="F871" s="9" t="s">
        <v>22</v>
      </c>
      <c r="G871" s="9" t="s">
        <v>22</v>
      </c>
      <c r="H871" s="9" t="s">
        <v>22</v>
      </c>
      <c r="I871" s="9" t="s">
        <v>21</v>
      </c>
      <c r="J871" s="9" t="e">
        <f>VLOOKUP(A871,#REF!,10,FALSE)</f>
        <v>#REF!</v>
      </c>
      <c r="K871" s="12"/>
      <c r="L871" s="12"/>
      <c r="M871" s="12"/>
      <c r="N871" s="12"/>
      <c r="O871" s="12"/>
      <c r="P871" s="12"/>
      <c r="Q871" s="12"/>
      <c r="R871" s="12"/>
      <c r="S871" s="12"/>
      <c r="T871" s="12"/>
      <c r="U871" s="12"/>
      <c r="V871" s="12"/>
      <c r="W871" s="12"/>
      <c r="X871" s="12"/>
      <c r="Y871" s="12"/>
      <c r="Z871" s="12"/>
    </row>
    <row r="872" spans="1:26" ht="42">
      <c r="A872" s="9">
        <v>31962824</v>
      </c>
      <c r="B872" s="9" t="s">
        <v>3793</v>
      </c>
      <c r="C872" s="9" t="s">
        <v>30</v>
      </c>
      <c r="D872" s="9" t="s">
        <v>670</v>
      </c>
      <c r="E872" s="9" t="s">
        <v>671</v>
      </c>
      <c r="F872" s="9" t="s">
        <v>22</v>
      </c>
      <c r="G872" s="9" t="s">
        <v>22</v>
      </c>
      <c r="H872" s="9" t="s">
        <v>22</v>
      </c>
      <c r="I872" s="9" t="s">
        <v>21</v>
      </c>
      <c r="J872" s="9" t="e">
        <f>VLOOKUP(A872,#REF!,10,FALSE)</f>
        <v>#REF!</v>
      </c>
      <c r="K872" s="12"/>
      <c r="L872" s="12"/>
      <c r="M872" s="12"/>
      <c r="N872" s="12"/>
      <c r="O872" s="12"/>
      <c r="P872" s="12"/>
      <c r="Q872" s="12"/>
      <c r="R872" s="12"/>
      <c r="S872" s="12"/>
      <c r="T872" s="12"/>
      <c r="U872" s="12"/>
      <c r="V872" s="12"/>
      <c r="W872" s="12"/>
      <c r="X872" s="12"/>
      <c r="Y872" s="12"/>
      <c r="Z872" s="12"/>
    </row>
    <row r="873" spans="1:26" ht="28">
      <c r="A873" s="9">
        <v>16777278</v>
      </c>
      <c r="B873" s="9" t="s">
        <v>3764</v>
      </c>
      <c r="C873" s="9" t="s">
        <v>30</v>
      </c>
      <c r="D873" s="9" t="s">
        <v>585</v>
      </c>
      <c r="E873" s="9" t="s">
        <v>586</v>
      </c>
      <c r="F873" s="9" t="s">
        <v>1230</v>
      </c>
      <c r="G873" s="9" t="s">
        <v>1230</v>
      </c>
      <c r="H873" s="9" t="s">
        <v>1230</v>
      </c>
      <c r="I873" s="9" t="s">
        <v>22</v>
      </c>
      <c r="J873" s="9" t="e">
        <f>VLOOKUP(A873,#REF!,10,FALSE)</f>
        <v>#REF!</v>
      </c>
      <c r="K873" s="12"/>
      <c r="L873" s="12"/>
      <c r="M873" s="12"/>
      <c r="N873" s="12"/>
      <c r="O873" s="12"/>
      <c r="P873" s="12"/>
      <c r="Q873" s="12"/>
      <c r="R873" s="12"/>
      <c r="S873" s="12"/>
      <c r="T873" s="12"/>
      <c r="U873" s="12"/>
      <c r="V873" s="12"/>
      <c r="W873" s="12"/>
      <c r="X873" s="12"/>
      <c r="Y873" s="12"/>
      <c r="Z873" s="12"/>
    </row>
    <row r="874" spans="1:26" ht="28">
      <c r="A874" s="9">
        <v>31570298</v>
      </c>
      <c r="B874" s="9" t="s">
        <v>3742</v>
      </c>
      <c r="C874" s="9" t="s">
        <v>30</v>
      </c>
      <c r="D874" s="9" t="s">
        <v>619</v>
      </c>
      <c r="E874" s="9" t="s">
        <v>620</v>
      </c>
      <c r="F874" s="9" t="s">
        <v>1230</v>
      </c>
      <c r="G874" s="9" t="s">
        <v>1230</v>
      </c>
      <c r="H874" s="9" t="s">
        <v>22</v>
      </c>
      <c r="I874" s="9" t="s">
        <v>22</v>
      </c>
      <c r="J874" s="9" t="e">
        <f>VLOOKUP(A874,#REF!,10,FALSE)</f>
        <v>#REF!</v>
      </c>
      <c r="K874" s="12"/>
      <c r="L874" s="12"/>
      <c r="M874" s="12"/>
      <c r="N874" s="12"/>
      <c r="O874" s="12"/>
      <c r="P874" s="12"/>
      <c r="Q874" s="12"/>
      <c r="R874" s="12"/>
      <c r="S874" s="12"/>
      <c r="T874" s="12"/>
      <c r="U874" s="12"/>
      <c r="V874" s="12"/>
      <c r="W874" s="12"/>
      <c r="X874" s="12"/>
      <c r="Y874" s="12"/>
      <c r="Z874" s="12"/>
    </row>
    <row r="875" spans="1:26" ht="28">
      <c r="A875" s="9">
        <v>94382873</v>
      </c>
      <c r="B875" s="9" t="s">
        <v>3789</v>
      </c>
      <c r="C875" s="9" t="s">
        <v>30</v>
      </c>
      <c r="D875" s="9" t="s">
        <v>581</v>
      </c>
      <c r="E875" s="9" t="s">
        <v>582</v>
      </c>
      <c r="F875" s="9" t="s">
        <v>1230</v>
      </c>
      <c r="G875" s="9" t="s">
        <v>1230</v>
      </c>
      <c r="H875" s="9" t="s">
        <v>1230</v>
      </c>
      <c r="I875" s="9" t="s">
        <v>21</v>
      </c>
      <c r="J875" s="9" t="e">
        <f>VLOOKUP(A875,#REF!,10,FALSE)</f>
        <v>#REF!</v>
      </c>
      <c r="K875" s="12"/>
      <c r="L875" s="12"/>
      <c r="M875" s="12"/>
      <c r="N875" s="12"/>
      <c r="O875" s="12"/>
      <c r="P875" s="12"/>
      <c r="Q875" s="12"/>
      <c r="R875" s="12"/>
      <c r="S875" s="12"/>
      <c r="T875" s="12"/>
      <c r="U875" s="12"/>
      <c r="V875" s="12"/>
      <c r="W875" s="12"/>
      <c r="X875" s="12"/>
      <c r="Y875" s="12"/>
      <c r="Z875" s="12"/>
    </row>
    <row r="876" spans="1:26" ht="42">
      <c r="A876" s="9">
        <v>94382873</v>
      </c>
      <c r="B876" s="9" t="s">
        <v>3789</v>
      </c>
      <c r="C876" s="9" t="s">
        <v>30</v>
      </c>
      <c r="D876" s="9" t="s">
        <v>583</v>
      </c>
      <c r="E876" s="9" t="s">
        <v>584</v>
      </c>
      <c r="F876" s="9" t="s">
        <v>1230</v>
      </c>
      <c r="G876" s="9" t="s">
        <v>1230</v>
      </c>
      <c r="H876" s="9" t="s">
        <v>1230</v>
      </c>
      <c r="I876" s="9" t="s">
        <v>21</v>
      </c>
      <c r="J876" s="9" t="e">
        <f>VLOOKUP(A876,#REF!,10,FALSE)</f>
        <v>#REF!</v>
      </c>
      <c r="K876" s="12"/>
      <c r="L876" s="12"/>
      <c r="M876" s="12"/>
      <c r="N876" s="12"/>
      <c r="O876" s="12"/>
      <c r="P876" s="12"/>
      <c r="Q876" s="12"/>
      <c r="R876" s="12"/>
      <c r="S876" s="12"/>
      <c r="T876" s="12"/>
      <c r="U876" s="12"/>
      <c r="V876" s="12"/>
      <c r="W876" s="12"/>
      <c r="X876" s="12"/>
      <c r="Y876" s="12"/>
      <c r="Z876" s="12"/>
    </row>
    <row r="877" spans="1:26" ht="28" hidden="1">
      <c r="A877" s="9">
        <v>8731441</v>
      </c>
      <c r="B877" s="9" t="s">
        <v>6194</v>
      </c>
      <c r="C877" s="9" t="s">
        <v>30</v>
      </c>
      <c r="D877" s="9" t="s">
        <v>568</v>
      </c>
      <c r="E877" s="9" t="s">
        <v>569</v>
      </c>
      <c r="F877" s="9" t="s">
        <v>1230</v>
      </c>
      <c r="G877" s="9" t="s">
        <v>1230</v>
      </c>
      <c r="H877" s="9" t="s">
        <v>1230</v>
      </c>
      <c r="I877" s="9" t="s">
        <v>1230</v>
      </c>
      <c r="J877" s="9" t="s">
        <v>1230</v>
      </c>
      <c r="K877" s="12"/>
      <c r="L877" s="12"/>
      <c r="M877" s="12"/>
      <c r="N877" s="12"/>
      <c r="O877" s="12"/>
      <c r="P877" s="12"/>
      <c r="Q877" s="12"/>
      <c r="R877" s="12"/>
      <c r="S877" s="12"/>
      <c r="T877" s="12"/>
      <c r="U877" s="12"/>
      <c r="V877" s="12"/>
      <c r="W877" s="12"/>
      <c r="X877" s="12"/>
      <c r="Y877" s="12"/>
      <c r="Z877" s="12"/>
    </row>
    <row r="878" spans="1:26" ht="14" hidden="1">
      <c r="A878" s="9">
        <v>66854287</v>
      </c>
      <c r="B878" s="9" t="s">
        <v>6195</v>
      </c>
      <c r="C878" s="9" t="s">
        <v>30</v>
      </c>
      <c r="D878" s="9"/>
      <c r="E878" s="9"/>
      <c r="F878" s="9" t="s">
        <v>1230</v>
      </c>
      <c r="G878" s="9" t="s">
        <v>1230</v>
      </c>
      <c r="H878" s="9" t="s">
        <v>1230</v>
      </c>
      <c r="I878" s="9" t="s">
        <v>1230</v>
      </c>
      <c r="J878" s="9" t="s">
        <v>1230</v>
      </c>
      <c r="K878" s="12"/>
      <c r="L878" s="12"/>
      <c r="M878" s="12"/>
      <c r="N878" s="12"/>
      <c r="O878" s="12"/>
      <c r="P878" s="12"/>
      <c r="Q878" s="12"/>
      <c r="R878" s="12"/>
      <c r="S878" s="12"/>
      <c r="T878" s="12"/>
      <c r="U878" s="12"/>
      <c r="V878" s="12"/>
      <c r="W878" s="12"/>
      <c r="X878" s="12"/>
      <c r="Y878" s="12"/>
      <c r="Z878" s="12"/>
    </row>
    <row r="879" spans="1:26" ht="28" hidden="1">
      <c r="A879" s="9">
        <v>16684725</v>
      </c>
      <c r="B879" s="9" t="s">
        <v>6196</v>
      </c>
      <c r="C879" s="9" t="s">
        <v>30</v>
      </c>
      <c r="D879" s="9" t="s">
        <v>613</v>
      </c>
      <c r="E879" s="9" t="s">
        <v>614</v>
      </c>
      <c r="F879" s="9" t="s">
        <v>1230</v>
      </c>
      <c r="G879" s="9" t="s">
        <v>1230</v>
      </c>
      <c r="H879" s="9" t="s">
        <v>1230</v>
      </c>
      <c r="I879" s="9" t="s">
        <v>1230</v>
      </c>
      <c r="J879" s="9" t="s">
        <v>1230</v>
      </c>
      <c r="K879" s="12"/>
      <c r="L879" s="12"/>
      <c r="M879" s="12"/>
      <c r="N879" s="12"/>
      <c r="O879" s="12"/>
      <c r="P879" s="12"/>
      <c r="Q879" s="12"/>
      <c r="R879" s="12"/>
      <c r="S879" s="12"/>
      <c r="T879" s="12"/>
      <c r="U879" s="12"/>
      <c r="V879" s="12"/>
      <c r="W879" s="12"/>
      <c r="X879" s="12"/>
      <c r="Y879" s="12"/>
      <c r="Z879" s="12"/>
    </row>
    <row r="880" spans="1:26" ht="28" hidden="1">
      <c r="A880" s="9">
        <v>16660431</v>
      </c>
      <c r="B880" s="9" t="s">
        <v>6197</v>
      </c>
      <c r="C880" s="9" t="s">
        <v>30</v>
      </c>
      <c r="D880" s="9" t="s">
        <v>613</v>
      </c>
      <c r="E880" s="9" t="s">
        <v>614</v>
      </c>
      <c r="F880" s="9" t="s">
        <v>1230</v>
      </c>
      <c r="G880" s="9" t="s">
        <v>1230</v>
      </c>
      <c r="H880" s="9" t="s">
        <v>1230</v>
      </c>
      <c r="I880" s="9" t="s">
        <v>1230</v>
      </c>
      <c r="J880" s="9" t="s">
        <v>1230</v>
      </c>
      <c r="K880" s="12"/>
      <c r="L880" s="12"/>
      <c r="M880" s="12"/>
      <c r="N880" s="12"/>
      <c r="O880" s="12"/>
      <c r="P880" s="12"/>
      <c r="Q880" s="12"/>
      <c r="R880" s="12"/>
      <c r="S880" s="12"/>
      <c r="T880" s="12"/>
      <c r="U880" s="12"/>
      <c r="V880" s="12"/>
      <c r="W880" s="12"/>
      <c r="X880" s="12"/>
      <c r="Y880" s="12"/>
      <c r="Z880" s="12"/>
    </row>
    <row r="881" spans="1:26" ht="14" hidden="1">
      <c r="A881" s="9">
        <v>66709096</v>
      </c>
      <c r="B881" s="9" t="s">
        <v>6198</v>
      </c>
      <c r="C881" s="9" t="s">
        <v>30</v>
      </c>
      <c r="D881" s="9" t="s">
        <v>553</v>
      </c>
      <c r="E881" s="9" t="s">
        <v>554</v>
      </c>
      <c r="F881" s="9" t="s">
        <v>1230</v>
      </c>
      <c r="G881" s="9" t="s">
        <v>1230</v>
      </c>
      <c r="H881" s="9" t="s">
        <v>1230</v>
      </c>
      <c r="I881" s="9" t="s">
        <v>1230</v>
      </c>
      <c r="J881" s="9" t="s">
        <v>1230</v>
      </c>
      <c r="K881" s="12"/>
      <c r="L881" s="12"/>
      <c r="M881" s="12"/>
      <c r="N881" s="12"/>
      <c r="O881" s="12"/>
      <c r="P881" s="12"/>
      <c r="Q881" s="12"/>
      <c r="R881" s="12"/>
      <c r="S881" s="12"/>
      <c r="T881" s="12"/>
      <c r="U881" s="12"/>
      <c r="V881" s="12"/>
      <c r="W881" s="12"/>
      <c r="X881" s="12"/>
      <c r="Y881" s="12"/>
      <c r="Z881" s="12"/>
    </row>
    <row r="882" spans="1:26" ht="42" hidden="1">
      <c r="A882" s="9">
        <v>66837652</v>
      </c>
      <c r="B882" s="9" t="s">
        <v>3837</v>
      </c>
      <c r="C882" s="9" t="s">
        <v>30</v>
      </c>
      <c r="D882" s="9" t="s">
        <v>599</v>
      </c>
      <c r="E882" s="9" t="s">
        <v>600</v>
      </c>
      <c r="F882" s="9" t="s">
        <v>1230</v>
      </c>
      <c r="G882" s="9" t="s">
        <v>1230</v>
      </c>
      <c r="H882" s="9" t="s">
        <v>1230</v>
      </c>
      <c r="I882" s="9" t="s">
        <v>1230</v>
      </c>
      <c r="J882" s="9" t="s">
        <v>1230</v>
      </c>
      <c r="K882" s="12"/>
      <c r="L882" s="12"/>
      <c r="M882" s="12"/>
      <c r="N882" s="12"/>
      <c r="O882" s="12"/>
      <c r="P882" s="12"/>
      <c r="Q882" s="12"/>
      <c r="R882" s="12"/>
      <c r="S882" s="12"/>
      <c r="T882" s="12"/>
      <c r="U882" s="12"/>
      <c r="V882" s="12"/>
      <c r="W882" s="12"/>
      <c r="X882" s="12"/>
      <c r="Y882" s="12"/>
      <c r="Z882" s="12"/>
    </row>
    <row r="883" spans="1:26" ht="28" hidden="1">
      <c r="A883" s="9">
        <v>16711707</v>
      </c>
      <c r="B883" s="9" t="s">
        <v>6199</v>
      </c>
      <c r="C883" s="9" t="s">
        <v>30</v>
      </c>
      <c r="D883" s="9" t="s">
        <v>581</v>
      </c>
      <c r="E883" s="9" t="s">
        <v>582</v>
      </c>
      <c r="F883" s="9" t="s">
        <v>1230</v>
      </c>
      <c r="G883" s="9" t="s">
        <v>1230</v>
      </c>
      <c r="H883" s="9" t="s">
        <v>1230</v>
      </c>
      <c r="I883" s="9" t="s">
        <v>1230</v>
      </c>
      <c r="J883" s="9" t="s">
        <v>1230</v>
      </c>
      <c r="K883" s="12"/>
      <c r="L883" s="12"/>
      <c r="M883" s="12"/>
      <c r="N883" s="12"/>
      <c r="O883" s="12"/>
      <c r="P883" s="12"/>
      <c r="Q883" s="12"/>
      <c r="R883" s="12"/>
      <c r="S883" s="12"/>
      <c r="T883" s="12"/>
      <c r="U883" s="12"/>
      <c r="V883" s="12"/>
      <c r="W883" s="12"/>
      <c r="X883" s="12"/>
      <c r="Y883" s="12"/>
      <c r="Z883" s="12"/>
    </row>
    <row r="884" spans="1:26" ht="42" hidden="1">
      <c r="A884" s="9">
        <v>16711707</v>
      </c>
      <c r="B884" s="9" t="s">
        <v>6199</v>
      </c>
      <c r="C884" s="9" t="s">
        <v>30</v>
      </c>
      <c r="D884" s="9" t="s">
        <v>631</v>
      </c>
      <c r="E884" s="9" t="s">
        <v>632</v>
      </c>
      <c r="F884" s="9" t="s">
        <v>1230</v>
      </c>
      <c r="G884" s="9" t="s">
        <v>1230</v>
      </c>
      <c r="H884" s="9" t="s">
        <v>1230</v>
      </c>
      <c r="I884" s="9" t="s">
        <v>1230</v>
      </c>
      <c r="J884" s="9" t="s">
        <v>1230</v>
      </c>
      <c r="K884" s="12"/>
      <c r="L884" s="12"/>
      <c r="M884" s="12"/>
      <c r="N884" s="12"/>
      <c r="O884" s="12"/>
      <c r="P884" s="12"/>
      <c r="Q884" s="12"/>
      <c r="R884" s="12"/>
      <c r="S884" s="12"/>
      <c r="T884" s="12"/>
      <c r="U884" s="12"/>
      <c r="V884" s="12"/>
      <c r="W884" s="12"/>
      <c r="X884" s="12"/>
      <c r="Y884" s="12"/>
      <c r="Z884" s="12"/>
    </row>
    <row r="885" spans="1:26" ht="28" hidden="1">
      <c r="A885" s="9">
        <v>31985443</v>
      </c>
      <c r="B885" s="9" t="s">
        <v>3741</v>
      </c>
      <c r="C885" s="9" t="s">
        <v>30</v>
      </c>
      <c r="D885" s="9" t="s">
        <v>622</v>
      </c>
      <c r="E885" s="9" t="s">
        <v>623</v>
      </c>
      <c r="F885" s="9" t="s">
        <v>1230</v>
      </c>
      <c r="G885" s="9" t="s">
        <v>1230</v>
      </c>
      <c r="H885" s="9" t="s">
        <v>1230</v>
      </c>
      <c r="I885" s="9" t="s">
        <v>1230</v>
      </c>
      <c r="J885" s="9" t="s">
        <v>1230</v>
      </c>
      <c r="K885" s="12"/>
      <c r="L885" s="12"/>
      <c r="M885" s="12"/>
      <c r="N885" s="12"/>
      <c r="O885" s="12"/>
      <c r="P885" s="12"/>
      <c r="Q885" s="12"/>
      <c r="R885" s="12"/>
      <c r="S885" s="12"/>
      <c r="T885" s="12"/>
      <c r="U885" s="12"/>
      <c r="V885" s="12"/>
      <c r="W885" s="12"/>
      <c r="X885" s="12"/>
      <c r="Y885" s="12"/>
      <c r="Z885" s="12"/>
    </row>
    <row r="886" spans="1:26" ht="28" hidden="1">
      <c r="A886" s="9">
        <v>30302907</v>
      </c>
      <c r="B886" s="9" t="s">
        <v>6200</v>
      </c>
      <c r="C886" s="9" t="s">
        <v>30</v>
      </c>
      <c r="D886" s="9" t="s">
        <v>553</v>
      </c>
      <c r="E886" s="9" t="s">
        <v>554</v>
      </c>
      <c r="F886" s="9" t="s">
        <v>1230</v>
      </c>
      <c r="G886" s="9" t="s">
        <v>22</v>
      </c>
      <c r="H886" s="9" t="s">
        <v>1230</v>
      </c>
      <c r="I886" s="9" t="s">
        <v>1230</v>
      </c>
      <c r="J886" s="9" t="s">
        <v>1230</v>
      </c>
      <c r="K886" s="12"/>
      <c r="L886" s="12"/>
      <c r="M886" s="12"/>
      <c r="N886" s="12"/>
      <c r="O886" s="12"/>
      <c r="P886" s="12"/>
      <c r="Q886" s="12"/>
      <c r="R886" s="12"/>
      <c r="S886" s="12"/>
      <c r="T886" s="12"/>
      <c r="U886" s="12"/>
      <c r="V886" s="12"/>
      <c r="W886" s="12"/>
      <c r="X886" s="12"/>
      <c r="Y886" s="12"/>
      <c r="Z886" s="12"/>
    </row>
    <row r="887" spans="1:26" ht="28" hidden="1">
      <c r="A887" s="9">
        <v>31959480</v>
      </c>
      <c r="B887" s="9" t="s">
        <v>3857</v>
      </c>
      <c r="C887" s="9" t="s">
        <v>30</v>
      </c>
      <c r="D887" s="9" t="s">
        <v>622</v>
      </c>
      <c r="E887" s="9" t="s">
        <v>623</v>
      </c>
      <c r="F887" s="9" t="s">
        <v>1230</v>
      </c>
      <c r="G887" s="9" t="s">
        <v>1230</v>
      </c>
      <c r="H887" s="9" t="s">
        <v>1230</v>
      </c>
      <c r="I887" s="9" t="s">
        <v>1230</v>
      </c>
      <c r="J887" s="9" t="s">
        <v>1230</v>
      </c>
      <c r="K887" s="12"/>
      <c r="L887" s="12"/>
      <c r="M887" s="12"/>
      <c r="N887" s="12"/>
      <c r="O887" s="12"/>
      <c r="P887" s="12"/>
      <c r="Q887" s="12"/>
      <c r="R887" s="12"/>
      <c r="S887" s="12"/>
      <c r="T887" s="12"/>
      <c r="U887" s="12"/>
      <c r="V887" s="12"/>
      <c r="W887" s="12"/>
      <c r="X887" s="12"/>
      <c r="Y887" s="12"/>
      <c r="Z887" s="12"/>
    </row>
    <row r="888" spans="1:26" ht="28" hidden="1">
      <c r="A888" s="9">
        <v>70118953</v>
      </c>
      <c r="B888" s="9" t="s">
        <v>2534</v>
      </c>
      <c r="C888" s="9" t="s">
        <v>30</v>
      </c>
      <c r="D888" s="9"/>
      <c r="E888" s="9"/>
      <c r="F888" s="9" t="s">
        <v>1230</v>
      </c>
      <c r="G888" s="9" t="s">
        <v>1230</v>
      </c>
      <c r="H888" s="9" t="s">
        <v>1230</v>
      </c>
      <c r="I888" s="9" t="s">
        <v>1230</v>
      </c>
      <c r="J888" s="9" t="s">
        <v>1230</v>
      </c>
      <c r="K888" s="12"/>
      <c r="L888" s="12"/>
      <c r="M888" s="12"/>
      <c r="N888" s="12"/>
      <c r="O888" s="12"/>
      <c r="P888" s="12"/>
      <c r="Q888" s="12"/>
      <c r="R888" s="12"/>
      <c r="S888" s="12"/>
      <c r="T888" s="12"/>
      <c r="U888" s="12"/>
      <c r="V888" s="12"/>
      <c r="W888" s="12"/>
      <c r="X888" s="12"/>
      <c r="Y888" s="12"/>
      <c r="Z888" s="12"/>
    </row>
    <row r="889" spans="1:26" ht="28" hidden="1">
      <c r="A889" s="9">
        <v>28814880</v>
      </c>
      <c r="B889" s="9" t="s">
        <v>3794</v>
      </c>
      <c r="C889" s="9" t="s">
        <v>30</v>
      </c>
      <c r="D889" s="9"/>
      <c r="E889" s="9"/>
      <c r="F889" s="9" t="s">
        <v>1230</v>
      </c>
      <c r="G889" s="9" t="s">
        <v>1230</v>
      </c>
      <c r="H889" s="9" t="s">
        <v>1230</v>
      </c>
      <c r="I889" s="9" t="s">
        <v>1230</v>
      </c>
      <c r="J889" s="9" t="s">
        <v>1230</v>
      </c>
      <c r="K889" s="12"/>
      <c r="L889" s="12"/>
      <c r="M889" s="12"/>
      <c r="N889" s="12"/>
      <c r="O889" s="12"/>
      <c r="P889" s="12"/>
      <c r="Q889" s="12"/>
      <c r="R889" s="12"/>
      <c r="S889" s="12"/>
      <c r="T889" s="12"/>
      <c r="U889" s="12"/>
      <c r="V889" s="12"/>
      <c r="W889" s="12"/>
      <c r="X889" s="12"/>
      <c r="Y889" s="12"/>
      <c r="Z889" s="12"/>
    </row>
    <row r="890" spans="1:26" ht="28" hidden="1">
      <c r="A890" s="9">
        <v>31912192</v>
      </c>
      <c r="B890" s="9" t="s">
        <v>3729</v>
      </c>
      <c r="C890" s="9" t="s">
        <v>30</v>
      </c>
      <c r="D890" s="9"/>
      <c r="E890" s="9"/>
      <c r="F890" s="9" t="s">
        <v>1230</v>
      </c>
      <c r="G890" s="9" t="s">
        <v>1230</v>
      </c>
      <c r="H890" s="9" t="s">
        <v>1230</v>
      </c>
      <c r="I890" s="9" t="s">
        <v>1230</v>
      </c>
      <c r="J890" s="9" t="s">
        <v>1230</v>
      </c>
      <c r="K890" s="12"/>
      <c r="L890" s="12"/>
      <c r="M890" s="12"/>
      <c r="N890" s="12"/>
      <c r="O890" s="12"/>
      <c r="P890" s="12"/>
      <c r="Q890" s="12"/>
      <c r="R890" s="12"/>
      <c r="S890" s="12"/>
      <c r="T890" s="12"/>
      <c r="U890" s="12"/>
      <c r="V890" s="12"/>
      <c r="W890" s="12"/>
      <c r="X890" s="12"/>
      <c r="Y890" s="12"/>
      <c r="Z890" s="12"/>
    </row>
    <row r="891" spans="1:26" ht="42">
      <c r="A891" s="9">
        <v>29345786</v>
      </c>
      <c r="B891" s="9" t="s">
        <v>6201</v>
      </c>
      <c r="C891" s="9" t="s">
        <v>30</v>
      </c>
      <c r="D891" s="9" t="s">
        <v>576</v>
      </c>
      <c r="E891" s="9" t="s">
        <v>577</v>
      </c>
      <c r="F891" s="9" t="s">
        <v>1230</v>
      </c>
      <c r="G891" s="9" t="s">
        <v>1230</v>
      </c>
      <c r="H891" s="9" t="s">
        <v>1230</v>
      </c>
      <c r="I891" s="9" t="s">
        <v>1230</v>
      </c>
      <c r="J891" s="9" t="e">
        <f>VLOOKUP(A891,#REF!,10,FALSE)</f>
        <v>#REF!</v>
      </c>
      <c r="K891" s="12"/>
      <c r="L891" s="12"/>
      <c r="M891" s="12"/>
      <c r="N891" s="12"/>
      <c r="O891" s="12"/>
      <c r="P891" s="12"/>
      <c r="Q891" s="12"/>
      <c r="R891" s="12"/>
      <c r="S891" s="12"/>
      <c r="T891" s="12"/>
      <c r="U891" s="12"/>
      <c r="V891" s="12"/>
      <c r="W891" s="12"/>
      <c r="X891" s="12"/>
      <c r="Y891" s="12"/>
      <c r="Z891" s="12"/>
    </row>
    <row r="892" spans="1:26" ht="42" hidden="1">
      <c r="A892" s="9">
        <v>18390450</v>
      </c>
      <c r="B892" s="9" t="s">
        <v>3720</v>
      </c>
      <c r="C892" s="9" t="s">
        <v>30</v>
      </c>
      <c r="D892" s="9" t="s">
        <v>599</v>
      </c>
      <c r="E892" s="9" t="s">
        <v>600</v>
      </c>
      <c r="F892" s="9" t="s">
        <v>1230</v>
      </c>
      <c r="G892" s="9" t="s">
        <v>1230</v>
      </c>
      <c r="H892" s="9" t="s">
        <v>1230</v>
      </c>
      <c r="I892" s="9" t="s">
        <v>1230</v>
      </c>
      <c r="J892" s="9" t="s">
        <v>1230</v>
      </c>
      <c r="K892" s="12"/>
      <c r="L892" s="12"/>
      <c r="M892" s="12"/>
      <c r="N892" s="12"/>
      <c r="O892" s="12"/>
      <c r="P892" s="12"/>
      <c r="Q892" s="12"/>
      <c r="R892" s="12"/>
      <c r="S892" s="12"/>
      <c r="T892" s="12"/>
      <c r="U892" s="12"/>
      <c r="V892" s="12"/>
      <c r="W892" s="12"/>
      <c r="X892" s="12"/>
      <c r="Y892" s="12"/>
      <c r="Z892" s="12"/>
    </row>
    <row r="893" spans="1:26" ht="42" hidden="1">
      <c r="A893" s="9">
        <v>94489073</v>
      </c>
      <c r="B893" s="9" t="s">
        <v>6202</v>
      </c>
      <c r="C893" s="9" t="s">
        <v>30</v>
      </c>
      <c r="D893" s="9" t="s">
        <v>676</v>
      </c>
      <c r="E893" s="9" t="s">
        <v>1220</v>
      </c>
      <c r="F893" s="9" t="s">
        <v>1230</v>
      </c>
      <c r="G893" s="9" t="s">
        <v>1230</v>
      </c>
      <c r="H893" s="9" t="s">
        <v>1230</v>
      </c>
      <c r="I893" s="9" t="s">
        <v>1230</v>
      </c>
      <c r="J893" s="9" t="s">
        <v>1230</v>
      </c>
      <c r="K893" s="12"/>
      <c r="L893" s="12"/>
      <c r="M893" s="12"/>
      <c r="N893" s="12"/>
      <c r="O893" s="12"/>
      <c r="P893" s="12"/>
      <c r="Q893" s="12"/>
      <c r="R893" s="12"/>
      <c r="S893" s="12"/>
      <c r="T893" s="12"/>
      <c r="U893" s="12"/>
      <c r="V893" s="12"/>
      <c r="W893" s="12"/>
      <c r="X893" s="12"/>
      <c r="Y893" s="12"/>
      <c r="Z893" s="12"/>
    </row>
    <row r="894" spans="1:26" ht="28">
      <c r="A894" s="9">
        <v>94429019</v>
      </c>
      <c r="B894" s="9" t="s">
        <v>6203</v>
      </c>
      <c r="C894" s="9" t="s">
        <v>30</v>
      </c>
      <c r="D894" s="9" t="s">
        <v>603</v>
      </c>
      <c r="E894" s="9" t="s">
        <v>604</v>
      </c>
      <c r="F894" s="9" t="s">
        <v>22</v>
      </c>
      <c r="G894" s="9" t="s">
        <v>22</v>
      </c>
      <c r="H894" s="9" t="s">
        <v>22</v>
      </c>
      <c r="I894" s="9" t="s">
        <v>22</v>
      </c>
      <c r="J894" s="9" t="e">
        <f>VLOOKUP(A894,#REF!,10,FALSE)</f>
        <v>#REF!</v>
      </c>
      <c r="K894" s="12"/>
      <c r="L894" s="12"/>
      <c r="M894" s="12"/>
      <c r="N894" s="12"/>
      <c r="O894" s="12"/>
      <c r="P894" s="12"/>
      <c r="Q894" s="12"/>
      <c r="R894" s="12"/>
      <c r="S894" s="12"/>
      <c r="T894" s="12"/>
      <c r="U894" s="12"/>
      <c r="V894" s="12"/>
      <c r="W894" s="12"/>
      <c r="X894" s="12"/>
      <c r="Y894" s="12"/>
      <c r="Z894" s="12"/>
    </row>
    <row r="895" spans="1:26" ht="28">
      <c r="A895" s="9">
        <v>94429019</v>
      </c>
      <c r="B895" s="9" t="s">
        <v>6203</v>
      </c>
      <c r="C895" s="9" t="s">
        <v>30</v>
      </c>
      <c r="D895" s="9" t="s">
        <v>613</v>
      </c>
      <c r="E895" s="9" t="s">
        <v>614</v>
      </c>
      <c r="F895" s="9" t="s">
        <v>22</v>
      </c>
      <c r="G895" s="9" t="s">
        <v>22</v>
      </c>
      <c r="H895" s="9" t="s">
        <v>22</v>
      </c>
      <c r="I895" s="9" t="s">
        <v>22</v>
      </c>
      <c r="J895" s="9" t="e">
        <f>VLOOKUP(A895,#REF!,10,FALSE)</f>
        <v>#REF!</v>
      </c>
      <c r="K895" s="12"/>
      <c r="L895" s="12"/>
      <c r="M895" s="12"/>
      <c r="N895" s="12"/>
      <c r="O895" s="12"/>
      <c r="P895" s="12"/>
      <c r="Q895" s="12"/>
      <c r="R895" s="12"/>
      <c r="S895" s="12"/>
      <c r="T895" s="12"/>
      <c r="U895" s="12"/>
      <c r="V895" s="12"/>
      <c r="W895" s="12"/>
      <c r="X895" s="12"/>
      <c r="Y895" s="12"/>
      <c r="Z895" s="12"/>
    </row>
    <row r="896" spans="1:26" ht="42" hidden="1">
      <c r="A896" s="9">
        <v>94417377</v>
      </c>
      <c r="B896" s="9" t="s">
        <v>6204</v>
      </c>
      <c r="C896" s="9" t="s">
        <v>30</v>
      </c>
      <c r="D896" s="9" t="s">
        <v>676</v>
      </c>
      <c r="E896" s="9" t="s">
        <v>1220</v>
      </c>
      <c r="F896" s="9" t="s">
        <v>1230</v>
      </c>
      <c r="G896" s="9" t="s">
        <v>1230</v>
      </c>
      <c r="H896" s="9" t="s">
        <v>1230</v>
      </c>
      <c r="I896" s="9" t="s">
        <v>1230</v>
      </c>
      <c r="J896" s="9" t="s">
        <v>1230</v>
      </c>
      <c r="K896" s="12"/>
      <c r="L896" s="12"/>
      <c r="M896" s="12"/>
      <c r="N896" s="12"/>
      <c r="O896" s="12"/>
      <c r="P896" s="12"/>
      <c r="Q896" s="12"/>
      <c r="R896" s="12"/>
      <c r="S896" s="12"/>
      <c r="T896" s="12"/>
      <c r="U896" s="12"/>
      <c r="V896" s="12"/>
      <c r="W896" s="12"/>
      <c r="X896" s="12"/>
      <c r="Y896" s="12"/>
      <c r="Z896" s="12"/>
    </row>
    <row r="897" spans="1:26" ht="28">
      <c r="A897" s="9">
        <v>94506685</v>
      </c>
      <c r="B897" s="9" t="s">
        <v>6205</v>
      </c>
      <c r="C897" s="9" t="s">
        <v>30</v>
      </c>
      <c r="D897" s="9" t="s">
        <v>661</v>
      </c>
      <c r="E897" s="9" t="s">
        <v>662</v>
      </c>
      <c r="F897" s="9" t="s">
        <v>1230</v>
      </c>
      <c r="G897" s="9" t="s">
        <v>22</v>
      </c>
      <c r="H897" s="9" t="s">
        <v>22</v>
      </c>
      <c r="I897" s="9" t="s">
        <v>22</v>
      </c>
      <c r="J897" s="9" t="e">
        <f>VLOOKUP(A897,#REF!,10,FALSE)</f>
        <v>#REF!</v>
      </c>
      <c r="K897" s="12"/>
      <c r="L897" s="12"/>
      <c r="M897" s="12"/>
      <c r="N897" s="12"/>
      <c r="O897" s="12"/>
      <c r="P897" s="12"/>
      <c r="Q897" s="12"/>
      <c r="R897" s="12"/>
      <c r="S897" s="12"/>
      <c r="T897" s="12"/>
      <c r="U897" s="12"/>
      <c r="V897" s="12"/>
      <c r="W897" s="12"/>
      <c r="X897" s="12"/>
      <c r="Y897" s="12"/>
      <c r="Z897" s="12"/>
    </row>
    <row r="898" spans="1:26" ht="28">
      <c r="A898" s="9">
        <v>94399718</v>
      </c>
      <c r="B898" s="9" t="s">
        <v>3786</v>
      </c>
      <c r="C898" s="9" t="s">
        <v>30</v>
      </c>
      <c r="D898" s="9" t="s">
        <v>619</v>
      </c>
      <c r="E898" s="9" t="s">
        <v>620</v>
      </c>
      <c r="F898" s="9" t="s">
        <v>1230</v>
      </c>
      <c r="G898" s="9" t="s">
        <v>1230</v>
      </c>
      <c r="H898" s="9" t="s">
        <v>22</v>
      </c>
      <c r="I898" s="9" t="s">
        <v>22</v>
      </c>
      <c r="J898" s="9" t="e">
        <f>VLOOKUP(A898,#REF!,10,FALSE)</f>
        <v>#REF!</v>
      </c>
      <c r="K898" s="12"/>
      <c r="L898" s="12"/>
      <c r="M898" s="12"/>
      <c r="N898" s="12"/>
      <c r="O898" s="12"/>
      <c r="P898" s="12"/>
      <c r="Q898" s="12"/>
      <c r="R898" s="12"/>
      <c r="S898" s="12"/>
      <c r="T898" s="12"/>
      <c r="U898" s="12"/>
      <c r="V898" s="12"/>
      <c r="W898" s="12"/>
      <c r="X898" s="12"/>
      <c r="Y898" s="12"/>
      <c r="Z898" s="12"/>
    </row>
    <row r="899" spans="1:26" ht="28">
      <c r="A899" s="9">
        <v>52000322</v>
      </c>
      <c r="B899" s="9" t="s">
        <v>3766</v>
      </c>
      <c r="C899" s="9" t="s">
        <v>30</v>
      </c>
      <c r="D899" s="9" t="s">
        <v>553</v>
      </c>
      <c r="E899" s="9" t="s">
        <v>554</v>
      </c>
      <c r="F899" s="9" t="s">
        <v>1230</v>
      </c>
      <c r="G899" s="9" t="s">
        <v>22</v>
      </c>
      <c r="H899" s="9" t="s">
        <v>22</v>
      </c>
      <c r="I899" s="9" t="s">
        <v>1230</v>
      </c>
      <c r="J899" s="9" t="e">
        <f>VLOOKUP(A899,#REF!,10,FALSE)</f>
        <v>#REF!</v>
      </c>
      <c r="K899" s="12"/>
      <c r="L899" s="12"/>
      <c r="M899" s="12"/>
      <c r="N899" s="12"/>
      <c r="O899" s="12"/>
      <c r="P899" s="12"/>
      <c r="Q899" s="12"/>
      <c r="R899" s="12"/>
      <c r="S899" s="12"/>
      <c r="T899" s="12"/>
      <c r="U899" s="12"/>
      <c r="V899" s="12"/>
      <c r="W899" s="12"/>
      <c r="X899" s="12"/>
      <c r="Y899" s="12"/>
      <c r="Z899" s="12"/>
    </row>
    <row r="900" spans="1:26" ht="28" hidden="1">
      <c r="A900" s="9">
        <v>1112100696</v>
      </c>
      <c r="B900" s="9" t="s">
        <v>3753</v>
      </c>
      <c r="C900" s="9" t="s">
        <v>30</v>
      </c>
      <c r="D900" s="9" t="s">
        <v>553</v>
      </c>
      <c r="E900" s="9" t="s">
        <v>554</v>
      </c>
      <c r="F900" s="9" t="s">
        <v>1230</v>
      </c>
      <c r="G900" s="9" t="s">
        <v>1230</v>
      </c>
      <c r="H900" s="9" t="s">
        <v>1230</v>
      </c>
      <c r="I900" s="9" t="s">
        <v>1230</v>
      </c>
      <c r="J900" s="9" t="s">
        <v>1230</v>
      </c>
      <c r="K900" s="12"/>
      <c r="L900" s="12"/>
      <c r="M900" s="12"/>
      <c r="N900" s="12"/>
      <c r="O900" s="12"/>
      <c r="P900" s="12"/>
      <c r="Q900" s="12"/>
      <c r="R900" s="12"/>
      <c r="S900" s="12"/>
      <c r="T900" s="12"/>
      <c r="U900" s="12"/>
      <c r="V900" s="12"/>
      <c r="W900" s="12"/>
      <c r="X900" s="12"/>
      <c r="Y900" s="12"/>
      <c r="Z900" s="12"/>
    </row>
    <row r="901" spans="1:26" ht="42">
      <c r="A901" s="9">
        <v>41956266</v>
      </c>
      <c r="B901" s="9" t="s">
        <v>3846</v>
      </c>
      <c r="C901" s="9" t="s">
        <v>30</v>
      </c>
      <c r="D901" s="9" t="s">
        <v>576</v>
      </c>
      <c r="E901" s="9" t="s">
        <v>577</v>
      </c>
      <c r="F901" s="9" t="s">
        <v>1230</v>
      </c>
      <c r="G901" s="9" t="s">
        <v>1230</v>
      </c>
      <c r="H901" s="9" t="s">
        <v>1230</v>
      </c>
      <c r="I901" s="9" t="s">
        <v>1230</v>
      </c>
      <c r="J901" s="9" t="e">
        <f>VLOOKUP(A901,#REF!,10,FALSE)</f>
        <v>#REF!</v>
      </c>
      <c r="K901" s="12"/>
      <c r="L901" s="12"/>
      <c r="M901" s="12"/>
      <c r="N901" s="12"/>
      <c r="O901" s="12"/>
      <c r="P901" s="12"/>
      <c r="Q901" s="12"/>
      <c r="R901" s="12"/>
      <c r="S901" s="12"/>
      <c r="T901" s="12"/>
      <c r="U901" s="12"/>
      <c r="V901" s="12"/>
      <c r="W901" s="12"/>
      <c r="X901" s="12"/>
      <c r="Y901" s="12"/>
      <c r="Z901" s="12"/>
    </row>
    <row r="902" spans="1:26" ht="28" hidden="1">
      <c r="A902" s="9">
        <v>1107050068</v>
      </c>
      <c r="B902" s="9" t="s">
        <v>3734</v>
      </c>
      <c r="C902" s="9" t="s">
        <v>30</v>
      </c>
      <c r="D902" s="9" t="s">
        <v>622</v>
      </c>
      <c r="E902" s="9" t="s">
        <v>623</v>
      </c>
      <c r="F902" s="9" t="s">
        <v>1230</v>
      </c>
      <c r="G902" s="9" t="s">
        <v>1230</v>
      </c>
      <c r="H902" s="9" t="s">
        <v>1230</v>
      </c>
      <c r="I902" s="9" t="s">
        <v>1230</v>
      </c>
      <c r="J902" s="9" t="s">
        <v>1230</v>
      </c>
      <c r="K902" s="12"/>
      <c r="L902" s="12"/>
      <c r="M902" s="12"/>
      <c r="N902" s="12"/>
      <c r="O902" s="12"/>
      <c r="P902" s="12"/>
      <c r="Q902" s="12"/>
      <c r="R902" s="12"/>
      <c r="S902" s="12"/>
      <c r="T902" s="12"/>
      <c r="U902" s="12"/>
      <c r="V902" s="12"/>
      <c r="W902" s="12"/>
      <c r="X902" s="12"/>
      <c r="Y902" s="12"/>
      <c r="Z902" s="12"/>
    </row>
    <row r="903" spans="1:26" ht="28">
      <c r="A903" s="9">
        <v>38568350</v>
      </c>
      <c r="B903" s="9" t="s">
        <v>6206</v>
      </c>
      <c r="C903" s="9" t="s">
        <v>30</v>
      </c>
      <c r="D903" s="9" t="s">
        <v>561</v>
      </c>
      <c r="E903" s="9" t="s">
        <v>562</v>
      </c>
      <c r="F903" s="9" t="s">
        <v>1230</v>
      </c>
      <c r="G903" s="9" t="s">
        <v>1230</v>
      </c>
      <c r="H903" s="9" t="s">
        <v>1230</v>
      </c>
      <c r="I903" s="9" t="s">
        <v>1230</v>
      </c>
      <c r="J903" s="9" t="e">
        <f>VLOOKUP(A903,#REF!,10,FALSE)</f>
        <v>#REF!</v>
      </c>
      <c r="K903" s="12"/>
      <c r="L903" s="12"/>
      <c r="M903" s="12"/>
      <c r="N903" s="12"/>
      <c r="O903" s="12"/>
      <c r="P903" s="12"/>
      <c r="Q903" s="12"/>
      <c r="R903" s="12"/>
      <c r="S903" s="12"/>
      <c r="T903" s="12"/>
      <c r="U903" s="12"/>
      <c r="V903" s="12"/>
      <c r="W903" s="12"/>
      <c r="X903" s="12"/>
      <c r="Y903" s="12"/>
      <c r="Z903" s="12"/>
    </row>
    <row r="904" spans="1:26" ht="56" hidden="1">
      <c r="A904" s="9">
        <v>34601792</v>
      </c>
      <c r="B904" s="9" t="s">
        <v>6207</v>
      </c>
      <c r="C904" s="9" t="s">
        <v>30</v>
      </c>
      <c r="D904" s="9" t="s">
        <v>667</v>
      </c>
      <c r="E904" s="9" t="s">
        <v>668</v>
      </c>
      <c r="F904" s="9" t="s">
        <v>1230</v>
      </c>
      <c r="G904" s="9" t="s">
        <v>1230</v>
      </c>
      <c r="H904" s="9" t="s">
        <v>1230</v>
      </c>
      <c r="I904" s="9" t="s">
        <v>1230</v>
      </c>
      <c r="J904" s="9" t="s">
        <v>1230</v>
      </c>
      <c r="K904" s="12"/>
      <c r="L904" s="12"/>
      <c r="M904" s="12"/>
      <c r="N904" s="12"/>
      <c r="O904" s="12"/>
      <c r="P904" s="12"/>
      <c r="Q904" s="12"/>
      <c r="R904" s="12"/>
      <c r="S904" s="12"/>
      <c r="T904" s="12"/>
      <c r="U904" s="12"/>
      <c r="V904" s="12"/>
      <c r="W904" s="12"/>
      <c r="X904" s="12"/>
      <c r="Y904" s="12"/>
      <c r="Z904" s="12"/>
    </row>
    <row r="905" spans="1:26" ht="70" hidden="1">
      <c r="A905" s="9">
        <v>10539034</v>
      </c>
      <c r="B905" s="9" t="s">
        <v>6208</v>
      </c>
      <c r="C905" s="9" t="s">
        <v>30</v>
      </c>
      <c r="D905" s="9" t="s">
        <v>565</v>
      </c>
      <c r="E905" s="9" t="s">
        <v>566</v>
      </c>
      <c r="F905" s="9" t="s">
        <v>22</v>
      </c>
      <c r="G905" s="9" t="s">
        <v>22</v>
      </c>
      <c r="H905" s="9" t="s">
        <v>22</v>
      </c>
      <c r="I905" s="9" t="s">
        <v>1230</v>
      </c>
      <c r="J905" s="9" t="s">
        <v>1230</v>
      </c>
      <c r="K905" s="12"/>
      <c r="L905" s="12"/>
      <c r="M905" s="12"/>
      <c r="N905" s="12"/>
      <c r="O905" s="12"/>
      <c r="P905" s="12"/>
      <c r="Q905" s="12"/>
      <c r="R905" s="12"/>
      <c r="S905" s="12"/>
      <c r="T905" s="12"/>
      <c r="U905" s="12"/>
      <c r="V905" s="12"/>
      <c r="W905" s="12"/>
      <c r="X905" s="12"/>
      <c r="Y905" s="12"/>
      <c r="Z905" s="12"/>
    </row>
    <row r="906" spans="1:26" ht="42" hidden="1">
      <c r="A906" s="9">
        <v>10539034</v>
      </c>
      <c r="B906" s="9" t="s">
        <v>6208</v>
      </c>
      <c r="C906" s="9" t="s">
        <v>30</v>
      </c>
      <c r="D906" s="9" t="s">
        <v>626</v>
      </c>
      <c r="E906" s="9" t="s">
        <v>627</v>
      </c>
      <c r="F906" s="9" t="s">
        <v>22</v>
      </c>
      <c r="G906" s="9" t="s">
        <v>22</v>
      </c>
      <c r="H906" s="9" t="s">
        <v>22</v>
      </c>
      <c r="I906" s="9" t="s">
        <v>1230</v>
      </c>
      <c r="J906" s="9" t="s">
        <v>1230</v>
      </c>
      <c r="K906" s="12"/>
      <c r="L906" s="12"/>
      <c r="M906" s="12"/>
      <c r="N906" s="12"/>
      <c r="O906" s="12"/>
      <c r="P906" s="12"/>
      <c r="Q906" s="12"/>
      <c r="R906" s="12"/>
      <c r="S906" s="12"/>
      <c r="T906" s="12"/>
      <c r="U906" s="12"/>
      <c r="V906" s="12"/>
      <c r="W906" s="12"/>
      <c r="X906" s="12"/>
      <c r="Y906" s="12"/>
      <c r="Z906" s="12"/>
    </row>
    <row r="907" spans="1:26" ht="56" hidden="1">
      <c r="A907" s="9">
        <v>10546226</v>
      </c>
      <c r="B907" s="9" t="s">
        <v>6209</v>
      </c>
      <c r="C907" s="9" t="s">
        <v>30</v>
      </c>
      <c r="D907" s="9" t="s">
        <v>667</v>
      </c>
      <c r="E907" s="9" t="s">
        <v>668</v>
      </c>
      <c r="F907" s="9" t="s">
        <v>1230</v>
      </c>
      <c r="G907" s="9" t="s">
        <v>1230</v>
      </c>
      <c r="H907" s="9" t="s">
        <v>1230</v>
      </c>
      <c r="I907" s="9" t="s">
        <v>1230</v>
      </c>
      <c r="J907" s="9" t="s">
        <v>1230</v>
      </c>
      <c r="K907" s="12"/>
      <c r="L907" s="12"/>
      <c r="M907" s="12"/>
      <c r="N907" s="12"/>
      <c r="O907" s="12"/>
      <c r="P907" s="12"/>
      <c r="Q907" s="12"/>
      <c r="R907" s="12"/>
      <c r="S907" s="12"/>
      <c r="T907" s="12"/>
      <c r="U907" s="12"/>
      <c r="V907" s="12"/>
      <c r="W907" s="12"/>
      <c r="X907" s="12"/>
      <c r="Y907" s="12"/>
      <c r="Z907" s="12"/>
    </row>
    <row r="908" spans="1:26" ht="28">
      <c r="A908" s="9">
        <v>16583188</v>
      </c>
      <c r="B908" s="9" t="s">
        <v>6210</v>
      </c>
      <c r="C908" s="9" t="s">
        <v>30</v>
      </c>
      <c r="D908" s="9" t="s">
        <v>559</v>
      </c>
      <c r="E908" s="9" t="s">
        <v>560</v>
      </c>
      <c r="F908" s="9" t="s">
        <v>23</v>
      </c>
      <c r="G908" s="9" t="s">
        <v>23</v>
      </c>
      <c r="H908" s="9" t="s">
        <v>23</v>
      </c>
      <c r="I908" s="9" t="s">
        <v>1285</v>
      </c>
      <c r="J908" s="9" t="e">
        <f>VLOOKUP(A908,#REF!,10,FALSE)</f>
        <v>#REF!</v>
      </c>
      <c r="K908" s="12"/>
      <c r="L908" s="12"/>
      <c r="M908" s="12"/>
      <c r="N908" s="12"/>
      <c r="O908" s="12"/>
      <c r="P908" s="12"/>
      <c r="Q908" s="12"/>
      <c r="R908" s="12"/>
      <c r="S908" s="12"/>
      <c r="T908" s="12"/>
      <c r="U908" s="12"/>
      <c r="V908" s="12"/>
      <c r="W908" s="12"/>
      <c r="X908" s="12"/>
      <c r="Y908" s="12"/>
      <c r="Z908" s="12"/>
    </row>
    <row r="909" spans="1:26" ht="42">
      <c r="A909" s="9">
        <v>16583188</v>
      </c>
      <c r="B909" s="9" t="s">
        <v>6210</v>
      </c>
      <c r="C909" s="9" t="s">
        <v>30</v>
      </c>
      <c r="D909" s="9" t="s">
        <v>595</v>
      </c>
      <c r="E909" s="9" t="s">
        <v>596</v>
      </c>
      <c r="F909" s="9" t="s">
        <v>23</v>
      </c>
      <c r="G909" s="9" t="s">
        <v>23</v>
      </c>
      <c r="H909" s="9" t="s">
        <v>23</v>
      </c>
      <c r="I909" s="9" t="s">
        <v>1285</v>
      </c>
      <c r="J909" s="9" t="e">
        <f>VLOOKUP(A909,#REF!,10,FALSE)</f>
        <v>#REF!</v>
      </c>
      <c r="K909" s="12"/>
      <c r="L909" s="12"/>
      <c r="M909" s="12"/>
      <c r="N909" s="12"/>
      <c r="O909" s="12"/>
      <c r="P909" s="12"/>
      <c r="Q909" s="12"/>
      <c r="R909" s="12"/>
      <c r="S909" s="12"/>
      <c r="T909" s="12"/>
      <c r="U909" s="12"/>
      <c r="V909" s="12"/>
      <c r="W909" s="12"/>
      <c r="X909" s="12"/>
      <c r="Y909" s="12"/>
      <c r="Z909" s="12"/>
    </row>
    <row r="910" spans="1:26" ht="28" hidden="1">
      <c r="A910" s="9">
        <v>16643587</v>
      </c>
      <c r="B910" s="9" t="s">
        <v>6211</v>
      </c>
      <c r="C910" s="9" t="s">
        <v>30</v>
      </c>
      <c r="D910" s="9"/>
      <c r="E910" s="9"/>
      <c r="F910" s="9" t="s">
        <v>1230</v>
      </c>
      <c r="G910" s="9" t="s">
        <v>1230</v>
      </c>
      <c r="H910" s="9" t="s">
        <v>1230</v>
      </c>
      <c r="I910" s="9" t="s">
        <v>1230</v>
      </c>
      <c r="J910" s="9" t="s">
        <v>1230</v>
      </c>
      <c r="K910" s="12"/>
      <c r="L910" s="12"/>
      <c r="M910" s="12"/>
      <c r="N910" s="12"/>
      <c r="O910" s="12"/>
      <c r="P910" s="12"/>
      <c r="Q910" s="12"/>
      <c r="R910" s="12"/>
      <c r="S910" s="12"/>
      <c r="T910" s="12"/>
      <c r="U910" s="12"/>
      <c r="V910" s="12"/>
      <c r="W910" s="12"/>
      <c r="X910" s="12"/>
      <c r="Y910" s="12"/>
      <c r="Z910" s="12"/>
    </row>
    <row r="911" spans="1:26" ht="28">
      <c r="A911" s="9">
        <v>16756980</v>
      </c>
      <c r="B911" s="9" t="s">
        <v>3864</v>
      </c>
      <c r="C911" s="9" t="s">
        <v>30</v>
      </c>
      <c r="D911" s="9" t="s">
        <v>680</v>
      </c>
      <c r="E911" s="9" t="s">
        <v>681</v>
      </c>
      <c r="F911" s="9" t="s">
        <v>1230</v>
      </c>
      <c r="G911" s="9" t="s">
        <v>1230</v>
      </c>
      <c r="H911" s="9" t="s">
        <v>1230</v>
      </c>
      <c r="I911" s="9" t="s">
        <v>22</v>
      </c>
      <c r="J911" s="9" t="e">
        <f>VLOOKUP(A911,#REF!,10,FALSE)</f>
        <v>#REF!</v>
      </c>
      <c r="K911" s="12"/>
      <c r="L911" s="12"/>
      <c r="M911" s="12"/>
      <c r="N911" s="12"/>
      <c r="O911" s="12"/>
      <c r="P911" s="12"/>
      <c r="Q911" s="12"/>
      <c r="R911" s="12"/>
      <c r="S911" s="12"/>
      <c r="T911" s="12"/>
      <c r="U911" s="12"/>
      <c r="V911" s="12"/>
      <c r="W911" s="12"/>
      <c r="X911" s="12"/>
      <c r="Y911" s="12"/>
      <c r="Z911" s="12"/>
    </row>
    <row r="912" spans="1:26" ht="28" hidden="1">
      <c r="A912" s="9">
        <v>16820750</v>
      </c>
      <c r="B912" s="9" t="s">
        <v>3845</v>
      </c>
      <c r="C912" s="9" t="s">
        <v>30</v>
      </c>
      <c r="D912" s="9"/>
      <c r="E912" s="9"/>
      <c r="F912" s="9" t="s">
        <v>1230</v>
      </c>
      <c r="G912" s="9" t="s">
        <v>1230</v>
      </c>
      <c r="H912" s="9" t="s">
        <v>1230</v>
      </c>
      <c r="I912" s="9" t="s">
        <v>1230</v>
      </c>
      <c r="J912" s="9" t="s">
        <v>1230</v>
      </c>
      <c r="K912" s="12"/>
      <c r="L912" s="12"/>
      <c r="M912" s="12"/>
      <c r="N912" s="12"/>
      <c r="O912" s="12"/>
      <c r="P912" s="12"/>
      <c r="Q912" s="12"/>
      <c r="R912" s="12"/>
      <c r="S912" s="12"/>
      <c r="T912" s="12"/>
      <c r="U912" s="12"/>
      <c r="V912" s="12"/>
      <c r="W912" s="12"/>
      <c r="X912" s="12"/>
      <c r="Y912" s="12"/>
      <c r="Z912" s="12"/>
    </row>
    <row r="913" spans="1:26" ht="14" hidden="1">
      <c r="A913" s="9">
        <v>10552513</v>
      </c>
      <c r="B913" s="9" t="s">
        <v>6212</v>
      </c>
      <c r="C913" s="9" t="s">
        <v>30</v>
      </c>
      <c r="D913" s="9"/>
      <c r="E913" s="9"/>
      <c r="F913" s="9" t="s">
        <v>1230</v>
      </c>
      <c r="G913" s="9" t="s">
        <v>1230</v>
      </c>
      <c r="H913" s="9" t="s">
        <v>1230</v>
      </c>
      <c r="I913" s="9" t="s">
        <v>1230</v>
      </c>
      <c r="J913" s="9" t="s">
        <v>1230</v>
      </c>
      <c r="K913" s="12"/>
      <c r="L913" s="12"/>
      <c r="M913" s="12"/>
      <c r="N913" s="12"/>
      <c r="O913" s="12"/>
      <c r="P913" s="12"/>
      <c r="Q913" s="12"/>
      <c r="R913" s="12"/>
      <c r="S913" s="12"/>
      <c r="T913" s="12"/>
      <c r="U913" s="12"/>
      <c r="V913" s="12"/>
      <c r="W913" s="12"/>
      <c r="X913" s="12"/>
      <c r="Y913" s="12"/>
      <c r="Z913" s="12"/>
    </row>
    <row r="914" spans="1:26" ht="28" hidden="1">
      <c r="A914" s="9">
        <v>16264543</v>
      </c>
      <c r="B914" s="9" t="s">
        <v>6213</v>
      </c>
      <c r="C914" s="9" t="s">
        <v>30</v>
      </c>
      <c r="D914" s="9"/>
      <c r="E914" s="9"/>
      <c r="F914" s="9" t="s">
        <v>22</v>
      </c>
      <c r="G914" s="9" t="s">
        <v>22</v>
      </c>
      <c r="H914" s="9" t="s">
        <v>22</v>
      </c>
      <c r="I914" s="9" t="s">
        <v>1230</v>
      </c>
      <c r="J914" s="9" t="s">
        <v>1230</v>
      </c>
      <c r="K914" s="12"/>
      <c r="L914" s="12"/>
      <c r="M914" s="12"/>
      <c r="N914" s="12"/>
      <c r="O914" s="12"/>
      <c r="P914" s="12"/>
      <c r="Q914" s="12"/>
      <c r="R914" s="12"/>
      <c r="S914" s="12"/>
      <c r="T914" s="12"/>
      <c r="U914" s="12"/>
      <c r="V914" s="12"/>
      <c r="W914" s="12"/>
      <c r="X914" s="12"/>
      <c r="Y914" s="12"/>
      <c r="Z914" s="12"/>
    </row>
    <row r="915" spans="1:26" ht="28" hidden="1">
      <c r="A915" s="9">
        <v>16477345</v>
      </c>
      <c r="B915" s="9" t="s">
        <v>6214</v>
      </c>
      <c r="C915" s="9" t="s">
        <v>30</v>
      </c>
      <c r="D915" s="9" t="s">
        <v>607</v>
      </c>
      <c r="E915" s="9" t="s">
        <v>608</v>
      </c>
      <c r="F915" s="9" t="s">
        <v>1230</v>
      </c>
      <c r="G915" s="9" t="s">
        <v>1230</v>
      </c>
      <c r="H915" s="9" t="s">
        <v>1230</v>
      </c>
      <c r="I915" s="9" t="s">
        <v>1230</v>
      </c>
      <c r="J915" s="9" t="s">
        <v>1230</v>
      </c>
      <c r="K915" s="12"/>
      <c r="L915" s="12"/>
      <c r="M915" s="12"/>
      <c r="N915" s="12"/>
      <c r="O915" s="12"/>
      <c r="P915" s="12"/>
      <c r="Q915" s="12"/>
      <c r="R915" s="12"/>
      <c r="S915" s="12"/>
      <c r="T915" s="12"/>
      <c r="U915" s="12"/>
      <c r="V915" s="12"/>
      <c r="W915" s="12"/>
      <c r="X915" s="12"/>
      <c r="Y915" s="12"/>
      <c r="Z915" s="12"/>
    </row>
    <row r="916" spans="1:26" ht="42" hidden="1">
      <c r="A916" s="9">
        <v>16631484</v>
      </c>
      <c r="B916" s="9" t="s">
        <v>6215</v>
      </c>
      <c r="C916" s="9" t="s">
        <v>30</v>
      </c>
      <c r="D916" s="9" t="s">
        <v>676</v>
      </c>
      <c r="E916" s="9" t="s">
        <v>1220</v>
      </c>
      <c r="F916" s="9" t="s">
        <v>1230</v>
      </c>
      <c r="G916" s="9" t="s">
        <v>1230</v>
      </c>
      <c r="H916" s="9" t="s">
        <v>1230</v>
      </c>
      <c r="I916" s="9" t="s">
        <v>1230</v>
      </c>
      <c r="J916" s="9" t="s">
        <v>1230</v>
      </c>
      <c r="K916" s="12"/>
      <c r="L916" s="12"/>
      <c r="M916" s="12"/>
      <c r="N916" s="12"/>
      <c r="O916" s="12"/>
      <c r="P916" s="12"/>
      <c r="Q916" s="12"/>
      <c r="R916" s="12"/>
      <c r="S916" s="12"/>
      <c r="T916" s="12"/>
      <c r="U916" s="12"/>
      <c r="V916" s="12"/>
      <c r="W916" s="12"/>
      <c r="X916" s="12"/>
      <c r="Y916" s="12"/>
      <c r="Z916" s="12"/>
    </row>
    <row r="917" spans="1:26" ht="28" hidden="1">
      <c r="A917" s="9">
        <v>14837367</v>
      </c>
      <c r="B917" s="9" t="s">
        <v>3814</v>
      </c>
      <c r="C917" s="9" t="s">
        <v>30</v>
      </c>
      <c r="D917" s="9" t="s">
        <v>561</v>
      </c>
      <c r="E917" s="9" t="s">
        <v>562</v>
      </c>
      <c r="F917" s="9" t="s">
        <v>1230</v>
      </c>
      <c r="G917" s="9" t="s">
        <v>22</v>
      </c>
      <c r="H917" s="9" t="s">
        <v>23</v>
      </c>
      <c r="I917" s="9" t="s">
        <v>1230</v>
      </c>
      <c r="J917" s="9" t="s">
        <v>1230</v>
      </c>
      <c r="K917" s="12"/>
      <c r="L917" s="12"/>
      <c r="M917" s="12"/>
      <c r="N917" s="12"/>
      <c r="O917" s="12"/>
      <c r="P917" s="12"/>
      <c r="Q917" s="12"/>
      <c r="R917" s="12"/>
      <c r="S917" s="12"/>
      <c r="T917" s="12"/>
      <c r="U917" s="12"/>
      <c r="V917" s="12"/>
      <c r="W917" s="12"/>
      <c r="X917" s="12"/>
      <c r="Y917" s="12"/>
      <c r="Z917" s="12"/>
    </row>
    <row r="918" spans="1:26" ht="28" hidden="1">
      <c r="A918" s="9">
        <v>2631724</v>
      </c>
      <c r="B918" s="9" t="s">
        <v>6216</v>
      </c>
      <c r="C918" s="9" t="s">
        <v>30</v>
      </c>
      <c r="D918" s="9"/>
      <c r="E918" s="9"/>
      <c r="F918" s="9" t="s">
        <v>1230</v>
      </c>
      <c r="G918" s="9" t="s">
        <v>1230</v>
      </c>
      <c r="H918" s="9" t="s">
        <v>1230</v>
      </c>
      <c r="I918" s="9" t="s">
        <v>1230</v>
      </c>
      <c r="J918" s="9" t="s">
        <v>1230</v>
      </c>
      <c r="K918" s="12"/>
      <c r="L918" s="12"/>
      <c r="M918" s="12"/>
      <c r="N918" s="12"/>
      <c r="O918" s="12"/>
      <c r="P918" s="12"/>
      <c r="Q918" s="12"/>
      <c r="R918" s="12"/>
      <c r="S918" s="12"/>
      <c r="T918" s="12"/>
      <c r="U918" s="12"/>
      <c r="V918" s="12"/>
      <c r="W918" s="12"/>
      <c r="X918" s="12"/>
      <c r="Y918" s="12"/>
      <c r="Z918" s="12"/>
    </row>
    <row r="919" spans="1:26" ht="28" hidden="1">
      <c r="A919" s="9">
        <v>10518277</v>
      </c>
      <c r="B919" s="9" t="s">
        <v>6217</v>
      </c>
      <c r="C919" s="9" t="s">
        <v>30</v>
      </c>
      <c r="D919" s="9"/>
      <c r="E919" s="9"/>
      <c r="F919" s="9" t="s">
        <v>1230</v>
      </c>
      <c r="G919" s="9" t="s">
        <v>1230</v>
      </c>
      <c r="H919" s="9" t="s">
        <v>1230</v>
      </c>
      <c r="I919" s="9" t="s">
        <v>1230</v>
      </c>
      <c r="J919" s="9" t="s">
        <v>1230</v>
      </c>
      <c r="K919" s="12"/>
      <c r="L919" s="12"/>
      <c r="M919" s="12"/>
      <c r="N919" s="12"/>
      <c r="O919" s="12"/>
      <c r="P919" s="12"/>
      <c r="Q919" s="12"/>
      <c r="R919" s="12"/>
      <c r="S919" s="12"/>
      <c r="T919" s="12"/>
      <c r="U919" s="12"/>
      <c r="V919" s="12"/>
      <c r="W919" s="12"/>
      <c r="X919" s="12"/>
      <c r="Y919" s="12"/>
      <c r="Z919" s="12"/>
    </row>
    <row r="920" spans="1:26" ht="14" hidden="1">
      <c r="A920" s="9">
        <v>14622194</v>
      </c>
      <c r="B920" s="9" t="s">
        <v>6218</v>
      </c>
      <c r="C920" s="9" t="s">
        <v>30</v>
      </c>
      <c r="D920" s="9"/>
      <c r="E920" s="9"/>
      <c r="F920" s="9" t="s">
        <v>1230</v>
      </c>
      <c r="G920" s="9" t="s">
        <v>1230</v>
      </c>
      <c r="H920" s="9" t="s">
        <v>1230</v>
      </c>
      <c r="I920" s="9" t="s">
        <v>1230</v>
      </c>
      <c r="J920" s="9" t="s">
        <v>1230</v>
      </c>
      <c r="K920" s="12"/>
      <c r="L920" s="12"/>
      <c r="M920" s="12"/>
      <c r="N920" s="12"/>
      <c r="O920" s="12"/>
      <c r="P920" s="12"/>
      <c r="Q920" s="12"/>
      <c r="R920" s="12"/>
      <c r="S920" s="12"/>
      <c r="T920" s="12"/>
      <c r="U920" s="12"/>
      <c r="V920" s="12"/>
      <c r="W920" s="12"/>
      <c r="X920" s="12"/>
      <c r="Y920" s="12"/>
      <c r="Z920" s="12"/>
    </row>
    <row r="921" spans="1:26" ht="28">
      <c r="A921" s="9">
        <v>16941166</v>
      </c>
      <c r="B921" s="9" t="s">
        <v>6219</v>
      </c>
      <c r="C921" s="9" t="s">
        <v>30</v>
      </c>
      <c r="D921" s="9" t="s">
        <v>544</v>
      </c>
      <c r="E921" s="9" t="s">
        <v>545</v>
      </c>
      <c r="F921" s="9" t="s">
        <v>21</v>
      </c>
      <c r="G921" s="9" t="s">
        <v>21</v>
      </c>
      <c r="H921" s="9" t="s">
        <v>23</v>
      </c>
      <c r="I921" s="9" t="s">
        <v>23</v>
      </c>
      <c r="J921" s="9" t="e">
        <f>VLOOKUP(A921,#REF!,10,FALSE)</f>
        <v>#REF!</v>
      </c>
      <c r="K921" s="12"/>
      <c r="L921" s="12"/>
      <c r="M921" s="12"/>
      <c r="N921" s="12"/>
      <c r="O921" s="12"/>
      <c r="P921" s="12"/>
      <c r="Q921" s="12"/>
      <c r="R921" s="12"/>
      <c r="S921" s="12"/>
      <c r="T921" s="12"/>
      <c r="U921" s="12"/>
      <c r="V921" s="12"/>
      <c r="W921" s="12"/>
      <c r="X921" s="12"/>
      <c r="Y921" s="12"/>
      <c r="Z921" s="12"/>
    </row>
    <row r="922" spans="1:26" ht="42">
      <c r="A922" s="9">
        <v>16941166</v>
      </c>
      <c r="B922" s="9" t="s">
        <v>6219</v>
      </c>
      <c r="C922" s="9" t="s">
        <v>30</v>
      </c>
      <c r="D922" s="9" t="s">
        <v>631</v>
      </c>
      <c r="E922" s="9" t="s">
        <v>632</v>
      </c>
      <c r="F922" s="9" t="s">
        <v>21</v>
      </c>
      <c r="G922" s="9" t="s">
        <v>21</v>
      </c>
      <c r="H922" s="9" t="s">
        <v>23</v>
      </c>
      <c r="I922" s="9" t="s">
        <v>23</v>
      </c>
      <c r="J922" s="9" t="e">
        <f>VLOOKUP(A922,#REF!,10,FALSE)</f>
        <v>#REF!</v>
      </c>
      <c r="K922" s="12"/>
      <c r="L922" s="12"/>
      <c r="M922" s="12"/>
      <c r="N922" s="12"/>
      <c r="O922" s="12"/>
      <c r="P922" s="12"/>
      <c r="Q922" s="12"/>
      <c r="R922" s="12"/>
      <c r="S922" s="12"/>
      <c r="T922" s="12"/>
      <c r="U922" s="12"/>
      <c r="V922" s="12"/>
      <c r="W922" s="12"/>
      <c r="X922" s="12"/>
      <c r="Y922" s="12"/>
      <c r="Z922" s="12"/>
    </row>
    <row r="923" spans="1:26" ht="28" hidden="1">
      <c r="A923" s="9">
        <v>16683875</v>
      </c>
      <c r="B923" s="9" t="s">
        <v>6220</v>
      </c>
      <c r="C923" s="9" t="s">
        <v>30</v>
      </c>
      <c r="D923" s="9"/>
      <c r="E923" s="9"/>
      <c r="F923" s="9" t="s">
        <v>1230</v>
      </c>
      <c r="G923" s="9" t="s">
        <v>1230</v>
      </c>
      <c r="H923" s="9" t="s">
        <v>1230</v>
      </c>
      <c r="I923" s="9" t="s">
        <v>1230</v>
      </c>
      <c r="J923" s="9" t="s">
        <v>1230</v>
      </c>
      <c r="K923" s="12"/>
      <c r="L923" s="12"/>
      <c r="M923" s="12"/>
      <c r="N923" s="12"/>
      <c r="O923" s="12"/>
      <c r="P923" s="12"/>
      <c r="Q923" s="12"/>
      <c r="R923" s="12"/>
      <c r="S923" s="12"/>
      <c r="T923" s="12"/>
      <c r="U923" s="12"/>
      <c r="V923" s="12"/>
      <c r="W923" s="12"/>
      <c r="X923" s="12"/>
      <c r="Y923" s="12"/>
      <c r="Z923" s="12"/>
    </row>
    <row r="924" spans="1:26" ht="28" hidden="1">
      <c r="A924" s="9">
        <v>16705068</v>
      </c>
      <c r="B924" s="9" t="s">
        <v>2533</v>
      </c>
      <c r="C924" s="9" t="s">
        <v>30</v>
      </c>
      <c r="D924" s="9"/>
      <c r="E924" s="9"/>
      <c r="F924" s="9" t="s">
        <v>1230</v>
      </c>
      <c r="G924" s="9" t="s">
        <v>1230</v>
      </c>
      <c r="H924" s="9" t="s">
        <v>1230</v>
      </c>
      <c r="I924" s="9" t="s">
        <v>1230</v>
      </c>
      <c r="J924" s="9" t="s">
        <v>1230</v>
      </c>
      <c r="K924" s="12"/>
      <c r="L924" s="12"/>
      <c r="M924" s="12"/>
      <c r="N924" s="12"/>
      <c r="O924" s="12"/>
      <c r="P924" s="12"/>
      <c r="Q924" s="12"/>
      <c r="R924" s="12"/>
      <c r="S924" s="12"/>
      <c r="T924" s="12"/>
      <c r="U924" s="12"/>
      <c r="V924" s="12"/>
      <c r="W924" s="12"/>
      <c r="X924" s="12"/>
      <c r="Y924" s="12"/>
      <c r="Z924" s="12"/>
    </row>
    <row r="925" spans="1:26" ht="14" hidden="1">
      <c r="A925" s="9">
        <v>16677133</v>
      </c>
      <c r="B925" s="9" t="s">
        <v>6221</v>
      </c>
      <c r="C925" s="9" t="s">
        <v>30</v>
      </c>
      <c r="D925" s="9"/>
      <c r="E925" s="9"/>
      <c r="F925" s="9" t="s">
        <v>1230</v>
      </c>
      <c r="G925" s="9" t="s">
        <v>1230</v>
      </c>
      <c r="H925" s="9" t="s">
        <v>1230</v>
      </c>
      <c r="I925" s="9" t="s">
        <v>1230</v>
      </c>
      <c r="J925" s="9" t="s">
        <v>1230</v>
      </c>
      <c r="K925" s="12"/>
      <c r="L925" s="12"/>
      <c r="M925" s="12"/>
      <c r="N925" s="12"/>
      <c r="O925" s="12"/>
      <c r="P925" s="12"/>
      <c r="Q925" s="12"/>
      <c r="R925" s="12"/>
      <c r="S925" s="12"/>
      <c r="T925" s="12"/>
      <c r="U925" s="12"/>
      <c r="V925" s="12"/>
      <c r="W925" s="12"/>
      <c r="X925" s="12"/>
      <c r="Y925" s="12"/>
      <c r="Z925" s="12"/>
    </row>
    <row r="926" spans="1:26" ht="28" hidden="1">
      <c r="A926" s="9">
        <v>16353103</v>
      </c>
      <c r="B926" s="9" t="s">
        <v>6222</v>
      </c>
      <c r="C926" s="9" t="s">
        <v>30</v>
      </c>
      <c r="D926" s="9"/>
      <c r="E926" s="9"/>
      <c r="F926" s="9" t="s">
        <v>1230</v>
      </c>
      <c r="G926" s="9" t="s">
        <v>1230</v>
      </c>
      <c r="H926" s="9" t="s">
        <v>1230</v>
      </c>
      <c r="I926" s="9" t="s">
        <v>1230</v>
      </c>
      <c r="J926" s="9" t="s">
        <v>1230</v>
      </c>
      <c r="K926" s="12"/>
      <c r="L926" s="12"/>
      <c r="M926" s="12"/>
      <c r="N926" s="12"/>
      <c r="O926" s="12"/>
      <c r="P926" s="12"/>
      <c r="Q926" s="12"/>
      <c r="R926" s="12"/>
      <c r="S926" s="12"/>
      <c r="T926" s="12"/>
      <c r="U926" s="12"/>
      <c r="V926" s="12"/>
      <c r="W926" s="12"/>
      <c r="X926" s="12"/>
      <c r="Y926" s="12"/>
      <c r="Z926" s="12"/>
    </row>
    <row r="927" spans="1:26" ht="56" hidden="1">
      <c r="A927" s="9">
        <v>10250988</v>
      </c>
      <c r="B927" s="9" t="s">
        <v>6223</v>
      </c>
      <c r="C927" s="9" t="s">
        <v>30</v>
      </c>
      <c r="D927" s="9" t="s">
        <v>667</v>
      </c>
      <c r="E927" s="9" t="s">
        <v>668</v>
      </c>
      <c r="F927" s="9" t="s">
        <v>1230</v>
      </c>
      <c r="G927" s="9" t="s">
        <v>1230</v>
      </c>
      <c r="H927" s="9" t="s">
        <v>1230</v>
      </c>
      <c r="I927" s="9" t="s">
        <v>1230</v>
      </c>
      <c r="J927" s="9" t="s">
        <v>1230</v>
      </c>
      <c r="K927" s="12"/>
      <c r="L927" s="12"/>
      <c r="M927" s="12"/>
      <c r="N927" s="12"/>
      <c r="O927" s="12"/>
      <c r="P927" s="12"/>
      <c r="Q927" s="12"/>
      <c r="R927" s="12"/>
      <c r="S927" s="12"/>
      <c r="T927" s="12"/>
      <c r="U927" s="12"/>
      <c r="V927" s="12"/>
      <c r="W927" s="12"/>
      <c r="X927" s="12"/>
      <c r="Y927" s="12"/>
      <c r="Z927" s="12"/>
    </row>
    <row r="928" spans="1:26" ht="28" hidden="1">
      <c r="A928" s="9">
        <v>16288661</v>
      </c>
      <c r="B928" s="9" t="s">
        <v>6224</v>
      </c>
      <c r="C928" s="9" t="s">
        <v>30</v>
      </c>
      <c r="D928" s="9" t="s">
        <v>556</v>
      </c>
      <c r="E928" s="9" t="s">
        <v>557</v>
      </c>
      <c r="F928" s="9" t="s">
        <v>1230</v>
      </c>
      <c r="G928" s="9" t="s">
        <v>1230</v>
      </c>
      <c r="H928" s="9" t="s">
        <v>22</v>
      </c>
      <c r="I928" s="9" t="s">
        <v>22</v>
      </c>
      <c r="J928" s="9" t="s">
        <v>1230</v>
      </c>
      <c r="K928" s="12"/>
      <c r="L928" s="12"/>
      <c r="M928" s="12"/>
      <c r="N928" s="12"/>
      <c r="O928" s="12"/>
      <c r="P928" s="12"/>
      <c r="Q928" s="12"/>
      <c r="R928" s="12"/>
      <c r="S928" s="12"/>
      <c r="T928" s="12"/>
      <c r="U928" s="12"/>
      <c r="V928" s="12"/>
      <c r="W928" s="12"/>
      <c r="X928" s="12"/>
      <c r="Y928" s="12"/>
      <c r="Z928" s="12"/>
    </row>
    <row r="929" spans="1:26" ht="28">
      <c r="A929" s="9">
        <v>10541284</v>
      </c>
      <c r="B929" s="9" t="s">
        <v>6225</v>
      </c>
      <c r="C929" s="9" t="s">
        <v>30</v>
      </c>
      <c r="D929" s="9"/>
      <c r="E929" s="9"/>
      <c r="F929" s="9" t="s">
        <v>1230</v>
      </c>
      <c r="G929" s="9" t="s">
        <v>1230</v>
      </c>
      <c r="H929" s="9" t="s">
        <v>22</v>
      </c>
      <c r="I929" s="9" t="s">
        <v>22</v>
      </c>
      <c r="J929" s="9" t="e">
        <f>VLOOKUP(A929,#REF!,10,FALSE)</f>
        <v>#REF!</v>
      </c>
      <c r="K929" s="12"/>
      <c r="L929" s="12"/>
      <c r="M929" s="12"/>
      <c r="N929" s="12"/>
      <c r="O929" s="12"/>
      <c r="P929" s="12"/>
      <c r="Q929" s="12"/>
      <c r="R929" s="12"/>
      <c r="S929" s="12"/>
      <c r="T929" s="12"/>
      <c r="U929" s="12"/>
      <c r="V929" s="12"/>
      <c r="W929" s="12"/>
      <c r="X929" s="12"/>
      <c r="Y929" s="12"/>
      <c r="Z929" s="12"/>
    </row>
    <row r="930" spans="1:26" ht="28" hidden="1">
      <c r="A930" s="9">
        <v>16609532</v>
      </c>
      <c r="B930" s="9" t="s">
        <v>6226</v>
      </c>
      <c r="C930" s="9" t="s">
        <v>30</v>
      </c>
      <c r="D930" s="9"/>
      <c r="E930" s="9"/>
      <c r="F930" s="9" t="s">
        <v>1230</v>
      </c>
      <c r="G930" s="9" t="s">
        <v>1230</v>
      </c>
      <c r="H930" s="9" t="s">
        <v>1230</v>
      </c>
      <c r="I930" s="9" t="s">
        <v>1230</v>
      </c>
      <c r="J930" s="9" t="s">
        <v>1230</v>
      </c>
      <c r="K930" s="12"/>
      <c r="L930" s="12"/>
      <c r="M930" s="12"/>
      <c r="N930" s="12"/>
      <c r="O930" s="12"/>
      <c r="P930" s="12"/>
      <c r="Q930" s="12"/>
      <c r="R930" s="12"/>
      <c r="S930" s="12"/>
      <c r="T930" s="12"/>
      <c r="U930" s="12"/>
      <c r="V930" s="12"/>
      <c r="W930" s="12"/>
      <c r="X930" s="12"/>
      <c r="Y930" s="12"/>
      <c r="Z930" s="12"/>
    </row>
    <row r="931" spans="1:26" ht="28" hidden="1">
      <c r="A931" s="9">
        <v>16453367</v>
      </c>
      <c r="B931" s="9" t="s">
        <v>6227</v>
      </c>
      <c r="C931" s="9" t="s">
        <v>30</v>
      </c>
      <c r="D931" s="9"/>
      <c r="E931" s="9"/>
      <c r="F931" s="9" t="s">
        <v>1230</v>
      </c>
      <c r="G931" s="9" t="s">
        <v>1230</v>
      </c>
      <c r="H931" s="9" t="s">
        <v>1230</v>
      </c>
      <c r="I931" s="9" t="s">
        <v>1230</v>
      </c>
      <c r="J931" s="9" t="s">
        <v>1230</v>
      </c>
      <c r="K931" s="12"/>
      <c r="L931" s="12"/>
      <c r="M931" s="12"/>
      <c r="N931" s="12"/>
      <c r="O931" s="12"/>
      <c r="P931" s="12"/>
      <c r="Q931" s="12"/>
      <c r="R931" s="12"/>
      <c r="S931" s="12"/>
      <c r="T931" s="12"/>
      <c r="U931" s="12"/>
      <c r="V931" s="12"/>
      <c r="W931" s="12"/>
      <c r="X931" s="12"/>
      <c r="Y931" s="12"/>
      <c r="Z931" s="12"/>
    </row>
    <row r="932" spans="1:26" ht="56">
      <c r="A932" s="9">
        <v>10015949</v>
      </c>
      <c r="B932" s="9" t="s">
        <v>2467</v>
      </c>
      <c r="C932" s="9" t="s">
        <v>30</v>
      </c>
      <c r="D932" s="9" t="s">
        <v>640</v>
      </c>
      <c r="E932" s="9" t="s">
        <v>641</v>
      </c>
      <c r="F932" s="9" t="s">
        <v>1230</v>
      </c>
      <c r="G932" s="9" t="s">
        <v>1230</v>
      </c>
      <c r="H932" s="9" t="s">
        <v>1230</v>
      </c>
      <c r="I932" s="9" t="s">
        <v>22</v>
      </c>
      <c r="J932" s="9" t="e">
        <f>VLOOKUP(A932,#REF!,10,FALSE)</f>
        <v>#REF!</v>
      </c>
      <c r="K932" s="12"/>
      <c r="L932" s="12"/>
      <c r="M932" s="12"/>
      <c r="N932" s="12"/>
      <c r="O932" s="12"/>
      <c r="P932" s="12"/>
      <c r="Q932" s="12"/>
      <c r="R932" s="12"/>
      <c r="S932" s="12"/>
      <c r="T932" s="12"/>
      <c r="U932" s="12"/>
      <c r="V932" s="12"/>
      <c r="W932" s="12"/>
      <c r="X932" s="12"/>
      <c r="Y932" s="12"/>
      <c r="Z932" s="12"/>
    </row>
    <row r="933" spans="1:26" ht="56" hidden="1">
      <c r="A933" s="9">
        <v>16354058</v>
      </c>
      <c r="B933" s="9" t="s">
        <v>6228</v>
      </c>
      <c r="C933" s="9" t="s">
        <v>30</v>
      </c>
      <c r="D933" s="9" t="s">
        <v>682</v>
      </c>
      <c r="E933" s="9" t="s">
        <v>683</v>
      </c>
      <c r="F933" s="9" t="s">
        <v>1230</v>
      </c>
      <c r="G933" s="9" t="s">
        <v>1230</v>
      </c>
      <c r="H933" s="9" t="s">
        <v>1230</v>
      </c>
      <c r="I933" s="9" t="s">
        <v>1230</v>
      </c>
      <c r="J933" s="9" t="s">
        <v>1230</v>
      </c>
      <c r="K933" s="12"/>
      <c r="L933" s="12"/>
      <c r="M933" s="12"/>
      <c r="N933" s="12"/>
      <c r="O933" s="12"/>
      <c r="P933" s="12"/>
      <c r="Q933" s="12"/>
      <c r="R933" s="12"/>
      <c r="S933" s="12"/>
      <c r="T933" s="12"/>
      <c r="U933" s="12"/>
      <c r="V933" s="12"/>
      <c r="W933" s="12"/>
      <c r="X933" s="12"/>
      <c r="Y933" s="12"/>
      <c r="Z933" s="12"/>
    </row>
    <row r="934" spans="1:26" ht="28">
      <c r="A934" s="9">
        <v>66830068</v>
      </c>
      <c r="B934" s="9" t="s">
        <v>3699</v>
      </c>
      <c r="C934" s="9" t="s">
        <v>30</v>
      </c>
      <c r="D934" s="9" t="s">
        <v>616</v>
      </c>
      <c r="E934" s="9" t="s">
        <v>617</v>
      </c>
      <c r="F934" s="9" t="s">
        <v>1230</v>
      </c>
      <c r="G934" s="9" t="s">
        <v>1230</v>
      </c>
      <c r="H934" s="9" t="s">
        <v>22</v>
      </c>
      <c r="I934" s="9" t="s">
        <v>22</v>
      </c>
      <c r="J934" s="9" t="e">
        <f>VLOOKUP(A934,#REF!,10,FALSE)</f>
        <v>#REF!</v>
      </c>
      <c r="K934" s="12"/>
      <c r="L934" s="12"/>
      <c r="M934" s="12"/>
      <c r="N934" s="12"/>
      <c r="O934" s="12"/>
      <c r="P934" s="12"/>
      <c r="Q934" s="12"/>
      <c r="R934" s="12"/>
      <c r="S934" s="12"/>
      <c r="T934" s="12"/>
      <c r="U934" s="12"/>
      <c r="V934" s="12"/>
      <c r="W934" s="12"/>
      <c r="X934" s="12"/>
      <c r="Y934" s="12"/>
      <c r="Z934" s="12"/>
    </row>
    <row r="935" spans="1:26" ht="28">
      <c r="A935" s="9">
        <v>16659814</v>
      </c>
      <c r="B935" s="9" t="s">
        <v>6229</v>
      </c>
      <c r="C935" s="9" t="s">
        <v>30</v>
      </c>
      <c r="D935" s="9" t="s">
        <v>559</v>
      </c>
      <c r="E935" s="9" t="s">
        <v>560</v>
      </c>
      <c r="F935" s="9" t="s">
        <v>22</v>
      </c>
      <c r="G935" s="9" t="s">
        <v>22</v>
      </c>
      <c r="H935" s="9" t="s">
        <v>22</v>
      </c>
      <c r="I935" s="9" t="s">
        <v>21</v>
      </c>
      <c r="J935" s="9" t="e">
        <f>VLOOKUP(A935,#REF!,10,FALSE)</f>
        <v>#REF!</v>
      </c>
      <c r="K935" s="12"/>
      <c r="L935" s="12"/>
      <c r="M935" s="12"/>
      <c r="N935" s="12"/>
      <c r="O935" s="12"/>
      <c r="P935" s="12"/>
      <c r="Q935" s="12"/>
      <c r="R935" s="12"/>
      <c r="S935" s="12"/>
      <c r="T935" s="12"/>
      <c r="U935" s="12"/>
      <c r="V935" s="12"/>
      <c r="W935" s="12"/>
      <c r="X935" s="12"/>
      <c r="Y935" s="12"/>
      <c r="Z935" s="12"/>
    </row>
    <row r="936" spans="1:26" ht="42">
      <c r="A936" s="9">
        <v>16659814</v>
      </c>
      <c r="B936" s="9" t="s">
        <v>6229</v>
      </c>
      <c r="C936" s="9" t="s">
        <v>30</v>
      </c>
      <c r="D936" s="9" t="s">
        <v>595</v>
      </c>
      <c r="E936" s="9" t="s">
        <v>596</v>
      </c>
      <c r="F936" s="9" t="s">
        <v>22</v>
      </c>
      <c r="G936" s="9" t="s">
        <v>22</v>
      </c>
      <c r="H936" s="9" t="s">
        <v>22</v>
      </c>
      <c r="I936" s="9" t="s">
        <v>21</v>
      </c>
      <c r="J936" s="9" t="e">
        <f>VLOOKUP(A936,#REF!,10,FALSE)</f>
        <v>#REF!</v>
      </c>
      <c r="K936" s="12"/>
      <c r="L936" s="12"/>
      <c r="M936" s="12"/>
      <c r="N936" s="12"/>
      <c r="O936" s="12"/>
      <c r="P936" s="12"/>
      <c r="Q936" s="12"/>
      <c r="R936" s="12"/>
      <c r="S936" s="12"/>
      <c r="T936" s="12"/>
      <c r="U936" s="12"/>
      <c r="V936" s="12"/>
      <c r="W936" s="12"/>
      <c r="X936" s="12"/>
      <c r="Y936" s="12"/>
      <c r="Z936" s="12"/>
    </row>
    <row r="937" spans="1:26" ht="28" hidden="1">
      <c r="A937" s="9">
        <v>31962858</v>
      </c>
      <c r="B937" s="9" t="s">
        <v>3834</v>
      </c>
      <c r="C937" s="9" t="s">
        <v>30</v>
      </c>
      <c r="D937" s="9"/>
      <c r="E937" s="9"/>
      <c r="F937" s="9" t="s">
        <v>1230</v>
      </c>
      <c r="G937" s="9" t="s">
        <v>1230</v>
      </c>
      <c r="H937" s="9" t="s">
        <v>1230</v>
      </c>
      <c r="I937" s="9" t="s">
        <v>1230</v>
      </c>
      <c r="J937" s="9" t="s">
        <v>1230</v>
      </c>
      <c r="K937" s="12"/>
      <c r="L937" s="12"/>
      <c r="M937" s="12"/>
      <c r="N937" s="12"/>
      <c r="O937" s="12"/>
      <c r="P937" s="12"/>
      <c r="Q937" s="12"/>
      <c r="R937" s="12"/>
      <c r="S937" s="12"/>
      <c r="T937" s="12"/>
      <c r="U937" s="12"/>
      <c r="V937" s="12"/>
      <c r="W937" s="12"/>
      <c r="X937" s="12"/>
      <c r="Y937" s="12"/>
      <c r="Z937" s="12"/>
    </row>
    <row r="938" spans="1:26" ht="70">
      <c r="A938" s="9">
        <v>16447403</v>
      </c>
      <c r="B938" s="9" t="s">
        <v>6230</v>
      </c>
      <c r="C938" s="9" t="s">
        <v>30</v>
      </c>
      <c r="D938" s="9" t="s">
        <v>655</v>
      </c>
      <c r="E938" s="9" t="s">
        <v>656</v>
      </c>
      <c r="F938" s="9" t="s">
        <v>1230</v>
      </c>
      <c r="G938" s="9" t="s">
        <v>1230</v>
      </c>
      <c r="H938" s="9" t="s">
        <v>1230</v>
      </c>
      <c r="I938" s="9" t="s">
        <v>1230</v>
      </c>
      <c r="J938" s="9" t="e">
        <f>VLOOKUP(A938,#REF!,10,FALSE)</f>
        <v>#REF!</v>
      </c>
      <c r="K938" s="12"/>
      <c r="L938" s="12"/>
      <c r="M938" s="12"/>
      <c r="N938" s="12"/>
      <c r="O938" s="12"/>
      <c r="P938" s="12"/>
      <c r="Q938" s="12"/>
      <c r="R938" s="12"/>
      <c r="S938" s="12"/>
      <c r="T938" s="12"/>
      <c r="U938" s="12"/>
      <c r="V938" s="12"/>
      <c r="W938" s="12"/>
      <c r="X938" s="12"/>
      <c r="Y938" s="12"/>
      <c r="Z938" s="12"/>
    </row>
    <row r="939" spans="1:26" ht="70">
      <c r="A939" s="9">
        <v>16447403</v>
      </c>
      <c r="B939" s="9" t="s">
        <v>6230</v>
      </c>
      <c r="C939" s="9" t="s">
        <v>30</v>
      </c>
      <c r="D939" s="9" t="s">
        <v>563</v>
      </c>
      <c r="E939" s="9" t="s">
        <v>564</v>
      </c>
      <c r="F939" s="9" t="s">
        <v>1230</v>
      </c>
      <c r="G939" s="9" t="s">
        <v>1230</v>
      </c>
      <c r="H939" s="9" t="s">
        <v>1230</v>
      </c>
      <c r="I939" s="9" t="s">
        <v>1230</v>
      </c>
      <c r="J939" s="9" t="e">
        <f>VLOOKUP(A939,#REF!,10,FALSE)</f>
        <v>#REF!</v>
      </c>
      <c r="K939" s="12"/>
      <c r="L939" s="12"/>
      <c r="M939" s="12"/>
      <c r="N939" s="12"/>
      <c r="O939" s="12"/>
      <c r="P939" s="12"/>
      <c r="Q939" s="12"/>
      <c r="R939" s="12"/>
      <c r="S939" s="12"/>
      <c r="T939" s="12"/>
      <c r="U939" s="12"/>
      <c r="V939" s="12"/>
      <c r="W939" s="12"/>
      <c r="X939" s="12"/>
      <c r="Y939" s="12"/>
      <c r="Z939" s="12"/>
    </row>
    <row r="940" spans="1:26" ht="28" hidden="1">
      <c r="A940" s="9">
        <v>66704810</v>
      </c>
      <c r="B940" s="9" t="s">
        <v>3836</v>
      </c>
      <c r="C940" s="9" t="s">
        <v>30</v>
      </c>
      <c r="D940" s="9" t="s">
        <v>622</v>
      </c>
      <c r="E940" s="9" t="s">
        <v>623</v>
      </c>
      <c r="F940" s="9" t="s">
        <v>1230</v>
      </c>
      <c r="G940" s="9" t="s">
        <v>1230</v>
      </c>
      <c r="H940" s="9" t="s">
        <v>22</v>
      </c>
      <c r="I940" s="9" t="s">
        <v>1230</v>
      </c>
      <c r="J940" s="9" t="s">
        <v>1230</v>
      </c>
      <c r="K940" s="12"/>
      <c r="L940" s="12"/>
      <c r="M940" s="12"/>
      <c r="N940" s="12"/>
      <c r="O940" s="12"/>
      <c r="P940" s="12"/>
      <c r="Q940" s="12"/>
      <c r="R940" s="12"/>
      <c r="S940" s="12"/>
      <c r="T940" s="12"/>
      <c r="U940" s="12"/>
      <c r="V940" s="12"/>
      <c r="W940" s="12"/>
      <c r="X940" s="12"/>
      <c r="Y940" s="12"/>
      <c r="Z940" s="12"/>
    </row>
    <row r="941" spans="1:26" ht="28">
      <c r="A941" s="9">
        <v>14590403</v>
      </c>
      <c r="B941" s="9" t="s">
        <v>6231</v>
      </c>
      <c r="C941" s="9" t="s">
        <v>30</v>
      </c>
      <c r="D941" s="9" t="s">
        <v>547</v>
      </c>
      <c r="E941" s="9" t="s">
        <v>548</v>
      </c>
      <c r="F941" s="9" t="s">
        <v>1230</v>
      </c>
      <c r="G941" s="9" t="s">
        <v>1230</v>
      </c>
      <c r="H941" s="9" t="s">
        <v>22</v>
      </c>
      <c r="I941" s="9" t="s">
        <v>22</v>
      </c>
      <c r="J941" s="9" t="e">
        <f>VLOOKUP(A941,#REF!,10,FALSE)</f>
        <v>#REF!</v>
      </c>
      <c r="K941" s="12"/>
      <c r="L941" s="12"/>
      <c r="M941" s="12"/>
      <c r="N941" s="12"/>
      <c r="O941" s="12"/>
      <c r="P941" s="12"/>
      <c r="Q941" s="12"/>
      <c r="R941" s="12"/>
      <c r="S941" s="12"/>
      <c r="T941" s="12"/>
      <c r="U941" s="12"/>
      <c r="V941" s="12"/>
      <c r="W941" s="12"/>
      <c r="X941" s="12"/>
      <c r="Y941" s="12"/>
      <c r="Z941" s="12"/>
    </row>
    <row r="942" spans="1:26" ht="28">
      <c r="A942" s="9">
        <v>31860944</v>
      </c>
      <c r="B942" s="9" t="s">
        <v>3852</v>
      </c>
      <c r="C942" s="9" t="s">
        <v>30</v>
      </c>
      <c r="D942" s="9" t="s">
        <v>610</v>
      </c>
      <c r="E942" s="9" t="s">
        <v>611</v>
      </c>
      <c r="F942" s="9" t="s">
        <v>1230</v>
      </c>
      <c r="G942" s="9" t="s">
        <v>22</v>
      </c>
      <c r="H942" s="9" t="s">
        <v>22</v>
      </c>
      <c r="I942" s="9" t="s">
        <v>22</v>
      </c>
      <c r="J942" s="9" t="e">
        <f>VLOOKUP(A942,#REF!,10,FALSE)</f>
        <v>#REF!</v>
      </c>
      <c r="K942" s="12"/>
      <c r="L942" s="12"/>
      <c r="M942" s="12"/>
      <c r="N942" s="12"/>
      <c r="O942" s="12"/>
      <c r="P942" s="12"/>
      <c r="Q942" s="12"/>
      <c r="R942" s="12"/>
      <c r="S942" s="12"/>
      <c r="T942" s="12"/>
      <c r="U942" s="12"/>
      <c r="V942" s="12"/>
      <c r="W942" s="12"/>
      <c r="X942" s="12"/>
      <c r="Y942" s="12"/>
      <c r="Z942" s="12"/>
    </row>
    <row r="943" spans="1:26" ht="42">
      <c r="A943" s="9">
        <v>31860944</v>
      </c>
      <c r="B943" s="9" t="s">
        <v>3852</v>
      </c>
      <c r="C943" s="9" t="s">
        <v>30</v>
      </c>
      <c r="D943" s="9" t="s">
        <v>531</v>
      </c>
      <c r="E943" s="9" t="s">
        <v>532</v>
      </c>
      <c r="F943" s="9" t="s">
        <v>1230</v>
      </c>
      <c r="G943" s="9" t="s">
        <v>22</v>
      </c>
      <c r="H943" s="9" t="s">
        <v>22</v>
      </c>
      <c r="I943" s="9" t="s">
        <v>22</v>
      </c>
      <c r="J943" s="9" t="e">
        <f>VLOOKUP(A943,#REF!,10,FALSE)</f>
        <v>#REF!</v>
      </c>
      <c r="K943" s="12"/>
      <c r="L943" s="12"/>
      <c r="M943" s="12"/>
      <c r="N943" s="12"/>
      <c r="O943" s="12"/>
      <c r="P943" s="12"/>
      <c r="Q943" s="12"/>
      <c r="R943" s="12"/>
      <c r="S943" s="12"/>
      <c r="T943" s="12"/>
      <c r="U943" s="12"/>
      <c r="V943" s="12"/>
      <c r="W943" s="12"/>
      <c r="X943" s="12"/>
      <c r="Y943" s="12"/>
      <c r="Z943" s="12"/>
    </row>
    <row r="944" spans="1:26" ht="28">
      <c r="A944" s="9">
        <v>33200669</v>
      </c>
      <c r="B944" s="9" t="s">
        <v>6232</v>
      </c>
      <c r="C944" s="9" t="s">
        <v>30</v>
      </c>
      <c r="D944" s="9" t="s">
        <v>553</v>
      </c>
      <c r="E944" s="9" t="s">
        <v>554</v>
      </c>
      <c r="F944" s="9" t="s">
        <v>1230</v>
      </c>
      <c r="G944" s="9" t="s">
        <v>1230</v>
      </c>
      <c r="H944" s="9" t="s">
        <v>22</v>
      </c>
      <c r="I944" s="9" t="s">
        <v>1230</v>
      </c>
      <c r="J944" s="9" t="e">
        <f>VLOOKUP(A944,#REF!,10,FALSE)</f>
        <v>#REF!</v>
      </c>
      <c r="K944" s="12"/>
      <c r="L944" s="12"/>
      <c r="M944" s="12"/>
      <c r="N944" s="12"/>
      <c r="O944" s="12"/>
      <c r="P944" s="12"/>
      <c r="Q944" s="12"/>
      <c r="R944" s="12"/>
      <c r="S944" s="12"/>
      <c r="T944" s="12"/>
      <c r="U944" s="12"/>
      <c r="V944" s="12"/>
      <c r="W944" s="12"/>
      <c r="X944" s="12"/>
      <c r="Y944" s="12"/>
      <c r="Z944" s="12"/>
    </row>
    <row r="945" spans="1:26" ht="28" hidden="1">
      <c r="A945" s="9">
        <v>31388816</v>
      </c>
      <c r="B945" s="9" t="s">
        <v>3749</v>
      </c>
      <c r="C945" s="9" t="s">
        <v>30</v>
      </c>
      <c r="D945" s="9"/>
      <c r="E945" s="9"/>
      <c r="F945" s="9" t="s">
        <v>1230</v>
      </c>
      <c r="G945" s="9" t="s">
        <v>1230</v>
      </c>
      <c r="H945" s="9" t="s">
        <v>1230</v>
      </c>
      <c r="I945" s="9" t="s">
        <v>1230</v>
      </c>
      <c r="J945" s="9" t="s">
        <v>1230</v>
      </c>
      <c r="K945" s="12"/>
      <c r="L945" s="12"/>
      <c r="M945" s="12"/>
      <c r="N945" s="12"/>
      <c r="O945" s="12"/>
      <c r="P945" s="12"/>
      <c r="Q945" s="12"/>
      <c r="R945" s="12"/>
      <c r="S945" s="12"/>
      <c r="T945" s="12"/>
      <c r="U945" s="12"/>
      <c r="V945" s="12"/>
      <c r="W945" s="12"/>
      <c r="X945" s="12"/>
      <c r="Y945" s="12"/>
      <c r="Z945" s="12"/>
    </row>
    <row r="946" spans="1:26" ht="56">
      <c r="A946" s="9">
        <v>16655330</v>
      </c>
      <c r="B946" s="9" t="s">
        <v>2536</v>
      </c>
      <c r="C946" s="9" t="s">
        <v>30</v>
      </c>
      <c r="D946" s="9" t="s">
        <v>640</v>
      </c>
      <c r="E946" s="9" t="s">
        <v>641</v>
      </c>
      <c r="F946" s="9" t="s">
        <v>21</v>
      </c>
      <c r="G946" s="9" t="s">
        <v>21</v>
      </c>
      <c r="H946" s="9" t="s">
        <v>21</v>
      </c>
      <c r="I946" s="9" t="s">
        <v>21</v>
      </c>
      <c r="J946" s="9" t="e">
        <f>VLOOKUP(A946,#REF!,10,FALSE)</f>
        <v>#REF!</v>
      </c>
      <c r="K946" s="12"/>
      <c r="L946" s="12"/>
      <c r="M946" s="12"/>
      <c r="N946" s="12"/>
      <c r="O946" s="12"/>
      <c r="P946" s="12"/>
      <c r="Q946" s="12"/>
      <c r="R946" s="12"/>
      <c r="S946" s="12"/>
      <c r="T946" s="12"/>
      <c r="U946" s="12"/>
      <c r="V946" s="12"/>
      <c r="W946" s="12"/>
      <c r="X946" s="12"/>
      <c r="Y946" s="12"/>
      <c r="Z946" s="12"/>
    </row>
    <row r="947" spans="1:26" ht="28" hidden="1">
      <c r="A947" s="9">
        <v>16704666</v>
      </c>
      <c r="B947" s="9" t="s">
        <v>3798</v>
      </c>
      <c r="C947" s="9" t="s">
        <v>30</v>
      </c>
      <c r="D947" s="9" t="s">
        <v>553</v>
      </c>
      <c r="E947" s="9" t="s">
        <v>554</v>
      </c>
      <c r="F947" s="9" t="s">
        <v>1230</v>
      </c>
      <c r="G947" s="9" t="s">
        <v>1230</v>
      </c>
      <c r="H947" s="9" t="s">
        <v>1230</v>
      </c>
      <c r="I947" s="9" t="s">
        <v>1230</v>
      </c>
      <c r="J947" s="9" t="s">
        <v>1230</v>
      </c>
      <c r="K947" s="12"/>
      <c r="L947" s="12"/>
      <c r="M947" s="12"/>
      <c r="N947" s="12"/>
      <c r="O947" s="12"/>
      <c r="P947" s="12"/>
      <c r="Q947" s="12"/>
      <c r="R947" s="12"/>
      <c r="S947" s="12"/>
      <c r="T947" s="12"/>
      <c r="U947" s="12"/>
      <c r="V947" s="12"/>
      <c r="W947" s="12"/>
      <c r="X947" s="12"/>
      <c r="Y947" s="12"/>
      <c r="Z947" s="12"/>
    </row>
    <row r="948" spans="1:26" ht="42">
      <c r="A948" s="9">
        <v>31471598</v>
      </c>
      <c r="B948" s="9" t="s">
        <v>3833</v>
      </c>
      <c r="C948" s="9" t="s">
        <v>30</v>
      </c>
      <c r="D948" s="9" t="s">
        <v>576</v>
      </c>
      <c r="E948" s="9" t="s">
        <v>577</v>
      </c>
      <c r="F948" s="9" t="s">
        <v>22</v>
      </c>
      <c r="G948" s="9" t="s">
        <v>22</v>
      </c>
      <c r="H948" s="9" t="s">
        <v>22</v>
      </c>
      <c r="I948" s="9" t="s">
        <v>1230</v>
      </c>
      <c r="J948" s="9" t="e">
        <f>VLOOKUP(A948,#REF!,10,FALSE)</f>
        <v>#REF!</v>
      </c>
      <c r="K948" s="12"/>
      <c r="L948" s="12"/>
      <c r="M948" s="12"/>
      <c r="N948" s="12"/>
      <c r="O948" s="12"/>
      <c r="P948" s="12"/>
      <c r="Q948" s="12"/>
      <c r="R948" s="12"/>
      <c r="S948" s="12"/>
      <c r="T948" s="12"/>
      <c r="U948" s="12"/>
      <c r="V948" s="12"/>
      <c r="W948" s="12"/>
      <c r="X948" s="12"/>
      <c r="Y948" s="12"/>
      <c r="Z948" s="12"/>
    </row>
    <row r="949" spans="1:26" ht="28" hidden="1">
      <c r="A949" s="9">
        <v>19450598</v>
      </c>
      <c r="B949" s="9" t="s">
        <v>2486</v>
      </c>
      <c r="C949" s="9" t="s">
        <v>30</v>
      </c>
      <c r="D949" s="9"/>
      <c r="E949" s="9"/>
      <c r="F949" s="9" t="s">
        <v>1230</v>
      </c>
      <c r="G949" s="9" t="s">
        <v>1230</v>
      </c>
      <c r="H949" s="9" t="s">
        <v>1230</v>
      </c>
      <c r="I949" s="9" t="s">
        <v>1230</v>
      </c>
      <c r="J949" s="9" t="s">
        <v>1230</v>
      </c>
      <c r="K949" s="12"/>
      <c r="L949" s="12"/>
      <c r="M949" s="12"/>
      <c r="N949" s="12"/>
      <c r="O949" s="12"/>
      <c r="P949" s="12"/>
      <c r="Q949" s="12"/>
      <c r="R949" s="12"/>
      <c r="S949" s="12"/>
      <c r="T949" s="12"/>
      <c r="U949" s="12"/>
      <c r="V949" s="12"/>
      <c r="W949" s="12"/>
      <c r="X949" s="12"/>
      <c r="Y949" s="12"/>
      <c r="Z949" s="12"/>
    </row>
    <row r="950" spans="1:26" ht="28" hidden="1">
      <c r="A950" s="9">
        <v>32774873</v>
      </c>
      <c r="B950" s="9" t="s">
        <v>2516</v>
      </c>
      <c r="C950" s="9" t="s">
        <v>30</v>
      </c>
      <c r="D950" s="9"/>
      <c r="E950" s="9"/>
      <c r="F950" s="9" t="s">
        <v>1230</v>
      </c>
      <c r="G950" s="9" t="s">
        <v>1230</v>
      </c>
      <c r="H950" s="9" t="s">
        <v>1230</v>
      </c>
      <c r="I950" s="9" t="s">
        <v>1230</v>
      </c>
      <c r="J950" s="9" t="s">
        <v>1230</v>
      </c>
      <c r="K950" s="12"/>
      <c r="L950" s="12"/>
      <c r="M950" s="12"/>
      <c r="N950" s="12"/>
      <c r="O950" s="12"/>
      <c r="P950" s="12"/>
      <c r="Q950" s="12"/>
      <c r="R950" s="12"/>
      <c r="S950" s="12"/>
      <c r="T950" s="12"/>
      <c r="U950" s="12"/>
      <c r="V950" s="12"/>
      <c r="W950" s="12"/>
      <c r="X950" s="12"/>
      <c r="Y950" s="12"/>
      <c r="Z950" s="12"/>
    </row>
    <row r="951" spans="1:26" ht="42">
      <c r="A951" s="9">
        <v>14883421</v>
      </c>
      <c r="B951" s="9" t="s">
        <v>3835</v>
      </c>
      <c r="C951" s="9" t="s">
        <v>30</v>
      </c>
      <c r="D951" s="9" t="s">
        <v>637</v>
      </c>
      <c r="E951" s="9" t="s">
        <v>638</v>
      </c>
      <c r="F951" s="9" t="s">
        <v>22</v>
      </c>
      <c r="G951" s="9" t="s">
        <v>22</v>
      </c>
      <c r="H951" s="9" t="s">
        <v>22</v>
      </c>
      <c r="I951" s="9" t="s">
        <v>22</v>
      </c>
      <c r="J951" s="9" t="e">
        <f>VLOOKUP(A951,#REF!,10,FALSE)</f>
        <v>#REF!</v>
      </c>
      <c r="K951" s="12"/>
      <c r="L951" s="12"/>
      <c r="M951" s="12"/>
      <c r="N951" s="12"/>
      <c r="O951" s="12"/>
      <c r="P951" s="12"/>
      <c r="Q951" s="12"/>
      <c r="R951" s="12"/>
      <c r="S951" s="12"/>
      <c r="T951" s="12"/>
      <c r="U951" s="12"/>
      <c r="V951" s="12"/>
      <c r="W951" s="12"/>
      <c r="X951" s="12"/>
      <c r="Y951" s="12"/>
      <c r="Z951" s="12"/>
    </row>
    <row r="952" spans="1:26" ht="56" hidden="1">
      <c r="A952" s="9">
        <v>12964876</v>
      </c>
      <c r="B952" s="9" t="s">
        <v>6233</v>
      </c>
      <c r="C952" s="9" t="s">
        <v>30</v>
      </c>
      <c r="D952" s="9" t="s">
        <v>387</v>
      </c>
      <c r="E952" s="9" t="s">
        <v>388</v>
      </c>
      <c r="F952" s="9" t="s">
        <v>1230</v>
      </c>
      <c r="G952" s="9" t="s">
        <v>22</v>
      </c>
      <c r="H952" s="9" t="s">
        <v>1230</v>
      </c>
      <c r="I952" s="9" t="s">
        <v>1230</v>
      </c>
      <c r="J952" s="9" t="s">
        <v>1230</v>
      </c>
      <c r="K952" s="12"/>
      <c r="L952" s="12"/>
      <c r="M952" s="12"/>
      <c r="N952" s="12"/>
      <c r="O952" s="12"/>
      <c r="P952" s="12"/>
      <c r="Q952" s="12"/>
      <c r="R952" s="12"/>
      <c r="S952" s="12"/>
      <c r="T952" s="12"/>
      <c r="U952" s="12"/>
      <c r="V952" s="12"/>
      <c r="W952" s="12"/>
      <c r="X952" s="12"/>
      <c r="Y952" s="12"/>
      <c r="Z952" s="12"/>
    </row>
    <row r="953" spans="1:26" ht="56" hidden="1">
      <c r="A953" s="9">
        <v>12964876</v>
      </c>
      <c r="B953" s="9" t="s">
        <v>6233</v>
      </c>
      <c r="C953" s="9" t="s">
        <v>30</v>
      </c>
      <c r="D953" s="9" t="s">
        <v>659</v>
      </c>
      <c r="E953" s="9" t="s">
        <v>660</v>
      </c>
      <c r="F953" s="9" t="s">
        <v>1230</v>
      </c>
      <c r="G953" s="9" t="s">
        <v>22</v>
      </c>
      <c r="H953" s="9" t="s">
        <v>1230</v>
      </c>
      <c r="I953" s="9" t="s">
        <v>1230</v>
      </c>
      <c r="J953" s="9" t="s">
        <v>1230</v>
      </c>
      <c r="K953" s="12"/>
      <c r="L953" s="12"/>
      <c r="M953" s="12"/>
      <c r="N953" s="12"/>
      <c r="O953" s="12"/>
      <c r="P953" s="12"/>
      <c r="Q953" s="12"/>
      <c r="R953" s="12"/>
      <c r="S953" s="12"/>
      <c r="T953" s="12"/>
      <c r="U953" s="12"/>
      <c r="V953" s="12"/>
      <c r="W953" s="12"/>
      <c r="X953" s="12"/>
      <c r="Y953" s="12"/>
      <c r="Z953" s="12"/>
    </row>
    <row r="954" spans="1:26" ht="28" hidden="1">
      <c r="A954" s="9">
        <v>30724850</v>
      </c>
      <c r="B954" s="9" t="s">
        <v>3718</v>
      </c>
      <c r="C954" s="9" t="s">
        <v>30</v>
      </c>
      <c r="D954" s="9"/>
      <c r="E954" s="9"/>
      <c r="F954" s="9" t="s">
        <v>1230</v>
      </c>
      <c r="G954" s="9" t="s">
        <v>1230</v>
      </c>
      <c r="H954" s="9" t="s">
        <v>1230</v>
      </c>
      <c r="I954" s="9" t="s">
        <v>1230</v>
      </c>
      <c r="J954" s="9" t="s">
        <v>1230</v>
      </c>
      <c r="K954" s="12"/>
      <c r="L954" s="12"/>
      <c r="M954" s="12"/>
      <c r="N954" s="12"/>
      <c r="O954" s="12"/>
      <c r="P954" s="12"/>
      <c r="Q954" s="12"/>
      <c r="R954" s="12"/>
      <c r="S954" s="12"/>
      <c r="T954" s="12"/>
      <c r="U954" s="12"/>
      <c r="V954" s="12"/>
      <c r="W954" s="12"/>
      <c r="X954" s="12"/>
      <c r="Y954" s="12"/>
      <c r="Z954" s="12"/>
    </row>
    <row r="955" spans="1:26" ht="42">
      <c r="A955" s="9">
        <v>66870524</v>
      </c>
      <c r="B955" s="9" t="s">
        <v>6234</v>
      </c>
      <c r="C955" s="9" t="s">
        <v>30</v>
      </c>
      <c r="D955" s="9" t="s">
        <v>652</v>
      </c>
      <c r="E955" s="9" t="s">
        <v>653</v>
      </c>
      <c r="F955" s="9" t="s">
        <v>1230</v>
      </c>
      <c r="G955" s="9" t="s">
        <v>1230</v>
      </c>
      <c r="H955" s="9" t="s">
        <v>21</v>
      </c>
      <c r="I955" s="9" t="s">
        <v>22</v>
      </c>
      <c r="J955" s="9" t="e">
        <f>VLOOKUP(A955,#REF!,10,FALSE)</f>
        <v>#REF!</v>
      </c>
      <c r="K955" s="12"/>
      <c r="L955" s="12"/>
      <c r="M955" s="12"/>
      <c r="N955" s="12"/>
      <c r="O955" s="12"/>
      <c r="P955" s="12"/>
      <c r="Q955" s="12"/>
      <c r="R955" s="12"/>
      <c r="S955" s="12"/>
      <c r="T955" s="12"/>
      <c r="U955" s="12"/>
      <c r="V955" s="12"/>
      <c r="W955" s="12"/>
      <c r="X955" s="12"/>
      <c r="Y955" s="12"/>
      <c r="Z955" s="12"/>
    </row>
    <row r="956" spans="1:26" ht="28" hidden="1">
      <c r="A956" s="9">
        <v>16460061</v>
      </c>
      <c r="B956" s="9" t="s">
        <v>6235</v>
      </c>
      <c r="C956" s="9" t="s">
        <v>30</v>
      </c>
      <c r="D956" s="9"/>
      <c r="E956" s="9"/>
      <c r="F956" s="9" t="s">
        <v>22</v>
      </c>
      <c r="G956" s="9" t="s">
        <v>1230</v>
      </c>
      <c r="H956" s="9" t="s">
        <v>1230</v>
      </c>
      <c r="I956" s="9" t="s">
        <v>1230</v>
      </c>
      <c r="J956" s="9" t="s">
        <v>1230</v>
      </c>
      <c r="K956" s="12"/>
      <c r="L956" s="12"/>
      <c r="M956" s="12"/>
      <c r="N956" s="12"/>
      <c r="O956" s="12"/>
      <c r="P956" s="12"/>
      <c r="Q956" s="12"/>
      <c r="R956" s="12"/>
      <c r="S956" s="12"/>
      <c r="T956" s="12"/>
      <c r="U956" s="12"/>
      <c r="V956" s="12"/>
      <c r="W956" s="12"/>
      <c r="X956" s="12"/>
      <c r="Y956" s="12"/>
      <c r="Z956" s="12"/>
    </row>
    <row r="957" spans="1:26" ht="28" hidden="1">
      <c r="A957" s="9">
        <v>16785796</v>
      </c>
      <c r="B957" s="9" t="s">
        <v>2461</v>
      </c>
      <c r="C957" s="9" t="s">
        <v>30</v>
      </c>
      <c r="D957" s="9"/>
      <c r="E957" s="9"/>
      <c r="F957" s="9" t="s">
        <v>1230</v>
      </c>
      <c r="G957" s="9" t="s">
        <v>1230</v>
      </c>
      <c r="H957" s="9" t="s">
        <v>1230</v>
      </c>
      <c r="I957" s="9" t="s">
        <v>1230</v>
      </c>
      <c r="J957" s="9" t="s">
        <v>1230</v>
      </c>
      <c r="K957" s="12"/>
      <c r="L957" s="12"/>
      <c r="M957" s="12"/>
      <c r="N957" s="12"/>
      <c r="O957" s="12"/>
      <c r="P957" s="12"/>
      <c r="Q957" s="12"/>
      <c r="R957" s="12"/>
      <c r="S957" s="12"/>
      <c r="T957" s="12"/>
      <c r="U957" s="12"/>
      <c r="V957" s="12"/>
      <c r="W957" s="12"/>
      <c r="X957" s="12"/>
      <c r="Y957" s="12"/>
      <c r="Z957" s="12"/>
    </row>
    <row r="958" spans="1:26" ht="28" hidden="1">
      <c r="A958" s="9">
        <v>31162996</v>
      </c>
      <c r="B958" s="9" t="s">
        <v>3715</v>
      </c>
      <c r="C958" s="9" t="s">
        <v>30</v>
      </c>
      <c r="D958" s="9" t="s">
        <v>622</v>
      </c>
      <c r="E958" s="9" t="s">
        <v>623</v>
      </c>
      <c r="F958" s="9" t="s">
        <v>1230</v>
      </c>
      <c r="G958" s="9" t="s">
        <v>1230</v>
      </c>
      <c r="H958" s="9" t="s">
        <v>1230</v>
      </c>
      <c r="I958" s="9" t="s">
        <v>1230</v>
      </c>
      <c r="J958" s="9" t="s">
        <v>1230</v>
      </c>
      <c r="K958" s="12"/>
      <c r="L958" s="12"/>
      <c r="M958" s="12"/>
      <c r="N958" s="12"/>
      <c r="O958" s="12"/>
      <c r="P958" s="12"/>
      <c r="Q958" s="12"/>
      <c r="R958" s="12"/>
      <c r="S958" s="12"/>
      <c r="T958" s="12"/>
      <c r="U958" s="12"/>
      <c r="V958" s="12"/>
      <c r="W958" s="12"/>
      <c r="X958" s="12"/>
      <c r="Y958" s="12"/>
      <c r="Z958" s="12"/>
    </row>
    <row r="959" spans="1:26" ht="28" hidden="1">
      <c r="A959" s="9">
        <v>6322782</v>
      </c>
      <c r="B959" s="9" t="s">
        <v>6236</v>
      </c>
      <c r="C959" s="9" t="s">
        <v>30</v>
      </c>
      <c r="D959" s="9"/>
      <c r="E959" s="9"/>
      <c r="F959" s="9" t="s">
        <v>1230</v>
      </c>
      <c r="G959" s="9" t="s">
        <v>1230</v>
      </c>
      <c r="H959" s="9" t="s">
        <v>1230</v>
      </c>
      <c r="I959" s="9" t="s">
        <v>1230</v>
      </c>
      <c r="J959" s="9" t="s">
        <v>1230</v>
      </c>
      <c r="K959" s="12"/>
      <c r="L959" s="12"/>
      <c r="M959" s="12"/>
      <c r="N959" s="12"/>
      <c r="O959" s="12"/>
      <c r="P959" s="12"/>
      <c r="Q959" s="12"/>
      <c r="R959" s="12"/>
      <c r="S959" s="12"/>
      <c r="T959" s="12"/>
      <c r="U959" s="12"/>
      <c r="V959" s="12"/>
      <c r="W959" s="12"/>
      <c r="X959" s="12"/>
      <c r="Y959" s="12"/>
      <c r="Z959" s="12"/>
    </row>
    <row r="960" spans="1:26" ht="70" hidden="1">
      <c r="A960" s="9">
        <v>38644912</v>
      </c>
      <c r="B960" s="9" t="s">
        <v>6237</v>
      </c>
      <c r="C960" s="9" t="s">
        <v>30</v>
      </c>
      <c r="D960" s="9" t="s">
        <v>655</v>
      </c>
      <c r="E960" s="9" t="s">
        <v>656</v>
      </c>
      <c r="F960" s="9" t="s">
        <v>22</v>
      </c>
      <c r="G960" s="9" t="s">
        <v>22</v>
      </c>
      <c r="H960" s="9" t="s">
        <v>22</v>
      </c>
      <c r="I960" s="9" t="s">
        <v>22</v>
      </c>
      <c r="J960" s="9" t="s">
        <v>1230</v>
      </c>
      <c r="K960" s="12"/>
      <c r="L960" s="12"/>
      <c r="M960" s="12"/>
      <c r="N960" s="12"/>
      <c r="O960" s="12"/>
      <c r="P960" s="12"/>
      <c r="Q960" s="12"/>
      <c r="R960" s="12"/>
      <c r="S960" s="12"/>
      <c r="T960" s="12"/>
      <c r="U960" s="12"/>
      <c r="V960" s="12"/>
      <c r="W960" s="12"/>
      <c r="X960" s="12"/>
      <c r="Y960" s="12"/>
      <c r="Z960" s="12"/>
    </row>
    <row r="961" spans="1:26" ht="28">
      <c r="A961" s="9">
        <v>30310866</v>
      </c>
      <c r="B961" s="9" t="s">
        <v>3788</v>
      </c>
      <c r="C961" s="9" t="s">
        <v>30</v>
      </c>
      <c r="D961" s="9" t="s">
        <v>619</v>
      </c>
      <c r="E961" s="9" t="s">
        <v>620</v>
      </c>
      <c r="F961" s="9" t="s">
        <v>22</v>
      </c>
      <c r="G961" s="9" t="s">
        <v>22</v>
      </c>
      <c r="H961" s="9" t="s">
        <v>22</v>
      </c>
      <c r="I961" s="9" t="s">
        <v>22</v>
      </c>
      <c r="J961" s="9" t="e">
        <f>VLOOKUP(A961,#REF!,10,FALSE)</f>
        <v>#REF!</v>
      </c>
      <c r="K961" s="12"/>
      <c r="L961" s="12"/>
      <c r="M961" s="12"/>
      <c r="N961" s="12"/>
      <c r="O961" s="12"/>
      <c r="P961" s="12"/>
      <c r="Q961" s="12"/>
      <c r="R961" s="12"/>
      <c r="S961" s="12"/>
      <c r="T961" s="12"/>
      <c r="U961" s="12"/>
      <c r="V961" s="12"/>
      <c r="W961" s="12"/>
      <c r="X961" s="12"/>
      <c r="Y961" s="12"/>
      <c r="Z961" s="12"/>
    </row>
    <row r="962" spans="1:26" ht="28" hidden="1">
      <c r="A962" s="9">
        <v>16633297</v>
      </c>
      <c r="B962" s="9" t="s">
        <v>6238</v>
      </c>
      <c r="C962" s="9" t="s">
        <v>30</v>
      </c>
      <c r="D962" s="9"/>
      <c r="E962" s="9"/>
      <c r="F962" s="9" t="s">
        <v>1230</v>
      </c>
      <c r="G962" s="9" t="s">
        <v>1230</v>
      </c>
      <c r="H962" s="9" t="s">
        <v>1230</v>
      </c>
      <c r="I962" s="9" t="s">
        <v>1230</v>
      </c>
      <c r="J962" s="9" t="s">
        <v>1230</v>
      </c>
      <c r="K962" s="12"/>
      <c r="L962" s="12"/>
      <c r="M962" s="12"/>
      <c r="N962" s="12"/>
      <c r="O962" s="12"/>
      <c r="P962" s="12"/>
      <c r="Q962" s="12"/>
      <c r="R962" s="12"/>
      <c r="S962" s="12"/>
      <c r="T962" s="12"/>
      <c r="U962" s="12"/>
      <c r="V962" s="12"/>
      <c r="W962" s="12"/>
      <c r="X962" s="12"/>
      <c r="Y962" s="12"/>
      <c r="Z962" s="12"/>
    </row>
    <row r="963" spans="1:26" ht="56">
      <c r="A963" s="9">
        <v>31520630</v>
      </c>
      <c r="B963" s="9" t="s">
        <v>6239</v>
      </c>
      <c r="C963" s="9" t="s">
        <v>30</v>
      </c>
      <c r="D963" s="9" t="s">
        <v>667</v>
      </c>
      <c r="E963" s="9" t="s">
        <v>668</v>
      </c>
      <c r="F963" s="9" t="s">
        <v>1230</v>
      </c>
      <c r="G963" s="9" t="s">
        <v>1230</v>
      </c>
      <c r="H963" s="9" t="s">
        <v>1230</v>
      </c>
      <c r="I963" s="9" t="s">
        <v>1230</v>
      </c>
      <c r="J963" s="9" t="e">
        <f>VLOOKUP(A963,#REF!,10,FALSE)</f>
        <v>#REF!</v>
      </c>
      <c r="K963" s="12"/>
      <c r="L963" s="12"/>
      <c r="M963" s="12"/>
      <c r="N963" s="12"/>
      <c r="O963" s="12"/>
      <c r="P963" s="12"/>
      <c r="Q963" s="12"/>
      <c r="R963" s="12"/>
      <c r="S963" s="12"/>
      <c r="T963" s="12"/>
      <c r="U963" s="12"/>
      <c r="V963" s="12"/>
      <c r="W963" s="12"/>
      <c r="X963" s="12"/>
      <c r="Y963" s="12"/>
      <c r="Z963" s="12"/>
    </row>
    <row r="964" spans="1:26" ht="42">
      <c r="A964" s="9">
        <v>31905742</v>
      </c>
      <c r="B964" s="9" t="s">
        <v>3853</v>
      </c>
      <c r="C964" s="9" t="s">
        <v>30</v>
      </c>
      <c r="D964" s="9" t="s">
        <v>637</v>
      </c>
      <c r="E964" s="9" t="s">
        <v>638</v>
      </c>
      <c r="F964" s="9" t="s">
        <v>22</v>
      </c>
      <c r="G964" s="9" t="s">
        <v>22</v>
      </c>
      <c r="H964" s="9" t="s">
        <v>22</v>
      </c>
      <c r="I964" s="9" t="s">
        <v>22</v>
      </c>
      <c r="J964" s="9" t="e">
        <f>VLOOKUP(A964,#REF!,10,FALSE)</f>
        <v>#REF!</v>
      </c>
      <c r="K964" s="12"/>
      <c r="L964" s="12"/>
      <c r="M964" s="12"/>
      <c r="N964" s="12"/>
      <c r="O964" s="12"/>
      <c r="P964" s="12"/>
      <c r="Q964" s="12"/>
      <c r="R964" s="12"/>
      <c r="S964" s="12"/>
      <c r="T964" s="12"/>
      <c r="U964" s="12"/>
      <c r="V964" s="12"/>
      <c r="W964" s="12"/>
      <c r="X964" s="12"/>
      <c r="Y964" s="12"/>
      <c r="Z964" s="12"/>
    </row>
    <row r="965" spans="1:26" ht="56">
      <c r="A965" s="9">
        <v>94411879</v>
      </c>
      <c r="B965" s="9" t="s">
        <v>6240</v>
      </c>
      <c r="C965" s="9" t="s">
        <v>30</v>
      </c>
      <c r="D965" s="9" t="s">
        <v>588</v>
      </c>
      <c r="E965" s="9" t="s">
        <v>589</v>
      </c>
      <c r="F965" s="9" t="s">
        <v>22</v>
      </c>
      <c r="G965" s="9" t="s">
        <v>22</v>
      </c>
      <c r="H965" s="9" t="s">
        <v>22</v>
      </c>
      <c r="I965" s="9" t="s">
        <v>21</v>
      </c>
      <c r="J965" s="9" t="e">
        <f>VLOOKUP(A965,#REF!,10,FALSE)</f>
        <v>#REF!</v>
      </c>
      <c r="K965" s="12"/>
      <c r="L965" s="12"/>
      <c r="M965" s="12"/>
      <c r="N965" s="12"/>
      <c r="O965" s="12"/>
      <c r="P965" s="12"/>
      <c r="Q965" s="12"/>
      <c r="R965" s="12"/>
      <c r="S965" s="12"/>
      <c r="T965" s="12"/>
      <c r="U965" s="12"/>
      <c r="V965" s="12"/>
      <c r="W965" s="12"/>
      <c r="X965" s="12"/>
      <c r="Y965" s="12"/>
      <c r="Z965" s="12"/>
    </row>
    <row r="966" spans="1:26" ht="70">
      <c r="A966" s="9">
        <v>94411879</v>
      </c>
      <c r="B966" s="9" t="s">
        <v>6240</v>
      </c>
      <c r="C966" s="9" t="s">
        <v>30</v>
      </c>
      <c r="D966" s="9" t="s">
        <v>655</v>
      </c>
      <c r="E966" s="9" t="s">
        <v>656</v>
      </c>
      <c r="F966" s="9" t="s">
        <v>22</v>
      </c>
      <c r="G966" s="9" t="s">
        <v>22</v>
      </c>
      <c r="H966" s="9" t="s">
        <v>22</v>
      </c>
      <c r="I966" s="9" t="s">
        <v>21</v>
      </c>
      <c r="J966" s="9" t="e">
        <f>VLOOKUP(A966,#REF!,10,FALSE)</f>
        <v>#REF!</v>
      </c>
      <c r="K966" s="12"/>
      <c r="L966" s="12"/>
      <c r="M966" s="12"/>
      <c r="N966" s="12"/>
      <c r="O966" s="12"/>
      <c r="P966" s="12"/>
      <c r="Q966" s="12"/>
      <c r="R966" s="12"/>
      <c r="S966" s="12"/>
      <c r="T966" s="12"/>
      <c r="U966" s="12"/>
      <c r="V966" s="12"/>
      <c r="W966" s="12"/>
      <c r="X966" s="12"/>
      <c r="Y966" s="12"/>
      <c r="Z966" s="12"/>
    </row>
    <row r="967" spans="1:26" ht="28">
      <c r="A967" s="9">
        <v>31977224</v>
      </c>
      <c r="B967" s="9" t="s">
        <v>3797</v>
      </c>
      <c r="C967" s="9" t="s">
        <v>30</v>
      </c>
      <c r="D967" s="9" t="s">
        <v>556</v>
      </c>
      <c r="E967" s="9" t="s">
        <v>557</v>
      </c>
      <c r="F967" s="9" t="s">
        <v>1230</v>
      </c>
      <c r="G967" s="9" t="s">
        <v>1230</v>
      </c>
      <c r="H967" s="9" t="s">
        <v>22</v>
      </c>
      <c r="I967" s="9" t="s">
        <v>21</v>
      </c>
      <c r="J967" s="9" t="e">
        <f>VLOOKUP(A967,#REF!,10,FALSE)</f>
        <v>#REF!</v>
      </c>
      <c r="K967" s="12"/>
      <c r="L967" s="12"/>
      <c r="M967" s="12"/>
      <c r="N967" s="12"/>
      <c r="O967" s="12"/>
      <c r="P967" s="12"/>
      <c r="Q967" s="12"/>
      <c r="R967" s="12"/>
      <c r="S967" s="12"/>
      <c r="T967" s="12"/>
      <c r="U967" s="12"/>
      <c r="V967" s="12"/>
      <c r="W967" s="12"/>
      <c r="X967" s="12"/>
      <c r="Y967" s="12"/>
      <c r="Z967" s="12"/>
    </row>
    <row r="968" spans="1:26" ht="70">
      <c r="A968" s="9">
        <v>31977224</v>
      </c>
      <c r="B968" s="9" t="s">
        <v>3797</v>
      </c>
      <c r="C968" s="9" t="s">
        <v>30</v>
      </c>
      <c r="D968" s="9" t="s">
        <v>565</v>
      </c>
      <c r="E968" s="9" t="s">
        <v>566</v>
      </c>
      <c r="F968" s="9" t="s">
        <v>1230</v>
      </c>
      <c r="G968" s="9" t="s">
        <v>1230</v>
      </c>
      <c r="H968" s="9" t="s">
        <v>22</v>
      </c>
      <c r="I968" s="9" t="s">
        <v>21</v>
      </c>
      <c r="J968" s="9" t="e">
        <f>VLOOKUP(A968,#REF!,10,FALSE)</f>
        <v>#REF!</v>
      </c>
      <c r="K968" s="12"/>
      <c r="L968" s="12"/>
      <c r="M968" s="12"/>
      <c r="N968" s="12"/>
      <c r="O968" s="12"/>
      <c r="P968" s="12"/>
      <c r="Q968" s="12"/>
      <c r="R968" s="12"/>
      <c r="S968" s="12"/>
      <c r="T968" s="12"/>
      <c r="U968" s="12"/>
      <c r="V968" s="12"/>
      <c r="W968" s="12"/>
      <c r="X968" s="12"/>
      <c r="Y968" s="12"/>
      <c r="Z968" s="12"/>
    </row>
    <row r="969" spans="1:26" ht="28">
      <c r="A969" s="9">
        <v>16627095</v>
      </c>
      <c r="B969" s="9" t="s">
        <v>6241</v>
      </c>
      <c r="C969" s="9" t="s">
        <v>30</v>
      </c>
      <c r="D969" s="9" t="s">
        <v>629</v>
      </c>
      <c r="E969" s="9" t="s">
        <v>630</v>
      </c>
      <c r="F969" s="9" t="s">
        <v>22</v>
      </c>
      <c r="G969" s="9" t="s">
        <v>23</v>
      </c>
      <c r="H969" s="9" t="s">
        <v>23</v>
      </c>
      <c r="I969" s="9" t="s">
        <v>23</v>
      </c>
      <c r="J969" s="9" t="e">
        <f>VLOOKUP(A969,#REF!,10,FALSE)</f>
        <v>#REF!</v>
      </c>
      <c r="K969" s="12"/>
      <c r="L969" s="12"/>
      <c r="M969" s="12"/>
      <c r="N969" s="12"/>
      <c r="O969" s="12"/>
      <c r="P969" s="12"/>
      <c r="Q969" s="12"/>
      <c r="R969" s="12"/>
      <c r="S969" s="12"/>
      <c r="T969" s="12"/>
      <c r="U969" s="12"/>
      <c r="V969" s="12"/>
      <c r="W969" s="12"/>
      <c r="X969" s="12"/>
      <c r="Y969" s="12"/>
      <c r="Z969" s="12"/>
    </row>
    <row r="970" spans="1:26" ht="28">
      <c r="A970" s="9">
        <v>16260555</v>
      </c>
      <c r="B970" s="9" t="s">
        <v>6242</v>
      </c>
      <c r="C970" s="9" t="s">
        <v>30</v>
      </c>
      <c r="D970" s="9" t="s">
        <v>559</v>
      </c>
      <c r="E970" s="9" t="s">
        <v>560</v>
      </c>
      <c r="F970" s="9" t="s">
        <v>22</v>
      </c>
      <c r="G970" s="9" t="s">
        <v>22</v>
      </c>
      <c r="H970" s="9" t="s">
        <v>22</v>
      </c>
      <c r="I970" s="9" t="s">
        <v>22</v>
      </c>
      <c r="J970" s="9" t="e">
        <f>VLOOKUP(A970,#REF!,10,FALSE)</f>
        <v>#REF!</v>
      </c>
      <c r="K970" s="12"/>
      <c r="L970" s="12"/>
      <c r="M970" s="12"/>
      <c r="N970" s="12"/>
      <c r="O970" s="12"/>
      <c r="P970" s="12"/>
      <c r="Q970" s="12"/>
      <c r="R970" s="12"/>
      <c r="S970" s="12"/>
      <c r="T970" s="12"/>
      <c r="U970" s="12"/>
      <c r="V970" s="12"/>
      <c r="W970" s="12"/>
      <c r="X970" s="12"/>
      <c r="Y970" s="12"/>
      <c r="Z970" s="12"/>
    </row>
    <row r="971" spans="1:26" ht="42">
      <c r="A971" s="9">
        <v>16260555</v>
      </c>
      <c r="B971" s="9" t="s">
        <v>6242</v>
      </c>
      <c r="C971" s="9" t="s">
        <v>30</v>
      </c>
      <c r="D971" s="9" t="s">
        <v>595</v>
      </c>
      <c r="E971" s="9" t="s">
        <v>596</v>
      </c>
      <c r="F971" s="9" t="s">
        <v>22</v>
      </c>
      <c r="G971" s="9" t="s">
        <v>22</v>
      </c>
      <c r="H971" s="9" t="s">
        <v>22</v>
      </c>
      <c r="I971" s="9" t="s">
        <v>22</v>
      </c>
      <c r="J971" s="9" t="e">
        <f>VLOOKUP(A971,#REF!,10,FALSE)</f>
        <v>#REF!</v>
      </c>
      <c r="K971" s="12"/>
      <c r="L971" s="12"/>
      <c r="M971" s="12"/>
      <c r="N971" s="12"/>
      <c r="O971" s="12"/>
      <c r="P971" s="12"/>
      <c r="Q971" s="12"/>
      <c r="R971" s="12"/>
      <c r="S971" s="12"/>
      <c r="T971" s="12"/>
      <c r="U971" s="12"/>
      <c r="V971" s="12"/>
      <c r="W971" s="12"/>
      <c r="X971" s="12"/>
      <c r="Y971" s="12"/>
      <c r="Z971" s="12"/>
    </row>
    <row r="972" spans="1:26" ht="28">
      <c r="A972" s="9">
        <v>16675508</v>
      </c>
      <c r="B972" s="9" t="s">
        <v>3757</v>
      </c>
      <c r="C972" s="9" t="s">
        <v>30</v>
      </c>
      <c r="D972" s="9" t="s">
        <v>585</v>
      </c>
      <c r="E972" s="9" t="s">
        <v>586</v>
      </c>
      <c r="F972" s="9" t="s">
        <v>21</v>
      </c>
      <c r="G972" s="9" t="s">
        <v>21</v>
      </c>
      <c r="H972" s="9" t="s">
        <v>21</v>
      </c>
      <c r="I972" s="9" t="s">
        <v>23</v>
      </c>
      <c r="J972" s="9" t="e">
        <f>VLOOKUP(A972,#REF!,10,FALSE)</f>
        <v>#REF!</v>
      </c>
      <c r="K972" s="12"/>
      <c r="L972" s="12"/>
      <c r="M972" s="12"/>
      <c r="N972" s="12"/>
      <c r="O972" s="12"/>
      <c r="P972" s="12"/>
      <c r="Q972" s="12"/>
      <c r="R972" s="12"/>
      <c r="S972" s="12"/>
      <c r="T972" s="12"/>
      <c r="U972" s="12"/>
      <c r="V972" s="12"/>
      <c r="W972" s="12"/>
      <c r="X972" s="12"/>
      <c r="Y972" s="12"/>
      <c r="Z972" s="12"/>
    </row>
    <row r="973" spans="1:26" ht="28" hidden="1">
      <c r="A973" s="9">
        <v>63300258</v>
      </c>
      <c r="B973" s="9" t="s">
        <v>6243</v>
      </c>
      <c r="C973" s="9" t="s">
        <v>30</v>
      </c>
      <c r="D973" s="9" t="s">
        <v>553</v>
      </c>
      <c r="E973" s="9" t="s">
        <v>554</v>
      </c>
      <c r="F973" s="9" t="s">
        <v>22</v>
      </c>
      <c r="G973" s="9" t="s">
        <v>22</v>
      </c>
      <c r="H973" s="9" t="s">
        <v>1230</v>
      </c>
      <c r="I973" s="9" t="s">
        <v>1230</v>
      </c>
      <c r="J973" s="9" t="s">
        <v>1230</v>
      </c>
      <c r="K973" s="12"/>
      <c r="L973" s="12"/>
      <c r="M973" s="12"/>
      <c r="N973" s="12"/>
      <c r="O973" s="12"/>
      <c r="P973" s="12"/>
      <c r="Q973" s="12"/>
      <c r="R973" s="12"/>
      <c r="S973" s="12"/>
      <c r="T973" s="12"/>
      <c r="U973" s="12"/>
      <c r="V973" s="12"/>
      <c r="W973" s="12"/>
      <c r="X973" s="12"/>
      <c r="Y973" s="12"/>
      <c r="Z973" s="12"/>
    </row>
    <row r="974" spans="1:26" ht="28">
      <c r="A974" s="9">
        <v>91480447</v>
      </c>
      <c r="B974" s="9" t="s">
        <v>6244</v>
      </c>
      <c r="C974" s="9" t="s">
        <v>30</v>
      </c>
      <c r="D974" s="9" t="s">
        <v>590</v>
      </c>
      <c r="E974" s="9" t="s">
        <v>591</v>
      </c>
      <c r="F974" s="9" t="s">
        <v>22</v>
      </c>
      <c r="G974" s="9" t="s">
        <v>22</v>
      </c>
      <c r="H974" s="9" t="s">
        <v>21</v>
      </c>
      <c r="I974" s="9" t="s">
        <v>22</v>
      </c>
      <c r="J974" s="9" t="e">
        <f>VLOOKUP(A974,#REF!,10,FALSE)</f>
        <v>#REF!</v>
      </c>
      <c r="K974" s="12"/>
      <c r="L974" s="12"/>
      <c r="M974" s="12"/>
      <c r="N974" s="12"/>
      <c r="O974" s="12"/>
      <c r="P974" s="12"/>
      <c r="Q974" s="12"/>
      <c r="R974" s="12"/>
      <c r="S974" s="12"/>
      <c r="T974" s="12"/>
      <c r="U974" s="12"/>
      <c r="V974" s="12"/>
      <c r="W974" s="12"/>
      <c r="X974" s="12"/>
      <c r="Y974" s="12"/>
      <c r="Z974" s="12"/>
    </row>
    <row r="975" spans="1:26" ht="28">
      <c r="A975" s="9">
        <v>91480447</v>
      </c>
      <c r="B975" s="9" t="s">
        <v>6244</v>
      </c>
      <c r="C975" s="9" t="s">
        <v>30</v>
      </c>
      <c r="D975" s="9" t="s">
        <v>680</v>
      </c>
      <c r="E975" s="9" t="s">
        <v>681</v>
      </c>
      <c r="F975" s="9" t="s">
        <v>22</v>
      </c>
      <c r="G975" s="9" t="s">
        <v>22</v>
      </c>
      <c r="H975" s="9" t="s">
        <v>21</v>
      </c>
      <c r="I975" s="9" t="s">
        <v>22</v>
      </c>
      <c r="J975" s="9" t="e">
        <f>VLOOKUP(A975,#REF!,10,FALSE)</f>
        <v>#REF!</v>
      </c>
      <c r="K975" s="12"/>
      <c r="L975" s="12"/>
      <c r="M975" s="12"/>
      <c r="N975" s="12"/>
      <c r="O975" s="12"/>
      <c r="P975" s="12"/>
      <c r="Q975" s="12"/>
      <c r="R975" s="12"/>
      <c r="S975" s="12"/>
      <c r="T975" s="12"/>
      <c r="U975" s="12"/>
      <c r="V975" s="12"/>
      <c r="W975" s="12"/>
      <c r="X975" s="12"/>
      <c r="Y975" s="12"/>
      <c r="Z975" s="12"/>
    </row>
    <row r="976" spans="1:26" ht="28">
      <c r="A976" s="9">
        <v>29583258</v>
      </c>
      <c r="B976" s="9" t="s">
        <v>6245</v>
      </c>
      <c r="C976" s="9" t="s">
        <v>30</v>
      </c>
      <c r="D976" s="9"/>
      <c r="E976" s="9"/>
      <c r="F976" s="9" t="s">
        <v>1230</v>
      </c>
      <c r="G976" s="9" t="s">
        <v>1230</v>
      </c>
      <c r="H976" s="9" t="s">
        <v>1230</v>
      </c>
      <c r="I976" s="9" t="s">
        <v>1230</v>
      </c>
      <c r="J976" s="9" t="e">
        <f>VLOOKUP(A976,#REF!,10,FALSE)</f>
        <v>#REF!</v>
      </c>
      <c r="K976" s="12"/>
      <c r="L976" s="12"/>
      <c r="M976" s="12"/>
      <c r="N976" s="12"/>
      <c r="O976" s="12"/>
      <c r="P976" s="12"/>
      <c r="Q976" s="12"/>
      <c r="R976" s="12"/>
      <c r="S976" s="12"/>
      <c r="T976" s="12"/>
      <c r="U976" s="12"/>
      <c r="V976" s="12"/>
      <c r="W976" s="12"/>
      <c r="X976" s="12"/>
      <c r="Y976" s="12"/>
      <c r="Z976" s="12"/>
    </row>
    <row r="977" spans="1:26" ht="28">
      <c r="A977" s="9">
        <v>39685096</v>
      </c>
      <c r="B977" s="9" t="s">
        <v>6246</v>
      </c>
      <c r="C977" s="9" t="s">
        <v>30</v>
      </c>
      <c r="D977" s="9" t="s">
        <v>603</v>
      </c>
      <c r="E977" s="9" t="s">
        <v>604</v>
      </c>
      <c r="F977" s="9" t="s">
        <v>1230</v>
      </c>
      <c r="G977" s="9" t="s">
        <v>1230</v>
      </c>
      <c r="H977" s="9" t="s">
        <v>1230</v>
      </c>
      <c r="I977" s="9" t="s">
        <v>1230</v>
      </c>
      <c r="J977" s="9" t="e">
        <f>VLOOKUP(A977,#REF!,10,FALSE)</f>
        <v>#REF!</v>
      </c>
      <c r="K977" s="12"/>
      <c r="L977" s="12"/>
      <c r="M977" s="12"/>
      <c r="N977" s="12"/>
      <c r="O977" s="12"/>
      <c r="P977" s="12"/>
      <c r="Q977" s="12"/>
      <c r="R977" s="12"/>
      <c r="S977" s="12"/>
      <c r="T977" s="12"/>
      <c r="U977" s="12"/>
      <c r="V977" s="12"/>
      <c r="W977" s="12"/>
      <c r="X977" s="12"/>
      <c r="Y977" s="12"/>
      <c r="Z977" s="12"/>
    </row>
    <row r="978" spans="1:26" ht="28">
      <c r="A978" s="9">
        <v>39685096</v>
      </c>
      <c r="B978" s="9" t="s">
        <v>6246</v>
      </c>
      <c r="C978" s="9" t="s">
        <v>30</v>
      </c>
      <c r="D978" s="9" t="s">
        <v>619</v>
      </c>
      <c r="E978" s="9" t="s">
        <v>620</v>
      </c>
      <c r="F978" s="9" t="s">
        <v>1230</v>
      </c>
      <c r="G978" s="9" t="s">
        <v>1230</v>
      </c>
      <c r="H978" s="9" t="s">
        <v>1230</v>
      </c>
      <c r="I978" s="9" t="s">
        <v>1230</v>
      </c>
      <c r="J978" s="9" t="e">
        <f>VLOOKUP(A978,#REF!,10,FALSE)</f>
        <v>#REF!</v>
      </c>
      <c r="K978" s="12"/>
      <c r="L978" s="12"/>
      <c r="M978" s="12"/>
      <c r="N978" s="12"/>
      <c r="O978" s="12"/>
      <c r="P978" s="12"/>
      <c r="Q978" s="12"/>
      <c r="R978" s="12"/>
      <c r="S978" s="12"/>
      <c r="T978" s="12"/>
      <c r="U978" s="12"/>
      <c r="V978" s="12"/>
      <c r="W978" s="12"/>
      <c r="X978" s="12"/>
      <c r="Y978" s="12"/>
      <c r="Z978" s="12"/>
    </row>
    <row r="979" spans="1:26" ht="42" hidden="1">
      <c r="A979" s="9">
        <v>31287801</v>
      </c>
      <c r="B979" s="9" t="s">
        <v>6247</v>
      </c>
      <c r="C979" s="9" t="s">
        <v>30</v>
      </c>
      <c r="D979" s="9" t="s">
        <v>626</v>
      </c>
      <c r="E979" s="9" t="s">
        <v>627</v>
      </c>
      <c r="F979" s="9" t="s">
        <v>1230</v>
      </c>
      <c r="G979" s="9" t="s">
        <v>1230</v>
      </c>
      <c r="H979" s="9" t="s">
        <v>1230</v>
      </c>
      <c r="I979" s="9" t="s">
        <v>1230</v>
      </c>
      <c r="J979" s="9" t="s">
        <v>1230</v>
      </c>
      <c r="K979" s="12"/>
      <c r="L979" s="12"/>
      <c r="M979" s="12"/>
      <c r="N979" s="12"/>
      <c r="O979" s="12"/>
      <c r="P979" s="12"/>
      <c r="Q979" s="12"/>
      <c r="R979" s="12"/>
      <c r="S979" s="12"/>
      <c r="T979" s="12"/>
      <c r="U979" s="12"/>
      <c r="V979" s="12"/>
      <c r="W979" s="12"/>
      <c r="X979" s="12"/>
      <c r="Y979" s="12"/>
      <c r="Z979" s="12"/>
    </row>
    <row r="980" spans="1:26" ht="56">
      <c r="A980" s="9">
        <v>94401925</v>
      </c>
      <c r="B980" s="9" t="s">
        <v>6248</v>
      </c>
      <c r="C980" s="9" t="s">
        <v>6249</v>
      </c>
      <c r="D980" s="9" t="s">
        <v>685</v>
      </c>
      <c r="E980" s="9" t="s">
        <v>686</v>
      </c>
      <c r="F980" s="9" t="s">
        <v>1230</v>
      </c>
      <c r="G980" s="9" t="s">
        <v>1230</v>
      </c>
      <c r="H980" s="9" t="s">
        <v>1230</v>
      </c>
      <c r="I980" s="9" t="s">
        <v>22</v>
      </c>
      <c r="J980" s="9" t="e">
        <f>VLOOKUP(A980,#REF!,10,FALSE)</f>
        <v>#REF!</v>
      </c>
      <c r="K980" s="12"/>
      <c r="L980" s="12"/>
      <c r="M980" s="12"/>
      <c r="N980" s="12"/>
      <c r="O980" s="12"/>
      <c r="P980" s="12"/>
      <c r="Q980" s="12"/>
      <c r="R980" s="12"/>
      <c r="S980" s="12"/>
      <c r="T980" s="12"/>
      <c r="U980" s="12"/>
      <c r="V980" s="12"/>
      <c r="W980" s="12"/>
      <c r="X980" s="12"/>
      <c r="Y980" s="12"/>
      <c r="Z980" s="12"/>
    </row>
    <row r="981" spans="1:26" ht="28">
      <c r="A981" s="9">
        <v>94401925</v>
      </c>
      <c r="B981" s="9" t="s">
        <v>6248</v>
      </c>
      <c r="C981" s="9" t="s">
        <v>6249</v>
      </c>
      <c r="D981" s="9" t="s">
        <v>704</v>
      </c>
      <c r="E981" s="9" t="s">
        <v>705</v>
      </c>
      <c r="F981" s="9" t="s">
        <v>1230</v>
      </c>
      <c r="G981" s="9" t="s">
        <v>1230</v>
      </c>
      <c r="H981" s="9" t="s">
        <v>1230</v>
      </c>
      <c r="I981" s="9" t="s">
        <v>22</v>
      </c>
      <c r="J981" s="9" t="e">
        <f>VLOOKUP(A981,#REF!,10,FALSE)</f>
        <v>#REF!</v>
      </c>
      <c r="K981" s="12"/>
      <c r="L981" s="12"/>
      <c r="M981" s="12"/>
      <c r="N981" s="12"/>
      <c r="O981" s="12"/>
      <c r="P981" s="12"/>
      <c r="Q981" s="12"/>
      <c r="R981" s="12"/>
      <c r="S981" s="12"/>
      <c r="T981" s="12"/>
      <c r="U981" s="12"/>
      <c r="V981" s="12"/>
      <c r="W981" s="12"/>
      <c r="X981" s="12"/>
      <c r="Y981" s="12"/>
      <c r="Z981" s="12"/>
    </row>
    <row r="982" spans="1:26" ht="28">
      <c r="A982" s="9">
        <v>7546427</v>
      </c>
      <c r="B982" s="9" t="s">
        <v>6250</v>
      </c>
      <c r="C982" s="9" t="s">
        <v>6249</v>
      </c>
      <c r="D982" s="9" t="s">
        <v>690</v>
      </c>
      <c r="E982" s="9" t="s">
        <v>691</v>
      </c>
      <c r="F982" s="9" t="s">
        <v>22</v>
      </c>
      <c r="G982" s="9" t="s">
        <v>22</v>
      </c>
      <c r="H982" s="9" t="s">
        <v>22</v>
      </c>
      <c r="I982" s="9" t="s">
        <v>22</v>
      </c>
      <c r="J982" s="9" t="e">
        <f>VLOOKUP(A982,#REF!,10,FALSE)</f>
        <v>#REF!</v>
      </c>
      <c r="K982" s="12"/>
      <c r="L982" s="12"/>
      <c r="M982" s="12"/>
      <c r="N982" s="12"/>
      <c r="O982" s="12"/>
      <c r="P982" s="12"/>
      <c r="Q982" s="12"/>
      <c r="R982" s="12"/>
      <c r="S982" s="12"/>
      <c r="T982" s="12"/>
      <c r="U982" s="12"/>
      <c r="V982" s="12"/>
      <c r="W982" s="12"/>
      <c r="X982" s="12"/>
      <c r="Y982" s="12"/>
      <c r="Z982" s="12"/>
    </row>
    <row r="983" spans="1:26" ht="28">
      <c r="A983" s="9">
        <v>6341556</v>
      </c>
      <c r="B983" s="9" t="s">
        <v>6251</v>
      </c>
      <c r="C983" s="9" t="s">
        <v>6249</v>
      </c>
      <c r="D983" s="9" t="s">
        <v>687</v>
      </c>
      <c r="E983" s="9" t="s">
        <v>688</v>
      </c>
      <c r="F983" s="9" t="s">
        <v>1230</v>
      </c>
      <c r="G983" s="9" t="s">
        <v>1230</v>
      </c>
      <c r="H983" s="9" t="s">
        <v>1230</v>
      </c>
      <c r="I983" s="9" t="s">
        <v>1230</v>
      </c>
      <c r="J983" s="9" t="e">
        <f>VLOOKUP(A983,#REF!,10,FALSE)</f>
        <v>#REF!</v>
      </c>
      <c r="K983" s="12"/>
      <c r="L983" s="12"/>
      <c r="M983" s="12"/>
      <c r="N983" s="12"/>
      <c r="O983" s="12"/>
      <c r="P983" s="12"/>
      <c r="Q983" s="12"/>
      <c r="R983" s="12"/>
      <c r="S983" s="12"/>
      <c r="T983" s="12"/>
      <c r="U983" s="12"/>
      <c r="V983" s="12"/>
      <c r="W983" s="12"/>
      <c r="X983" s="12"/>
      <c r="Y983" s="12"/>
      <c r="Z983" s="12"/>
    </row>
    <row r="984" spans="1:26" ht="42" hidden="1">
      <c r="A984" s="9">
        <v>264860</v>
      </c>
      <c r="B984" s="9" t="s">
        <v>6252</v>
      </c>
      <c r="C984" s="9" t="s">
        <v>6249</v>
      </c>
      <c r="D984" s="9" t="s">
        <v>700</v>
      </c>
      <c r="E984" s="9" t="s">
        <v>701</v>
      </c>
      <c r="F984" s="9" t="s">
        <v>1230</v>
      </c>
      <c r="G984" s="9" t="s">
        <v>1230</v>
      </c>
      <c r="H984" s="9" t="s">
        <v>22</v>
      </c>
      <c r="I984" s="9" t="s">
        <v>1230</v>
      </c>
      <c r="J984" s="9" t="s">
        <v>1230</v>
      </c>
      <c r="K984" s="12"/>
      <c r="L984" s="12"/>
      <c r="M984" s="12"/>
      <c r="N984" s="12"/>
      <c r="O984" s="12"/>
      <c r="P984" s="12"/>
      <c r="Q984" s="12"/>
      <c r="R984" s="12"/>
      <c r="S984" s="12"/>
      <c r="T984" s="12"/>
      <c r="U984" s="12"/>
      <c r="V984" s="12"/>
      <c r="W984" s="12"/>
      <c r="X984" s="12"/>
      <c r="Y984" s="12"/>
      <c r="Z984" s="12"/>
    </row>
    <row r="985" spans="1:26" ht="42" hidden="1">
      <c r="A985" s="9">
        <v>31971244</v>
      </c>
      <c r="B985" s="9" t="s">
        <v>6253</v>
      </c>
      <c r="C985" s="9" t="s">
        <v>6249</v>
      </c>
      <c r="D985" s="9"/>
      <c r="E985" s="9"/>
      <c r="F985" s="9" t="s">
        <v>1230</v>
      </c>
      <c r="G985" s="9" t="s">
        <v>1230</v>
      </c>
      <c r="H985" s="9" t="s">
        <v>1230</v>
      </c>
      <c r="I985" s="9" t="s">
        <v>1230</v>
      </c>
      <c r="J985" s="9" t="s">
        <v>1230</v>
      </c>
      <c r="K985" s="12"/>
      <c r="L985" s="12"/>
      <c r="M985" s="12"/>
      <c r="N985" s="12"/>
      <c r="O985" s="12"/>
      <c r="P985" s="12"/>
      <c r="Q985" s="12"/>
      <c r="R985" s="12"/>
      <c r="S985" s="12"/>
      <c r="T985" s="12"/>
      <c r="U985" s="12"/>
      <c r="V985" s="12"/>
      <c r="W985" s="12"/>
      <c r="X985" s="12"/>
      <c r="Y985" s="12"/>
      <c r="Z985" s="12"/>
    </row>
    <row r="986" spans="1:26" ht="28" hidden="1">
      <c r="A986" s="9">
        <v>31871958</v>
      </c>
      <c r="B986" s="9" t="s">
        <v>6254</v>
      </c>
      <c r="C986" s="9" t="s">
        <v>6249</v>
      </c>
      <c r="D986" s="9" t="s">
        <v>690</v>
      </c>
      <c r="E986" s="9" t="s">
        <v>691</v>
      </c>
      <c r="F986" s="9" t="s">
        <v>1230</v>
      </c>
      <c r="G986" s="9" t="s">
        <v>1230</v>
      </c>
      <c r="H986" s="9" t="s">
        <v>1230</v>
      </c>
      <c r="I986" s="9" t="s">
        <v>1230</v>
      </c>
      <c r="J986" s="9" t="s">
        <v>1230</v>
      </c>
      <c r="K986" s="12"/>
      <c r="L986" s="12"/>
      <c r="M986" s="12"/>
      <c r="N986" s="12"/>
      <c r="O986" s="12"/>
      <c r="P986" s="12"/>
      <c r="Q986" s="12"/>
      <c r="R986" s="12"/>
      <c r="S986" s="12"/>
      <c r="T986" s="12"/>
      <c r="U986" s="12"/>
      <c r="V986" s="12"/>
      <c r="W986" s="12"/>
      <c r="X986" s="12"/>
      <c r="Y986" s="12"/>
      <c r="Z986" s="12"/>
    </row>
    <row r="987" spans="1:26" ht="28" hidden="1">
      <c r="A987" s="9">
        <v>10242257</v>
      </c>
      <c r="B987" s="9" t="s">
        <v>6255</v>
      </c>
      <c r="C987" s="9" t="s">
        <v>6249</v>
      </c>
      <c r="D987" s="9"/>
      <c r="E987" s="9"/>
      <c r="F987" s="9" t="s">
        <v>1230</v>
      </c>
      <c r="G987" s="9" t="s">
        <v>1230</v>
      </c>
      <c r="H987" s="9" t="s">
        <v>1230</v>
      </c>
      <c r="I987" s="9" t="s">
        <v>1230</v>
      </c>
      <c r="J987" s="9" t="s">
        <v>1230</v>
      </c>
      <c r="K987" s="12"/>
      <c r="L987" s="12"/>
      <c r="M987" s="12"/>
      <c r="N987" s="12"/>
      <c r="O987" s="12"/>
      <c r="P987" s="12"/>
      <c r="Q987" s="12"/>
      <c r="R987" s="12"/>
      <c r="S987" s="12"/>
      <c r="T987" s="12"/>
      <c r="U987" s="12"/>
      <c r="V987" s="12"/>
      <c r="W987" s="12"/>
      <c r="X987" s="12"/>
      <c r="Y987" s="12"/>
      <c r="Z987" s="12"/>
    </row>
    <row r="988" spans="1:26" ht="28" hidden="1">
      <c r="A988" s="9">
        <v>16465021</v>
      </c>
      <c r="B988" s="9" t="s">
        <v>6256</v>
      </c>
      <c r="C988" s="9" t="s">
        <v>6249</v>
      </c>
      <c r="D988" s="9" t="s">
        <v>692</v>
      </c>
      <c r="E988" s="9" t="s">
        <v>693</v>
      </c>
      <c r="F988" s="9" t="s">
        <v>1230</v>
      </c>
      <c r="G988" s="9" t="s">
        <v>1230</v>
      </c>
      <c r="H988" s="9" t="s">
        <v>1230</v>
      </c>
      <c r="I988" s="9" t="s">
        <v>1230</v>
      </c>
      <c r="J988" s="9" t="s">
        <v>1230</v>
      </c>
      <c r="K988" s="12"/>
      <c r="L988" s="12"/>
      <c r="M988" s="12"/>
      <c r="N988" s="12"/>
      <c r="O988" s="12"/>
      <c r="P988" s="12"/>
      <c r="Q988" s="12"/>
      <c r="R988" s="12"/>
      <c r="S988" s="12"/>
      <c r="T988" s="12"/>
      <c r="U988" s="12"/>
      <c r="V988" s="12"/>
      <c r="W988" s="12"/>
      <c r="X988" s="12"/>
      <c r="Y988" s="12"/>
      <c r="Z988" s="12"/>
    </row>
    <row r="989" spans="1:26" ht="28" hidden="1">
      <c r="A989" s="9">
        <v>16465021</v>
      </c>
      <c r="B989" s="9" t="s">
        <v>6256</v>
      </c>
      <c r="C989" s="9" t="s">
        <v>6249</v>
      </c>
      <c r="D989" s="9" t="s">
        <v>704</v>
      </c>
      <c r="E989" s="9" t="s">
        <v>705</v>
      </c>
      <c r="F989" s="9" t="s">
        <v>1230</v>
      </c>
      <c r="G989" s="9" t="s">
        <v>1230</v>
      </c>
      <c r="H989" s="9" t="s">
        <v>1230</v>
      </c>
      <c r="I989" s="9" t="s">
        <v>1230</v>
      </c>
      <c r="J989" s="9" t="s">
        <v>1230</v>
      </c>
      <c r="K989" s="12"/>
      <c r="L989" s="12"/>
      <c r="M989" s="12"/>
      <c r="N989" s="12"/>
      <c r="O989" s="12"/>
      <c r="P989" s="12"/>
      <c r="Q989" s="12"/>
      <c r="R989" s="12"/>
      <c r="S989" s="12"/>
      <c r="T989" s="12"/>
      <c r="U989" s="12"/>
      <c r="V989" s="12"/>
      <c r="W989" s="12"/>
      <c r="X989" s="12"/>
      <c r="Y989" s="12"/>
      <c r="Z989" s="12"/>
    </row>
    <row r="990" spans="1:26" ht="28" hidden="1">
      <c r="A990" s="9">
        <v>16465021</v>
      </c>
      <c r="B990" s="9" t="s">
        <v>6256</v>
      </c>
      <c r="C990" s="9" t="s">
        <v>6249</v>
      </c>
      <c r="D990" s="9" t="s">
        <v>708</v>
      </c>
      <c r="E990" s="9" t="s">
        <v>709</v>
      </c>
      <c r="F990" s="9" t="s">
        <v>1230</v>
      </c>
      <c r="G990" s="9" t="s">
        <v>1230</v>
      </c>
      <c r="H990" s="9" t="s">
        <v>1230</v>
      </c>
      <c r="I990" s="9" t="s">
        <v>1230</v>
      </c>
      <c r="J990" s="9" t="s">
        <v>1230</v>
      </c>
      <c r="K990" s="12"/>
      <c r="L990" s="12"/>
      <c r="M990" s="12"/>
      <c r="N990" s="12"/>
      <c r="O990" s="12"/>
      <c r="P990" s="12"/>
      <c r="Q990" s="12"/>
      <c r="R990" s="12"/>
      <c r="S990" s="12"/>
      <c r="T990" s="12"/>
      <c r="U990" s="12"/>
      <c r="V990" s="12"/>
      <c r="W990" s="12"/>
      <c r="X990" s="12"/>
      <c r="Y990" s="12"/>
      <c r="Z990" s="12"/>
    </row>
    <row r="991" spans="1:26" ht="28" hidden="1">
      <c r="A991" s="9">
        <v>41472596</v>
      </c>
      <c r="B991" s="9" t="s">
        <v>6257</v>
      </c>
      <c r="C991" s="9" t="s">
        <v>6249</v>
      </c>
      <c r="D991" s="9"/>
      <c r="E991" s="9"/>
      <c r="F991" s="9" t="s">
        <v>1230</v>
      </c>
      <c r="G991" s="9" t="s">
        <v>1230</v>
      </c>
      <c r="H991" s="9" t="s">
        <v>1230</v>
      </c>
      <c r="I991" s="9" t="s">
        <v>1230</v>
      </c>
      <c r="J991" s="9" t="s">
        <v>1230</v>
      </c>
      <c r="K991" s="12"/>
      <c r="L991" s="12"/>
      <c r="M991" s="12"/>
      <c r="N991" s="12"/>
      <c r="O991" s="12"/>
      <c r="P991" s="12"/>
      <c r="Q991" s="12"/>
      <c r="R991" s="12"/>
      <c r="S991" s="12"/>
      <c r="T991" s="12"/>
      <c r="U991" s="12"/>
      <c r="V991" s="12"/>
      <c r="W991" s="12"/>
      <c r="X991" s="12"/>
      <c r="Y991" s="12"/>
      <c r="Z991" s="12"/>
    </row>
    <row r="992" spans="1:26" ht="28" hidden="1">
      <c r="A992" s="9">
        <v>19236655</v>
      </c>
      <c r="B992" s="9" t="s">
        <v>6258</v>
      </c>
      <c r="C992" s="9" t="s">
        <v>6249</v>
      </c>
      <c r="D992" s="9"/>
      <c r="E992" s="9"/>
      <c r="F992" s="9" t="s">
        <v>1230</v>
      </c>
      <c r="G992" s="9" t="s">
        <v>1230</v>
      </c>
      <c r="H992" s="9" t="s">
        <v>1230</v>
      </c>
      <c r="I992" s="9" t="s">
        <v>1230</v>
      </c>
      <c r="J992" s="9" t="s">
        <v>1230</v>
      </c>
      <c r="K992" s="12"/>
      <c r="L992" s="12"/>
      <c r="M992" s="12"/>
      <c r="N992" s="12"/>
      <c r="O992" s="12"/>
      <c r="P992" s="12"/>
      <c r="Q992" s="12"/>
      <c r="R992" s="12"/>
      <c r="S992" s="12"/>
      <c r="T992" s="12"/>
      <c r="U992" s="12"/>
      <c r="V992" s="12"/>
      <c r="W992" s="12"/>
      <c r="X992" s="12"/>
      <c r="Y992" s="12"/>
      <c r="Z992" s="12"/>
    </row>
    <row r="993" spans="1:26" ht="28" hidden="1">
      <c r="A993" s="9">
        <v>24945412</v>
      </c>
      <c r="B993" s="9" t="s">
        <v>6259</v>
      </c>
      <c r="C993" s="9" t="s">
        <v>6249</v>
      </c>
      <c r="D993" s="9" t="s">
        <v>708</v>
      </c>
      <c r="E993" s="9" t="s">
        <v>709</v>
      </c>
      <c r="F993" s="9" t="s">
        <v>1230</v>
      </c>
      <c r="G993" s="9" t="s">
        <v>1230</v>
      </c>
      <c r="H993" s="9" t="s">
        <v>1230</v>
      </c>
      <c r="I993" s="9" t="s">
        <v>1230</v>
      </c>
      <c r="J993" s="9" t="s">
        <v>1230</v>
      </c>
      <c r="K993" s="12"/>
      <c r="L993" s="12"/>
      <c r="M993" s="12"/>
      <c r="N993" s="12"/>
      <c r="O993" s="12"/>
      <c r="P993" s="12"/>
      <c r="Q993" s="12"/>
      <c r="R993" s="12"/>
      <c r="S993" s="12"/>
      <c r="T993" s="12"/>
      <c r="U993" s="12"/>
      <c r="V993" s="12"/>
      <c r="W993" s="12"/>
      <c r="X993" s="12"/>
      <c r="Y993" s="12"/>
      <c r="Z993" s="12"/>
    </row>
    <row r="994" spans="1:26" ht="42" hidden="1">
      <c r="A994" s="9">
        <v>31866233</v>
      </c>
      <c r="B994" s="9" t="s">
        <v>6260</v>
      </c>
      <c r="C994" s="9" t="s">
        <v>6249</v>
      </c>
      <c r="D994" s="9" t="s">
        <v>690</v>
      </c>
      <c r="E994" s="9" t="s">
        <v>691</v>
      </c>
      <c r="F994" s="9" t="s">
        <v>1230</v>
      </c>
      <c r="G994" s="9" t="s">
        <v>1230</v>
      </c>
      <c r="H994" s="9" t="s">
        <v>1230</v>
      </c>
      <c r="I994" s="9" t="s">
        <v>1230</v>
      </c>
      <c r="J994" s="9" t="s">
        <v>1230</v>
      </c>
      <c r="K994" s="12"/>
      <c r="L994" s="12"/>
      <c r="M994" s="12"/>
      <c r="N994" s="12"/>
      <c r="O994" s="12"/>
      <c r="P994" s="12"/>
      <c r="Q994" s="12"/>
      <c r="R994" s="12"/>
      <c r="S994" s="12"/>
      <c r="T994" s="12"/>
      <c r="U994" s="12"/>
      <c r="V994" s="12"/>
      <c r="W994" s="12"/>
      <c r="X994" s="12"/>
      <c r="Y994" s="12"/>
      <c r="Z994" s="12"/>
    </row>
    <row r="995" spans="1:26" ht="28" hidden="1">
      <c r="A995" s="9">
        <v>6746677</v>
      </c>
      <c r="B995" s="9" t="s">
        <v>6261</v>
      </c>
      <c r="C995" s="9" t="s">
        <v>6249</v>
      </c>
      <c r="D995" s="9"/>
      <c r="E995" s="9"/>
      <c r="F995" s="9" t="s">
        <v>1230</v>
      </c>
      <c r="G995" s="9" t="s">
        <v>1230</v>
      </c>
      <c r="H995" s="9" t="s">
        <v>1230</v>
      </c>
      <c r="I995" s="9" t="s">
        <v>1230</v>
      </c>
      <c r="J995" s="9" t="s">
        <v>1230</v>
      </c>
      <c r="K995" s="12"/>
      <c r="L995" s="12"/>
      <c r="M995" s="12"/>
      <c r="N995" s="12"/>
      <c r="O995" s="12"/>
      <c r="P995" s="12"/>
      <c r="Q995" s="12"/>
      <c r="R995" s="12"/>
      <c r="S995" s="12"/>
      <c r="T995" s="12"/>
      <c r="U995" s="12"/>
      <c r="V995" s="12"/>
      <c r="W995" s="12"/>
      <c r="X995" s="12"/>
      <c r="Y995" s="12"/>
      <c r="Z995" s="12"/>
    </row>
    <row r="996" spans="1:26" ht="28" hidden="1">
      <c r="A996" s="9">
        <v>98665676</v>
      </c>
      <c r="B996" s="9" t="s">
        <v>6262</v>
      </c>
      <c r="C996" s="9" t="s">
        <v>6249</v>
      </c>
      <c r="D996" s="9" t="s">
        <v>708</v>
      </c>
      <c r="E996" s="9" t="s">
        <v>709</v>
      </c>
      <c r="F996" s="9" t="s">
        <v>1230</v>
      </c>
      <c r="G996" s="9" t="s">
        <v>1230</v>
      </c>
      <c r="H996" s="9" t="s">
        <v>1230</v>
      </c>
      <c r="I996" s="9" t="s">
        <v>1230</v>
      </c>
      <c r="J996" s="9" t="s">
        <v>1230</v>
      </c>
      <c r="K996" s="12"/>
      <c r="L996" s="12"/>
      <c r="M996" s="12"/>
      <c r="N996" s="12"/>
      <c r="O996" s="12"/>
      <c r="P996" s="12"/>
      <c r="Q996" s="12"/>
      <c r="R996" s="12"/>
      <c r="S996" s="12"/>
      <c r="T996" s="12"/>
      <c r="U996" s="12"/>
      <c r="V996" s="12"/>
      <c r="W996" s="12"/>
      <c r="X996" s="12"/>
      <c r="Y996" s="12"/>
      <c r="Z996" s="12"/>
    </row>
    <row r="997" spans="1:26" ht="28" hidden="1">
      <c r="A997" s="9">
        <v>16776868</v>
      </c>
      <c r="B997" s="9" t="s">
        <v>6263</v>
      </c>
      <c r="C997" s="9" t="s">
        <v>6249</v>
      </c>
      <c r="D997" s="9"/>
      <c r="E997" s="9"/>
      <c r="F997" s="9" t="s">
        <v>1230</v>
      </c>
      <c r="G997" s="9" t="s">
        <v>1230</v>
      </c>
      <c r="H997" s="9" t="s">
        <v>1230</v>
      </c>
      <c r="I997" s="9" t="s">
        <v>1230</v>
      </c>
      <c r="J997" s="9" t="s">
        <v>1230</v>
      </c>
      <c r="K997" s="12"/>
      <c r="L997" s="12"/>
      <c r="M997" s="12"/>
      <c r="N997" s="12"/>
      <c r="O997" s="12"/>
      <c r="P997" s="12"/>
      <c r="Q997" s="12"/>
      <c r="R997" s="12"/>
      <c r="S997" s="12"/>
      <c r="T997" s="12"/>
      <c r="U997" s="12"/>
      <c r="V997" s="12"/>
      <c r="W997" s="12"/>
      <c r="X997" s="12"/>
      <c r="Y997" s="12"/>
      <c r="Z997" s="12"/>
    </row>
    <row r="998" spans="1:26" ht="28" hidden="1">
      <c r="A998" s="9">
        <v>19372767</v>
      </c>
      <c r="B998" s="9" t="s">
        <v>6264</v>
      </c>
      <c r="C998" s="9" t="s">
        <v>6249</v>
      </c>
      <c r="D998" s="9" t="s">
        <v>690</v>
      </c>
      <c r="E998" s="9" t="s">
        <v>691</v>
      </c>
      <c r="F998" s="9" t="s">
        <v>1230</v>
      </c>
      <c r="G998" s="9" t="s">
        <v>1230</v>
      </c>
      <c r="H998" s="9" t="s">
        <v>1230</v>
      </c>
      <c r="I998" s="9" t="s">
        <v>1230</v>
      </c>
      <c r="J998" s="9" t="s">
        <v>1230</v>
      </c>
      <c r="K998" s="12"/>
      <c r="L998" s="12"/>
      <c r="M998" s="12"/>
      <c r="N998" s="12"/>
      <c r="O998" s="12"/>
      <c r="P998" s="12"/>
      <c r="Q998" s="12"/>
      <c r="R998" s="12"/>
      <c r="S998" s="12"/>
      <c r="T998" s="12"/>
      <c r="U998" s="12"/>
      <c r="V998" s="12"/>
      <c r="W998" s="12"/>
      <c r="X998" s="12"/>
      <c r="Y998" s="12"/>
      <c r="Z998" s="12"/>
    </row>
    <row r="999" spans="1:26" ht="28" hidden="1">
      <c r="A999" s="9">
        <v>31964062</v>
      </c>
      <c r="B999" s="9" t="s">
        <v>6265</v>
      </c>
      <c r="C999" s="9" t="s">
        <v>6249</v>
      </c>
      <c r="D999" s="9"/>
      <c r="E999" s="9"/>
      <c r="F999" s="9" t="s">
        <v>1230</v>
      </c>
      <c r="G999" s="9" t="s">
        <v>1230</v>
      </c>
      <c r="H999" s="9" t="s">
        <v>1230</v>
      </c>
      <c r="I999" s="9" t="s">
        <v>1230</v>
      </c>
      <c r="J999" s="9" t="s">
        <v>1230</v>
      </c>
      <c r="K999" s="12"/>
      <c r="L999" s="12"/>
      <c r="M999" s="12"/>
      <c r="N999" s="12"/>
      <c r="O999" s="12"/>
      <c r="P999" s="12"/>
      <c r="Q999" s="12"/>
      <c r="R999" s="12"/>
      <c r="S999" s="12"/>
      <c r="T999" s="12"/>
      <c r="U999" s="12"/>
      <c r="V999" s="12"/>
      <c r="W999" s="12"/>
      <c r="X999" s="12"/>
      <c r="Y999" s="12"/>
      <c r="Z999" s="12"/>
    </row>
    <row r="1000" spans="1:26" ht="28" hidden="1">
      <c r="A1000" s="9">
        <v>93372235</v>
      </c>
      <c r="B1000" s="9" t="s">
        <v>6266</v>
      </c>
      <c r="C1000" s="9" t="s">
        <v>6249</v>
      </c>
      <c r="D1000" s="9" t="s">
        <v>687</v>
      </c>
      <c r="E1000" s="9" t="s">
        <v>688</v>
      </c>
      <c r="F1000" s="9" t="s">
        <v>1230</v>
      </c>
      <c r="G1000" s="9" t="s">
        <v>1230</v>
      </c>
      <c r="H1000" s="9" t="s">
        <v>1230</v>
      </c>
      <c r="I1000" s="9" t="s">
        <v>1230</v>
      </c>
      <c r="J1000" s="9" t="s">
        <v>1230</v>
      </c>
      <c r="K1000" s="12"/>
      <c r="L1000" s="12"/>
      <c r="M1000" s="12"/>
      <c r="N1000" s="12"/>
      <c r="O1000" s="12"/>
      <c r="P1000" s="12"/>
      <c r="Q1000" s="12"/>
      <c r="R1000" s="12"/>
      <c r="S1000" s="12"/>
      <c r="T1000" s="12"/>
      <c r="U1000" s="12"/>
      <c r="V1000" s="12"/>
      <c r="W1000" s="12"/>
      <c r="X1000" s="12"/>
      <c r="Y1000" s="12"/>
      <c r="Z1000" s="12"/>
    </row>
    <row r="1001" spans="1:26" ht="28" hidden="1">
      <c r="A1001" s="9">
        <v>31294790</v>
      </c>
      <c r="B1001" s="9" t="s">
        <v>6267</v>
      </c>
      <c r="C1001" s="9" t="s">
        <v>6249</v>
      </c>
      <c r="D1001" s="9" t="s">
        <v>687</v>
      </c>
      <c r="E1001" s="9" t="s">
        <v>688</v>
      </c>
      <c r="F1001" s="9" t="s">
        <v>1230</v>
      </c>
      <c r="G1001" s="9" t="s">
        <v>1230</v>
      </c>
      <c r="H1001" s="9" t="s">
        <v>1230</v>
      </c>
      <c r="I1001" s="9" t="s">
        <v>1230</v>
      </c>
      <c r="J1001" s="9" t="s">
        <v>1230</v>
      </c>
      <c r="K1001" s="12"/>
      <c r="L1001" s="12"/>
      <c r="M1001" s="12"/>
      <c r="N1001" s="12"/>
      <c r="O1001" s="12"/>
      <c r="P1001" s="12"/>
      <c r="Q1001" s="12"/>
      <c r="R1001" s="12"/>
      <c r="S1001" s="12"/>
      <c r="T1001" s="12"/>
      <c r="U1001" s="12"/>
      <c r="V1001" s="12"/>
      <c r="W1001" s="12"/>
      <c r="X1001" s="12"/>
      <c r="Y1001" s="12"/>
      <c r="Z1001" s="12"/>
    </row>
    <row r="1002" spans="1:26" ht="28" hidden="1">
      <c r="A1002" s="9">
        <v>29118754</v>
      </c>
      <c r="B1002" s="9" t="s">
        <v>6268</v>
      </c>
      <c r="C1002" s="9" t="s">
        <v>6249</v>
      </c>
      <c r="D1002" s="9" t="s">
        <v>695</v>
      </c>
      <c r="E1002" s="9" t="s">
        <v>696</v>
      </c>
      <c r="F1002" s="9" t="s">
        <v>1230</v>
      </c>
      <c r="G1002" s="9" t="s">
        <v>1230</v>
      </c>
      <c r="H1002" s="9" t="s">
        <v>1230</v>
      </c>
      <c r="I1002" s="9" t="s">
        <v>1230</v>
      </c>
      <c r="J1002" s="9" t="s">
        <v>1230</v>
      </c>
      <c r="K1002" s="12"/>
      <c r="L1002" s="12"/>
      <c r="M1002" s="12"/>
      <c r="N1002" s="12"/>
      <c r="O1002" s="12"/>
      <c r="P1002" s="12"/>
      <c r="Q1002" s="12"/>
      <c r="R1002" s="12"/>
      <c r="S1002" s="12"/>
      <c r="T1002" s="12"/>
      <c r="U1002" s="12"/>
      <c r="V1002" s="12"/>
      <c r="W1002" s="12"/>
      <c r="X1002" s="12"/>
      <c r="Y1002" s="12"/>
      <c r="Z1002" s="12"/>
    </row>
    <row r="1003" spans="1:26" ht="28" hidden="1">
      <c r="A1003" s="9">
        <v>29118754</v>
      </c>
      <c r="B1003" s="9" t="s">
        <v>6268</v>
      </c>
      <c r="C1003" s="9" t="s">
        <v>6249</v>
      </c>
      <c r="D1003" s="9" t="s">
        <v>708</v>
      </c>
      <c r="E1003" s="9" t="s">
        <v>709</v>
      </c>
      <c r="F1003" s="9" t="s">
        <v>1230</v>
      </c>
      <c r="G1003" s="9" t="s">
        <v>1230</v>
      </c>
      <c r="H1003" s="9" t="s">
        <v>1230</v>
      </c>
      <c r="I1003" s="9" t="s">
        <v>1230</v>
      </c>
      <c r="J1003" s="9" t="s">
        <v>1230</v>
      </c>
      <c r="K1003" s="12"/>
      <c r="L1003" s="12"/>
      <c r="M1003" s="12"/>
      <c r="N1003" s="12"/>
      <c r="O1003" s="12"/>
      <c r="P1003" s="12"/>
      <c r="Q1003" s="12"/>
      <c r="R1003" s="12"/>
      <c r="S1003" s="12"/>
      <c r="T1003" s="12"/>
      <c r="U1003" s="12"/>
      <c r="V1003" s="12"/>
      <c r="W1003" s="12"/>
      <c r="X1003" s="12"/>
      <c r="Y1003" s="12"/>
      <c r="Z1003" s="12"/>
    </row>
    <row r="1004" spans="1:26" ht="28" hidden="1">
      <c r="A1004" s="9">
        <v>66927302</v>
      </c>
      <c r="B1004" s="9" t="s">
        <v>6269</v>
      </c>
      <c r="C1004" s="9" t="s">
        <v>6249</v>
      </c>
      <c r="D1004" s="9" t="s">
        <v>690</v>
      </c>
      <c r="E1004" s="9" t="s">
        <v>691</v>
      </c>
      <c r="F1004" s="9" t="s">
        <v>1230</v>
      </c>
      <c r="G1004" s="9" t="s">
        <v>1230</v>
      </c>
      <c r="H1004" s="9" t="s">
        <v>1230</v>
      </c>
      <c r="I1004" s="9" t="s">
        <v>1230</v>
      </c>
      <c r="J1004" s="9" t="s">
        <v>1230</v>
      </c>
      <c r="K1004" s="12"/>
      <c r="L1004" s="12"/>
      <c r="M1004" s="12"/>
      <c r="N1004" s="12"/>
      <c r="O1004" s="12"/>
      <c r="P1004" s="12"/>
      <c r="Q1004" s="12"/>
      <c r="R1004" s="12"/>
      <c r="S1004" s="12"/>
      <c r="T1004" s="12"/>
      <c r="U1004" s="12"/>
      <c r="V1004" s="12"/>
      <c r="W1004" s="12"/>
      <c r="X1004" s="12"/>
      <c r="Y1004" s="12"/>
      <c r="Z1004" s="12"/>
    </row>
    <row r="1005" spans="1:26" ht="28" hidden="1">
      <c r="A1005" s="9">
        <v>88239582</v>
      </c>
      <c r="B1005" s="9" t="s">
        <v>6270</v>
      </c>
      <c r="C1005" s="9" t="s">
        <v>6249</v>
      </c>
      <c r="D1005" s="9" t="s">
        <v>342</v>
      </c>
      <c r="E1005" s="9" t="s">
        <v>343</v>
      </c>
      <c r="F1005" s="9" t="s">
        <v>1230</v>
      </c>
      <c r="G1005" s="9" t="s">
        <v>1230</v>
      </c>
      <c r="H1005" s="9" t="s">
        <v>22</v>
      </c>
      <c r="I1005" s="9" t="s">
        <v>1230</v>
      </c>
      <c r="J1005" s="9" t="s">
        <v>1230</v>
      </c>
      <c r="K1005" s="12"/>
      <c r="L1005" s="12"/>
      <c r="M1005" s="12"/>
      <c r="N1005" s="12"/>
      <c r="O1005" s="12"/>
      <c r="P1005" s="12"/>
      <c r="Q1005" s="12"/>
      <c r="R1005" s="12"/>
      <c r="S1005" s="12"/>
      <c r="T1005" s="12"/>
      <c r="U1005" s="12"/>
      <c r="V1005" s="12"/>
      <c r="W1005" s="12"/>
      <c r="X1005" s="12"/>
      <c r="Y1005" s="12"/>
      <c r="Z1005" s="12"/>
    </row>
    <row r="1006" spans="1:26" ht="28" hidden="1">
      <c r="A1006" s="9">
        <v>14622860</v>
      </c>
      <c r="B1006" s="9" t="s">
        <v>6271</v>
      </c>
      <c r="C1006" s="9" t="s">
        <v>6249</v>
      </c>
      <c r="D1006" s="9"/>
      <c r="E1006" s="9"/>
      <c r="F1006" s="9" t="s">
        <v>1230</v>
      </c>
      <c r="G1006" s="9" t="s">
        <v>1230</v>
      </c>
      <c r="H1006" s="9" t="s">
        <v>1230</v>
      </c>
      <c r="I1006" s="9" t="s">
        <v>1230</v>
      </c>
      <c r="J1006" s="9" t="s">
        <v>1230</v>
      </c>
      <c r="K1006" s="12"/>
      <c r="L1006" s="12"/>
      <c r="M1006" s="12"/>
      <c r="N1006" s="12"/>
      <c r="O1006" s="12"/>
      <c r="P1006" s="12"/>
      <c r="Q1006" s="12"/>
      <c r="R1006" s="12"/>
      <c r="S1006" s="12"/>
      <c r="T1006" s="12"/>
      <c r="U1006" s="12"/>
      <c r="V1006" s="12"/>
      <c r="W1006" s="12"/>
      <c r="X1006" s="12"/>
      <c r="Y1006" s="12"/>
      <c r="Z1006" s="12"/>
    </row>
    <row r="1007" spans="1:26" ht="42" hidden="1">
      <c r="A1007" s="9">
        <v>79260978</v>
      </c>
      <c r="B1007" s="9" t="s">
        <v>6272</v>
      </c>
      <c r="C1007" s="9" t="s">
        <v>6249</v>
      </c>
      <c r="D1007" s="9" t="s">
        <v>55</v>
      </c>
      <c r="E1007" s="9" t="s">
        <v>56</v>
      </c>
      <c r="F1007" s="9" t="s">
        <v>1230</v>
      </c>
      <c r="G1007" s="9" t="s">
        <v>1230</v>
      </c>
      <c r="H1007" s="9" t="s">
        <v>1230</v>
      </c>
      <c r="I1007" s="9" t="s">
        <v>1230</v>
      </c>
      <c r="J1007" s="9" t="s">
        <v>1230</v>
      </c>
      <c r="K1007" s="12"/>
      <c r="L1007" s="12"/>
      <c r="M1007" s="12"/>
      <c r="N1007" s="12"/>
      <c r="O1007" s="12"/>
      <c r="P1007" s="12"/>
      <c r="Q1007" s="12"/>
      <c r="R1007" s="12"/>
      <c r="S1007" s="12"/>
      <c r="T1007" s="12"/>
      <c r="U1007" s="12"/>
      <c r="V1007" s="12"/>
      <c r="W1007" s="12"/>
      <c r="X1007" s="12"/>
      <c r="Y1007" s="12"/>
      <c r="Z1007" s="12"/>
    </row>
    <row r="1008" spans="1:26" ht="56" hidden="1">
      <c r="A1008" s="9">
        <v>16770344</v>
      </c>
      <c r="B1008" s="9" t="s">
        <v>6273</v>
      </c>
      <c r="C1008" s="9" t="s">
        <v>6249</v>
      </c>
      <c r="D1008" s="9" t="s">
        <v>702</v>
      </c>
      <c r="E1008" s="9" t="s">
        <v>703</v>
      </c>
      <c r="F1008" s="9" t="s">
        <v>22</v>
      </c>
      <c r="G1008" s="9" t="s">
        <v>22</v>
      </c>
      <c r="H1008" s="9" t="s">
        <v>22</v>
      </c>
      <c r="I1008" s="9" t="s">
        <v>22</v>
      </c>
      <c r="J1008" s="9" t="s">
        <v>1230</v>
      </c>
      <c r="K1008" s="100"/>
      <c r="L1008" s="12"/>
      <c r="M1008" s="12"/>
      <c r="N1008" s="12"/>
      <c r="O1008" s="12"/>
      <c r="P1008" s="12"/>
      <c r="Q1008" s="12"/>
      <c r="R1008" s="12"/>
      <c r="S1008" s="12"/>
      <c r="T1008" s="12"/>
      <c r="U1008" s="12"/>
      <c r="V1008" s="12"/>
      <c r="W1008" s="12"/>
      <c r="X1008" s="12"/>
      <c r="Y1008" s="12"/>
      <c r="Z1008" s="12"/>
    </row>
    <row r="1009" spans="1:26" ht="28" hidden="1">
      <c r="A1009" s="9">
        <v>16642021</v>
      </c>
      <c r="B1009" s="9" t="s">
        <v>6274</v>
      </c>
      <c r="C1009" s="9" t="s">
        <v>6249</v>
      </c>
      <c r="D1009" s="9" t="s">
        <v>695</v>
      </c>
      <c r="E1009" s="9" t="s">
        <v>696</v>
      </c>
      <c r="F1009" s="9" t="s">
        <v>21</v>
      </c>
      <c r="G1009" s="9" t="s">
        <v>1230</v>
      </c>
      <c r="H1009" s="9" t="s">
        <v>1230</v>
      </c>
      <c r="I1009" s="9" t="s">
        <v>1230</v>
      </c>
      <c r="J1009" s="9" t="s">
        <v>1230</v>
      </c>
      <c r="K1009" s="12"/>
      <c r="L1009" s="12"/>
      <c r="M1009" s="12"/>
      <c r="N1009" s="12"/>
      <c r="O1009" s="12"/>
      <c r="P1009" s="12"/>
      <c r="Q1009" s="12"/>
      <c r="R1009" s="12"/>
      <c r="S1009" s="12"/>
      <c r="T1009" s="12"/>
      <c r="U1009" s="12"/>
      <c r="V1009" s="12"/>
      <c r="W1009" s="12"/>
      <c r="X1009" s="12"/>
      <c r="Y1009" s="12"/>
      <c r="Z1009" s="12"/>
    </row>
    <row r="1010" spans="1:26" ht="28" hidden="1">
      <c r="A1010" s="9">
        <v>38239979</v>
      </c>
      <c r="B1010" s="9" t="s">
        <v>6275</v>
      </c>
      <c r="C1010" s="9" t="s">
        <v>6249</v>
      </c>
      <c r="D1010" s="9" t="s">
        <v>687</v>
      </c>
      <c r="E1010" s="9" t="s">
        <v>688</v>
      </c>
      <c r="F1010" s="9" t="s">
        <v>1230</v>
      </c>
      <c r="G1010" s="9" t="s">
        <v>1230</v>
      </c>
      <c r="H1010" s="9" t="s">
        <v>1230</v>
      </c>
      <c r="I1010" s="9" t="s">
        <v>1230</v>
      </c>
      <c r="J1010" s="9" t="s">
        <v>1230</v>
      </c>
      <c r="K1010" s="12"/>
      <c r="L1010" s="12"/>
      <c r="M1010" s="12"/>
      <c r="N1010" s="12"/>
      <c r="O1010" s="12"/>
      <c r="P1010" s="12"/>
      <c r="Q1010" s="12"/>
      <c r="R1010" s="12"/>
      <c r="S1010" s="12"/>
      <c r="T1010" s="12"/>
      <c r="U1010" s="12"/>
      <c r="V1010" s="12"/>
      <c r="W1010" s="12"/>
      <c r="X1010" s="12"/>
      <c r="Y1010" s="12"/>
      <c r="Z1010" s="12"/>
    </row>
    <row r="1011" spans="1:26" ht="42">
      <c r="A1011" s="9">
        <v>94487631</v>
      </c>
      <c r="B1011" s="9" t="s">
        <v>6276</v>
      </c>
      <c r="C1011" s="9" t="s">
        <v>6249</v>
      </c>
      <c r="D1011" s="9" t="s">
        <v>700</v>
      </c>
      <c r="E1011" s="9" t="s">
        <v>701</v>
      </c>
      <c r="F1011" s="9" t="s">
        <v>1230</v>
      </c>
      <c r="G1011" s="9" t="s">
        <v>1230</v>
      </c>
      <c r="H1011" s="9" t="s">
        <v>1230</v>
      </c>
      <c r="I1011" s="9" t="s">
        <v>1230</v>
      </c>
      <c r="J1011" s="9" t="e">
        <f>VLOOKUP(A1011,#REF!,10,FALSE)</f>
        <v>#REF!</v>
      </c>
      <c r="K1011" s="12"/>
      <c r="L1011" s="12"/>
      <c r="M1011" s="12"/>
      <c r="N1011" s="12"/>
      <c r="O1011" s="12"/>
      <c r="P1011" s="12"/>
      <c r="Q1011" s="12"/>
      <c r="R1011" s="12"/>
      <c r="S1011" s="12"/>
      <c r="T1011" s="12"/>
      <c r="U1011" s="12"/>
      <c r="V1011" s="12"/>
      <c r="W1011" s="12"/>
      <c r="X1011" s="12"/>
      <c r="Y1011" s="12"/>
      <c r="Z1011" s="12"/>
    </row>
    <row r="1012" spans="1:26" ht="28" hidden="1">
      <c r="A1012" s="9">
        <v>215788</v>
      </c>
      <c r="B1012" s="9" t="s">
        <v>6277</v>
      </c>
      <c r="C1012" s="9" t="s">
        <v>6249</v>
      </c>
      <c r="D1012" s="9"/>
      <c r="E1012" s="9"/>
      <c r="F1012" s="9" t="s">
        <v>1230</v>
      </c>
      <c r="G1012" s="9" t="s">
        <v>1230</v>
      </c>
      <c r="H1012" s="9" t="s">
        <v>1230</v>
      </c>
      <c r="I1012" s="9" t="s">
        <v>1230</v>
      </c>
      <c r="J1012" s="9" t="s">
        <v>1230</v>
      </c>
      <c r="K1012" s="12"/>
      <c r="L1012" s="12"/>
      <c r="M1012" s="12"/>
      <c r="N1012" s="12"/>
      <c r="O1012" s="12"/>
      <c r="P1012" s="12"/>
      <c r="Q1012" s="12"/>
      <c r="R1012" s="12"/>
      <c r="S1012" s="12"/>
      <c r="T1012" s="12"/>
      <c r="U1012" s="12"/>
      <c r="V1012" s="12"/>
      <c r="W1012" s="12"/>
      <c r="X1012" s="12"/>
      <c r="Y1012" s="12"/>
      <c r="Z1012" s="12"/>
    </row>
    <row r="1013" spans="1:26" ht="28">
      <c r="A1013" s="9">
        <v>79322918</v>
      </c>
      <c r="B1013" s="9" t="s">
        <v>6278</v>
      </c>
      <c r="C1013" s="9" t="s">
        <v>6249</v>
      </c>
      <c r="D1013" s="9" t="s">
        <v>704</v>
      </c>
      <c r="E1013" s="9" t="s">
        <v>705</v>
      </c>
      <c r="F1013" s="9" t="s">
        <v>1230</v>
      </c>
      <c r="G1013" s="9" t="s">
        <v>1230</v>
      </c>
      <c r="H1013" s="9" t="s">
        <v>22</v>
      </c>
      <c r="I1013" s="9" t="s">
        <v>21</v>
      </c>
      <c r="J1013" s="9" t="e">
        <f>VLOOKUP(A1013,#REF!,10,FALSE)</f>
        <v>#REF!</v>
      </c>
      <c r="K1013" s="12"/>
      <c r="L1013" s="12"/>
      <c r="M1013" s="12"/>
      <c r="N1013" s="12"/>
      <c r="O1013" s="12"/>
      <c r="P1013" s="12"/>
      <c r="Q1013" s="12"/>
      <c r="R1013" s="12"/>
      <c r="S1013" s="12"/>
      <c r="T1013" s="12"/>
      <c r="U1013" s="12"/>
      <c r="V1013" s="12"/>
      <c r="W1013" s="12"/>
      <c r="X1013" s="12"/>
      <c r="Y1013" s="12"/>
      <c r="Z1013" s="12"/>
    </row>
    <row r="1014" spans="1:26" ht="28">
      <c r="A1014" s="9">
        <v>79322918</v>
      </c>
      <c r="B1014" s="9" t="s">
        <v>6278</v>
      </c>
      <c r="C1014" s="9" t="s">
        <v>6249</v>
      </c>
      <c r="D1014" s="9" t="s">
        <v>708</v>
      </c>
      <c r="E1014" s="9" t="s">
        <v>709</v>
      </c>
      <c r="F1014" s="9" t="s">
        <v>1230</v>
      </c>
      <c r="G1014" s="9" t="s">
        <v>1230</v>
      </c>
      <c r="H1014" s="9" t="s">
        <v>22</v>
      </c>
      <c r="I1014" s="9" t="s">
        <v>21</v>
      </c>
      <c r="J1014" s="9" t="e">
        <f>VLOOKUP(A1014,#REF!,10,FALSE)</f>
        <v>#REF!</v>
      </c>
      <c r="K1014" s="12"/>
      <c r="L1014" s="12"/>
      <c r="M1014" s="12"/>
      <c r="N1014" s="12"/>
      <c r="O1014" s="12"/>
      <c r="P1014" s="12"/>
      <c r="Q1014" s="12"/>
      <c r="R1014" s="12"/>
      <c r="S1014" s="12"/>
      <c r="T1014" s="12"/>
      <c r="U1014" s="12"/>
      <c r="V1014" s="12"/>
      <c r="W1014" s="12"/>
      <c r="X1014" s="12"/>
      <c r="Y1014" s="12"/>
      <c r="Z1014" s="12"/>
    </row>
    <row r="1015" spans="1:26" ht="28" hidden="1">
      <c r="A1015" s="9">
        <v>11293609</v>
      </c>
      <c r="B1015" s="9" t="s">
        <v>6279</v>
      </c>
      <c r="C1015" s="9" t="s">
        <v>6249</v>
      </c>
      <c r="D1015" s="9"/>
      <c r="E1015" s="9"/>
      <c r="F1015" s="9" t="s">
        <v>1230</v>
      </c>
      <c r="G1015" s="9" t="s">
        <v>1230</v>
      </c>
      <c r="H1015" s="9" t="s">
        <v>1230</v>
      </c>
      <c r="I1015" s="9" t="s">
        <v>1230</v>
      </c>
      <c r="J1015" s="9" t="s">
        <v>1230</v>
      </c>
      <c r="K1015" s="12"/>
      <c r="L1015" s="12"/>
      <c r="M1015" s="12"/>
      <c r="N1015" s="12"/>
      <c r="O1015" s="12"/>
      <c r="P1015" s="12"/>
      <c r="Q1015" s="12"/>
      <c r="R1015" s="12"/>
      <c r="S1015" s="12"/>
      <c r="T1015" s="12"/>
      <c r="U1015" s="12"/>
      <c r="V1015" s="12"/>
      <c r="W1015" s="12"/>
      <c r="X1015" s="12"/>
      <c r="Y1015" s="12"/>
      <c r="Z1015" s="12"/>
    </row>
    <row r="1016" spans="1:26" ht="28">
      <c r="A1016" s="9">
        <v>71798213</v>
      </c>
      <c r="B1016" s="9" t="s">
        <v>6280</v>
      </c>
      <c r="C1016" s="9" t="s">
        <v>6249</v>
      </c>
      <c r="D1016" s="9" t="s">
        <v>704</v>
      </c>
      <c r="E1016" s="9" t="s">
        <v>705</v>
      </c>
      <c r="F1016" s="9" t="s">
        <v>1230</v>
      </c>
      <c r="G1016" s="9" t="s">
        <v>1230</v>
      </c>
      <c r="H1016" s="9" t="s">
        <v>1230</v>
      </c>
      <c r="I1016" s="9" t="s">
        <v>1230</v>
      </c>
      <c r="J1016" s="9" t="e">
        <f>VLOOKUP(A1016,#REF!,10,FALSE)</f>
        <v>#REF!</v>
      </c>
      <c r="K1016" s="12"/>
      <c r="L1016" s="12"/>
      <c r="M1016" s="12"/>
      <c r="N1016" s="12"/>
      <c r="O1016" s="12"/>
      <c r="P1016" s="12"/>
      <c r="Q1016" s="12"/>
      <c r="R1016" s="12"/>
      <c r="S1016" s="12"/>
      <c r="T1016" s="12"/>
      <c r="U1016" s="12"/>
      <c r="V1016" s="12"/>
      <c r="W1016" s="12"/>
      <c r="X1016" s="12"/>
      <c r="Y1016" s="12"/>
      <c r="Z1016" s="12"/>
    </row>
    <row r="1017" spans="1:26" ht="28">
      <c r="A1017" s="9">
        <v>71798213</v>
      </c>
      <c r="B1017" s="9" t="s">
        <v>6280</v>
      </c>
      <c r="C1017" s="9" t="s">
        <v>6249</v>
      </c>
      <c r="D1017" s="9" t="s">
        <v>708</v>
      </c>
      <c r="E1017" s="9" t="s">
        <v>709</v>
      </c>
      <c r="F1017" s="9" t="s">
        <v>1230</v>
      </c>
      <c r="G1017" s="9" t="s">
        <v>1230</v>
      </c>
      <c r="H1017" s="9" t="s">
        <v>1230</v>
      </c>
      <c r="I1017" s="9" t="s">
        <v>1230</v>
      </c>
      <c r="J1017" s="9" t="e">
        <f>VLOOKUP(A1017,#REF!,10,FALSE)</f>
        <v>#REF!</v>
      </c>
      <c r="K1017" s="12"/>
      <c r="L1017" s="12"/>
      <c r="M1017" s="12"/>
      <c r="N1017" s="12"/>
      <c r="O1017" s="12"/>
      <c r="P1017" s="12"/>
      <c r="Q1017" s="12"/>
      <c r="R1017" s="12"/>
      <c r="S1017" s="12"/>
      <c r="T1017" s="12"/>
      <c r="U1017" s="12"/>
      <c r="V1017" s="12"/>
      <c r="W1017" s="12"/>
      <c r="X1017" s="12"/>
      <c r="Y1017" s="12"/>
      <c r="Z1017" s="12"/>
    </row>
    <row r="1018" spans="1:26" ht="56" hidden="1">
      <c r="A1018" s="9">
        <v>16694705</v>
      </c>
      <c r="B1018" s="9" t="s">
        <v>6281</v>
      </c>
      <c r="C1018" s="9" t="s">
        <v>6249</v>
      </c>
      <c r="D1018" s="9" t="s">
        <v>702</v>
      </c>
      <c r="E1018" s="9" t="s">
        <v>703</v>
      </c>
      <c r="F1018" s="9" t="s">
        <v>22</v>
      </c>
      <c r="G1018" s="9" t="s">
        <v>1230</v>
      </c>
      <c r="H1018" s="9" t="s">
        <v>1230</v>
      </c>
      <c r="I1018" s="9" t="s">
        <v>1230</v>
      </c>
      <c r="J1018" s="9" t="s">
        <v>1230</v>
      </c>
      <c r="K1018" s="12"/>
      <c r="L1018" s="12"/>
      <c r="M1018" s="12"/>
      <c r="N1018" s="12"/>
      <c r="O1018" s="12"/>
      <c r="P1018" s="12"/>
      <c r="Q1018" s="12"/>
      <c r="R1018" s="12"/>
      <c r="S1018" s="12"/>
      <c r="T1018" s="12"/>
      <c r="U1018" s="12"/>
      <c r="V1018" s="12"/>
      <c r="W1018" s="12"/>
      <c r="X1018" s="12"/>
      <c r="Y1018" s="12"/>
      <c r="Z1018" s="12"/>
    </row>
    <row r="1019" spans="1:26" ht="28" hidden="1">
      <c r="A1019" s="9">
        <v>91274892</v>
      </c>
      <c r="B1019" s="9" t="s">
        <v>6282</v>
      </c>
      <c r="C1019" s="9" t="s">
        <v>6249</v>
      </c>
      <c r="D1019" s="9" t="s">
        <v>695</v>
      </c>
      <c r="E1019" s="9" t="s">
        <v>696</v>
      </c>
      <c r="F1019" s="9" t="s">
        <v>21</v>
      </c>
      <c r="G1019" s="9" t="s">
        <v>21</v>
      </c>
      <c r="H1019" s="9" t="s">
        <v>22</v>
      </c>
      <c r="I1019" s="9" t="s">
        <v>22</v>
      </c>
      <c r="J1019" s="9" t="s">
        <v>1230</v>
      </c>
      <c r="K1019" s="12"/>
      <c r="L1019" s="12"/>
      <c r="M1019" s="12"/>
      <c r="N1019" s="12"/>
      <c r="O1019" s="12"/>
      <c r="P1019" s="12"/>
      <c r="Q1019" s="12"/>
      <c r="R1019" s="12"/>
      <c r="S1019" s="12"/>
      <c r="T1019" s="12"/>
      <c r="U1019" s="12"/>
      <c r="V1019" s="12"/>
      <c r="W1019" s="12"/>
      <c r="X1019" s="12"/>
      <c r="Y1019" s="12"/>
      <c r="Z1019" s="12"/>
    </row>
    <row r="1020" spans="1:26" ht="28">
      <c r="A1020" s="9">
        <v>25295864</v>
      </c>
      <c r="B1020" s="9" t="s">
        <v>6283</v>
      </c>
      <c r="C1020" s="9" t="s">
        <v>6249</v>
      </c>
      <c r="D1020" s="9" t="s">
        <v>690</v>
      </c>
      <c r="E1020" s="9" t="s">
        <v>691</v>
      </c>
      <c r="F1020" s="9" t="s">
        <v>22</v>
      </c>
      <c r="G1020" s="9" t="s">
        <v>22</v>
      </c>
      <c r="H1020" s="9" t="s">
        <v>21</v>
      </c>
      <c r="I1020" s="9" t="s">
        <v>22</v>
      </c>
      <c r="J1020" s="9" t="e">
        <f>VLOOKUP(A1020,#REF!,10,FALSE)</f>
        <v>#REF!</v>
      </c>
      <c r="K1020" s="12"/>
      <c r="L1020" s="12"/>
      <c r="M1020" s="12"/>
      <c r="N1020" s="12"/>
      <c r="O1020" s="12"/>
      <c r="P1020" s="12"/>
      <c r="Q1020" s="12"/>
      <c r="R1020" s="12"/>
      <c r="S1020" s="12"/>
      <c r="T1020" s="12"/>
      <c r="U1020" s="12"/>
      <c r="V1020" s="12"/>
      <c r="W1020" s="12"/>
      <c r="X1020" s="12"/>
      <c r="Y1020" s="12"/>
      <c r="Z1020" s="12"/>
    </row>
    <row r="1021" spans="1:26" ht="28">
      <c r="A1021" s="9">
        <v>25295864</v>
      </c>
      <c r="B1021" s="9" t="s">
        <v>6283</v>
      </c>
      <c r="C1021" s="9" t="s">
        <v>6249</v>
      </c>
      <c r="D1021" s="9" t="s">
        <v>385</v>
      </c>
      <c r="E1021" s="9" t="s">
        <v>386</v>
      </c>
      <c r="F1021" s="9" t="s">
        <v>22</v>
      </c>
      <c r="G1021" s="9" t="s">
        <v>22</v>
      </c>
      <c r="H1021" s="9" t="s">
        <v>21</v>
      </c>
      <c r="I1021" s="9" t="s">
        <v>22</v>
      </c>
      <c r="J1021" s="9" t="e">
        <f>VLOOKUP(A1021,#REF!,10,FALSE)</f>
        <v>#REF!</v>
      </c>
      <c r="K1021" s="12"/>
      <c r="L1021" s="12"/>
      <c r="M1021" s="12"/>
      <c r="N1021" s="12"/>
      <c r="O1021" s="12"/>
      <c r="P1021" s="12"/>
      <c r="Q1021" s="12"/>
      <c r="R1021" s="12"/>
      <c r="S1021" s="12"/>
      <c r="T1021" s="12"/>
      <c r="U1021" s="12"/>
      <c r="V1021" s="12"/>
      <c r="W1021" s="12"/>
      <c r="X1021" s="12"/>
      <c r="Y1021" s="12"/>
      <c r="Z1021" s="12"/>
    </row>
    <row r="1022" spans="1:26" ht="56" hidden="1">
      <c r="A1022" s="9">
        <v>79609002</v>
      </c>
      <c r="B1022" s="9" t="s">
        <v>6284</v>
      </c>
      <c r="C1022" s="9" t="s">
        <v>6249</v>
      </c>
      <c r="D1022" s="9" t="s">
        <v>685</v>
      </c>
      <c r="E1022" s="9" t="s">
        <v>686</v>
      </c>
      <c r="F1022" s="9" t="s">
        <v>1230</v>
      </c>
      <c r="G1022" s="9" t="s">
        <v>1230</v>
      </c>
      <c r="H1022" s="9" t="s">
        <v>1230</v>
      </c>
      <c r="I1022" s="9" t="s">
        <v>1230</v>
      </c>
      <c r="J1022" s="9" t="s">
        <v>1230</v>
      </c>
      <c r="K1022" s="12"/>
      <c r="L1022" s="12"/>
      <c r="M1022" s="12"/>
      <c r="N1022" s="12"/>
      <c r="O1022" s="12"/>
      <c r="P1022" s="12"/>
      <c r="Q1022" s="12"/>
      <c r="R1022" s="12"/>
      <c r="S1022" s="12"/>
      <c r="T1022" s="12"/>
      <c r="U1022" s="12"/>
      <c r="V1022" s="12"/>
      <c r="W1022" s="12"/>
      <c r="X1022" s="12"/>
      <c r="Y1022" s="12"/>
      <c r="Z1022" s="12"/>
    </row>
    <row r="1023" spans="1:26" ht="28" hidden="1">
      <c r="A1023" s="9">
        <v>31160920</v>
      </c>
      <c r="B1023" s="9" t="s">
        <v>6285</v>
      </c>
      <c r="C1023" s="9" t="s">
        <v>6249</v>
      </c>
      <c r="D1023" s="9" t="s">
        <v>708</v>
      </c>
      <c r="E1023" s="9" t="s">
        <v>709</v>
      </c>
      <c r="F1023" s="9" t="s">
        <v>1230</v>
      </c>
      <c r="G1023" s="9" t="s">
        <v>1230</v>
      </c>
      <c r="H1023" s="9" t="s">
        <v>1230</v>
      </c>
      <c r="I1023" s="9" t="s">
        <v>1230</v>
      </c>
      <c r="J1023" s="9" t="s">
        <v>1230</v>
      </c>
      <c r="K1023" s="12"/>
      <c r="L1023" s="12"/>
      <c r="M1023" s="12"/>
      <c r="N1023" s="12"/>
      <c r="O1023" s="12"/>
      <c r="P1023" s="12"/>
      <c r="Q1023" s="12"/>
      <c r="R1023" s="12"/>
      <c r="S1023" s="12"/>
      <c r="T1023" s="12"/>
      <c r="U1023" s="12"/>
      <c r="V1023" s="12"/>
      <c r="W1023" s="12"/>
      <c r="X1023" s="12"/>
      <c r="Y1023" s="12"/>
      <c r="Z1023" s="12"/>
    </row>
    <row r="1024" spans="1:26" ht="28" hidden="1">
      <c r="A1024" s="9">
        <v>66778001</v>
      </c>
      <c r="B1024" s="9" t="s">
        <v>6286</v>
      </c>
      <c r="C1024" s="9" t="s">
        <v>6249</v>
      </c>
      <c r="D1024" s="9" t="s">
        <v>704</v>
      </c>
      <c r="E1024" s="9" t="s">
        <v>705</v>
      </c>
      <c r="F1024" s="9" t="s">
        <v>1230</v>
      </c>
      <c r="G1024" s="9" t="s">
        <v>1230</v>
      </c>
      <c r="H1024" s="9" t="s">
        <v>1230</v>
      </c>
      <c r="I1024" s="9" t="s">
        <v>1230</v>
      </c>
      <c r="J1024" s="9" t="s">
        <v>1230</v>
      </c>
      <c r="K1024" s="12"/>
      <c r="L1024" s="12"/>
      <c r="M1024" s="12"/>
      <c r="N1024" s="12"/>
      <c r="O1024" s="12"/>
      <c r="P1024" s="12"/>
      <c r="Q1024" s="12"/>
      <c r="R1024" s="12"/>
      <c r="S1024" s="12"/>
      <c r="T1024" s="12"/>
      <c r="U1024" s="12"/>
      <c r="V1024" s="12"/>
      <c r="W1024" s="12"/>
      <c r="X1024" s="12"/>
      <c r="Y1024" s="12"/>
      <c r="Z1024" s="12"/>
    </row>
    <row r="1025" spans="1:26" ht="42" hidden="1">
      <c r="A1025" s="9">
        <v>94536319</v>
      </c>
      <c r="B1025" s="9" t="s">
        <v>6287</v>
      </c>
      <c r="C1025" s="9" t="s">
        <v>6249</v>
      </c>
      <c r="D1025" s="9" t="s">
        <v>700</v>
      </c>
      <c r="E1025" s="9" t="s">
        <v>701</v>
      </c>
      <c r="F1025" s="9" t="s">
        <v>1230</v>
      </c>
      <c r="G1025" s="9" t="s">
        <v>1230</v>
      </c>
      <c r="H1025" s="9" t="s">
        <v>1230</v>
      </c>
      <c r="I1025" s="9" t="s">
        <v>1230</v>
      </c>
      <c r="J1025" s="9" t="s">
        <v>1230</v>
      </c>
      <c r="K1025" s="12"/>
      <c r="L1025" s="12"/>
      <c r="M1025" s="12"/>
      <c r="N1025" s="12"/>
      <c r="O1025" s="12"/>
      <c r="P1025" s="12"/>
      <c r="Q1025" s="12"/>
      <c r="R1025" s="12"/>
      <c r="S1025" s="12"/>
      <c r="T1025" s="12"/>
      <c r="U1025" s="12"/>
      <c r="V1025" s="12"/>
      <c r="W1025" s="12"/>
      <c r="X1025" s="12"/>
      <c r="Y1025" s="12"/>
      <c r="Z1025" s="12"/>
    </row>
    <row r="1026" spans="1:26" ht="28">
      <c r="A1026" s="9">
        <v>16793487</v>
      </c>
      <c r="B1026" s="9" t="s">
        <v>6288</v>
      </c>
      <c r="C1026" s="9" t="s">
        <v>6249</v>
      </c>
      <c r="D1026" s="9" t="s">
        <v>342</v>
      </c>
      <c r="E1026" s="9" t="s">
        <v>343</v>
      </c>
      <c r="F1026" s="9" t="s">
        <v>1230</v>
      </c>
      <c r="G1026" s="9" t="s">
        <v>1230</v>
      </c>
      <c r="H1026" s="9" t="s">
        <v>1230</v>
      </c>
      <c r="I1026" s="9" t="s">
        <v>21</v>
      </c>
      <c r="J1026" s="9" t="e">
        <f>VLOOKUP(A1026,#REF!,10,FALSE)</f>
        <v>#REF!</v>
      </c>
      <c r="K1026" s="12"/>
      <c r="L1026" s="12"/>
      <c r="M1026" s="12"/>
      <c r="N1026" s="12"/>
      <c r="O1026" s="12"/>
      <c r="P1026" s="12"/>
      <c r="Q1026" s="12"/>
      <c r="R1026" s="12"/>
      <c r="S1026" s="12"/>
      <c r="T1026" s="12"/>
      <c r="U1026" s="12"/>
      <c r="V1026" s="12"/>
      <c r="W1026" s="12"/>
      <c r="X1026" s="12"/>
      <c r="Y1026" s="12"/>
      <c r="Z1026" s="12"/>
    </row>
    <row r="1027" spans="1:26" ht="28">
      <c r="A1027" s="9">
        <v>16793487</v>
      </c>
      <c r="B1027" s="9" t="s">
        <v>6288</v>
      </c>
      <c r="C1027" s="9" t="s">
        <v>6249</v>
      </c>
      <c r="D1027" s="9" t="s">
        <v>367</v>
      </c>
      <c r="E1027" s="9" t="s">
        <v>368</v>
      </c>
      <c r="F1027" s="9" t="s">
        <v>1230</v>
      </c>
      <c r="G1027" s="9" t="s">
        <v>1230</v>
      </c>
      <c r="H1027" s="9" t="s">
        <v>1230</v>
      </c>
      <c r="I1027" s="9" t="s">
        <v>21</v>
      </c>
      <c r="J1027" s="9" t="e">
        <f>VLOOKUP(A1027,#REF!,10,FALSE)</f>
        <v>#REF!</v>
      </c>
      <c r="K1027" s="12"/>
      <c r="L1027" s="12"/>
      <c r="M1027" s="12"/>
      <c r="N1027" s="12"/>
      <c r="O1027" s="12"/>
      <c r="P1027" s="12"/>
      <c r="Q1027" s="12"/>
      <c r="R1027" s="12"/>
      <c r="S1027" s="12"/>
      <c r="T1027" s="12"/>
      <c r="U1027" s="12"/>
      <c r="V1027" s="12"/>
      <c r="W1027" s="12"/>
      <c r="X1027" s="12"/>
      <c r="Y1027" s="12"/>
      <c r="Z1027" s="12"/>
    </row>
    <row r="1028" spans="1:26" ht="28" hidden="1">
      <c r="A1028" s="9">
        <v>16893556</v>
      </c>
      <c r="B1028" s="9" t="s">
        <v>6289</v>
      </c>
      <c r="C1028" s="9" t="s">
        <v>6249</v>
      </c>
      <c r="D1028" s="9" t="s">
        <v>690</v>
      </c>
      <c r="E1028" s="9" t="s">
        <v>691</v>
      </c>
      <c r="F1028" s="9" t="s">
        <v>1230</v>
      </c>
      <c r="G1028" s="9" t="s">
        <v>1230</v>
      </c>
      <c r="H1028" s="9" t="s">
        <v>1230</v>
      </c>
      <c r="I1028" s="9" t="s">
        <v>1230</v>
      </c>
      <c r="J1028" s="9" t="s">
        <v>1230</v>
      </c>
      <c r="K1028" s="12"/>
      <c r="L1028" s="12"/>
      <c r="M1028" s="12"/>
      <c r="N1028" s="12"/>
      <c r="O1028" s="12"/>
      <c r="P1028" s="12"/>
      <c r="Q1028" s="12"/>
      <c r="R1028" s="12"/>
      <c r="S1028" s="12"/>
      <c r="T1028" s="12"/>
      <c r="U1028" s="12"/>
      <c r="V1028" s="12"/>
      <c r="W1028" s="12"/>
      <c r="X1028" s="12"/>
      <c r="Y1028" s="12"/>
      <c r="Z1028" s="12"/>
    </row>
    <row r="1029" spans="1:26" ht="42" hidden="1">
      <c r="A1029" s="9">
        <v>5478295</v>
      </c>
      <c r="B1029" s="9" t="s">
        <v>6290</v>
      </c>
      <c r="C1029" s="9" t="s">
        <v>6249</v>
      </c>
      <c r="D1029" s="9" t="s">
        <v>700</v>
      </c>
      <c r="E1029" s="9" t="s">
        <v>701</v>
      </c>
      <c r="F1029" s="9" t="s">
        <v>1230</v>
      </c>
      <c r="G1029" s="9" t="s">
        <v>1230</v>
      </c>
      <c r="H1029" s="9" t="s">
        <v>1230</v>
      </c>
      <c r="I1029" s="9" t="s">
        <v>1230</v>
      </c>
      <c r="J1029" s="9" t="s">
        <v>1230</v>
      </c>
      <c r="K1029" s="12"/>
      <c r="L1029" s="12"/>
      <c r="M1029" s="12"/>
      <c r="N1029" s="12"/>
      <c r="O1029" s="12"/>
      <c r="P1029" s="12"/>
      <c r="Q1029" s="12"/>
      <c r="R1029" s="12"/>
      <c r="S1029" s="12"/>
      <c r="T1029" s="12"/>
      <c r="U1029" s="12"/>
      <c r="V1029" s="12"/>
      <c r="W1029" s="12"/>
      <c r="X1029" s="12"/>
      <c r="Y1029" s="12"/>
      <c r="Z1029" s="12"/>
    </row>
    <row r="1030" spans="1:26" ht="56">
      <c r="A1030" s="9">
        <v>14438910</v>
      </c>
      <c r="B1030" s="9" t="s">
        <v>6291</v>
      </c>
      <c r="C1030" s="9" t="s">
        <v>6249</v>
      </c>
      <c r="D1030" s="9" t="s">
        <v>685</v>
      </c>
      <c r="E1030" s="9" t="s">
        <v>686</v>
      </c>
      <c r="F1030" s="9" t="s">
        <v>1230</v>
      </c>
      <c r="G1030" s="9" t="s">
        <v>1230</v>
      </c>
      <c r="H1030" s="9" t="s">
        <v>1285</v>
      </c>
      <c r="I1030" s="9" t="s">
        <v>1285</v>
      </c>
      <c r="J1030" s="9" t="e">
        <f>VLOOKUP(A1030,#REF!,10,FALSE)</f>
        <v>#REF!</v>
      </c>
      <c r="K1030" s="12"/>
      <c r="L1030" s="12"/>
      <c r="M1030" s="12"/>
      <c r="N1030" s="12"/>
      <c r="O1030" s="12"/>
      <c r="P1030" s="12"/>
      <c r="Q1030" s="12"/>
      <c r="R1030" s="12"/>
      <c r="S1030" s="12"/>
      <c r="T1030" s="12"/>
      <c r="U1030" s="12"/>
      <c r="V1030" s="12"/>
      <c r="W1030" s="12"/>
      <c r="X1030" s="12"/>
      <c r="Y1030" s="12"/>
      <c r="Z1030" s="12"/>
    </row>
    <row r="1031" spans="1:26" ht="28">
      <c r="A1031" s="9">
        <v>16932169</v>
      </c>
      <c r="B1031" s="9" t="s">
        <v>6292</v>
      </c>
      <c r="C1031" s="9" t="s">
        <v>6249</v>
      </c>
      <c r="D1031" s="9" t="s">
        <v>704</v>
      </c>
      <c r="E1031" s="9" t="s">
        <v>705</v>
      </c>
      <c r="F1031" s="9" t="s">
        <v>1230</v>
      </c>
      <c r="G1031" s="9" t="s">
        <v>1230</v>
      </c>
      <c r="H1031" s="9" t="s">
        <v>1230</v>
      </c>
      <c r="I1031" s="9" t="s">
        <v>22</v>
      </c>
      <c r="J1031" s="9" t="e">
        <f>VLOOKUP(A1031,#REF!,10,FALSE)</f>
        <v>#REF!</v>
      </c>
      <c r="K1031" s="12"/>
      <c r="L1031" s="12"/>
      <c r="M1031" s="12"/>
      <c r="N1031" s="12"/>
      <c r="O1031" s="12"/>
      <c r="P1031" s="12"/>
      <c r="Q1031" s="12"/>
      <c r="R1031" s="12"/>
      <c r="S1031" s="12"/>
      <c r="T1031" s="12"/>
      <c r="U1031" s="12"/>
      <c r="V1031" s="12"/>
      <c r="W1031" s="12"/>
      <c r="X1031" s="12"/>
      <c r="Y1031" s="12"/>
      <c r="Z1031" s="12"/>
    </row>
    <row r="1032" spans="1:26" ht="56">
      <c r="A1032" s="9">
        <v>16281936</v>
      </c>
      <c r="B1032" s="9" t="s">
        <v>6293</v>
      </c>
      <c r="C1032" s="9" t="s">
        <v>6249</v>
      </c>
      <c r="D1032" s="9" t="s">
        <v>702</v>
      </c>
      <c r="E1032" s="9" t="s">
        <v>703</v>
      </c>
      <c r="F1032" s="9" t="s">
        <v>1230</v>
      </c>
      <c r="G1032" s="9" t="s">
        <v>1230</v>
      </c>
      <c r="H1032" s="9" t="s">
        <v>1230</v>
      </c>
      <c r="I1032" s="9" t="s">
        <v>22</v>
      </c>
      <c r="J1032" s="9" t="e">
        <f>VLOOKUP(A1032,#REF!,10,FALSE)</f>
        <v>#REF!</v>
      </c>
      <c r="K1032" s="12"/>
      <c r="L1032" s="12"/>
      <c r="M1032" s="12"/>
      <c r="N1032" s="12"/>
      <c r="O1032" s="12"/>
      <c r="P1032" s="12"/>
      <c r="Q1032" s="12"/>
      <c r="R1032" s="12"/>
      <c r="S1032" s="12"/>
      <c r="T1032" s="12"/>
      <c r="U1032" s="12"/>
      <c r="V1032" s="12"/>
      <c r="W1032" s="12"/>
      <c r="X1032" s="12"/>
      <c r="Y1032" s="12"/>
      <c r="Z1032" s="12"/>
    </row>
    <row r="1033" spans="1:26" ht="28" hidden="1">
      <c r="A1033" s="9">
        <v>31577760</v>
      </c>
      <c r="B1033" s="9" t="s">
        <v>6294</v>
      </c>
      <c r="C1033" s="9" t="s">
        <v>6249</v>
      </c>
      <c r="D1033" s="9" t="s">
        <v>119</v>
      </c>
      <c r="E1033" s="9" t="s">
        <v>120</v>
      </c>
      <c r="F1033" s="9" t="s">
        <v>1230</v>
      </c>
      <c r="G1033" s="9" t="s">
        <v>1230</v>
      </c>
      <c r="H1033" s="9" t="s">
        <v>22</v>
      </c>
      <c r="I1033" s="9" t="s">
        <v>1230</v>
      </c>
      <c r="J1033" s="9" t="s">
        <v>1230</v>
      </c>
      <c r="K1033" s="12"/>
      <c r="L1033" s="12"/>
      <c r="M1033" s="12"/>
      <c r="N1033" s="12"/>
      <c r="O1033" s="12"/>
      <c r="P1033" s="12"/>
      <c r="Q1033" s="12"/>
      <c r="R1033" s="12"/>
      <c r="S1033" s="12"/>
      <c r="T1033" s="12"/>
      <c r="U1033" s="12"/>
      <c r="V1033" s="12"/>
      <c r="W1033" s="12"/>
      <c r="X1033" s="12"/>
      <c r="Y1033" s="12"/>
      <c r="Z1033" s="12"/>
    </row>
    <row r="1034" spans="1:26" ht="28" hidden="1">
      <c r="A1034" s="9">
        <v>31577760</v>
      </c>
      <c r="B1034" s="9" t="s">
        <v>6294</v>
      </c>
      <c r="C1034" s="9" t="s">
        <v>6249</v>
      </c>
      <c r="D1034" s="9" t="s">
        <v>690</v>
      </c>
      <c r="E1034" s="9" t="s">
        <v>1267</v>
      </c>
      <c r="F1034" s="9" t="s">
        <v>1230</v>
      </c>
      <c r="G1034" s="9" t="s">
        <v>1230</v>
      </c>
      <c r="H1034" s="9" t="s">
        <v>22</v>
      </c>
      <c r="I1034" s="9" t="s">
        <v>1230</v>
      </c>
      <c r="J1034" s="9" t="s">
        <v>1230</v>
      </c>
      <c r="K1034" s="12"/>
      <c r="L1034" s="12"/>
      <c r="M1034" s="12"/>
      <c r="N1034" s="12"/>
      <c r="O1034" s="12"/>
      <c r="P1034" s="12"/>
      <c r="Q1034" s="12"/>
      <c r="R1034" s="12"/>
      <c r="S1034" s="12"/>
      <c r="T1034" s="12"/>
      <c r="U1034" s="12"/>
      <c r="V1034" s="12"/>
      <c r="W1034" s="12"/>
      <c r="X1034" s="12"/>
      <c r="Y1034" s="12"/>
      <c r="Z1034" s="12"/>
    </row>
    <row r="1035" spans="1:26" ht="42" hidden="1">
      <c r="A1035" s="9">
        <v>7526329</v>
      </c>
      <c r="B1035" s="9" t="s">
        <v>6295</v>
      </c>
      <c r="C1035" s="9" t="s">
        <v>6249</v>
      </c>
      <c r="D1035" s="9" t="s">
        <v>700</v>
      </c>
      <c r="E1035" s="9" t="s">
        <v>701</v>
      </c>
      <c r="F1035" s="9" t="s">
        <v>1230</v>
      </c>
      <c r="G1035" s="9" t="s">
        <v>1230</v>
      </c>
      <c r="H1035" s="9" t="s">
        <v>1230</v>
      </c>
      <c r="I1035" s="9" t="s">
        <v>1230</v>
      </c>
      <c r="J1035" s="9" t="s">
        <v>1230</v>
      </c>
      <c r="K1035" s="12"/>
      <c r="L1035" s="12"/>
      <c r="M1035" s="12"/>
      <c r="N1035" s="12"/>
      <c r="O1035" s="12"/>
      <c r="P1035" s="12"/>
      <c r="Q1035" s="12"/>
      <c r="R1035" s="12"/>
      <c r="S1035" s="12"/>
      <c r="T1035" s="12"/>
      <c r="U1035" s="12"/>
      <c r="V1035" s="12"/>
      <c r="W1035" s="12"/>
      <c r="X1035" s="12"/>
      <c r="Y1035" s="12"/>
      <c r="Z1035" s="12"/>
    </row>
    <row r="1036" spans="1:26" ht="28" hidden="1">
      <c r="A1036" s="9">
        <v>94467381</v>
      </c>
      <c r="B1036" s="9" t="s">
        <v>6296</v>
      </c>
      <c r="C1036" s="9" t="s">
        <v>6249</v>
      </c>
      <c r="D1036" s="9"/>
      <c r="E1036" s="9"/>
      <c r="F1036" s="9" t="s">
        <v>1230</v>
      </c>
      <c r="G1036" s="9" t="s">
        <v>1230</v>
      </c>
      <c r="H1036" s="9" t="s">
        <v>1230</v>
      </c>
      <c r="I1036" s="9" t="s">
        <v>1230</v>
      </c>
      <c r="J1036" s="9" t="s">
        <v>1230</v>
      </c>
      <c r="K1036" s="12"/>
      <c r="L1036" s="12"/>
      <c r="M1036" s="12"/>
      <c r="N1036" s="12"/>
      <c r="O1036" s="12"/>
      <c r="P1036" s="12"/>
      <c r="Q1036" s="12"/>
      <c r="R1036" s="12"/>
      <c r="S1036" s="12"/>
      <c r="T1036" s="12"/>
      <c r="U1036" s="12"/>
      <c r="V1036" s="12"/>
      <c r="W1036" s="12"/>
      <c r="X1036" s="12"/>
      <c r="Y1036" s="12"/>
      <c r="Z1036" s="12"/>
    </row>
    <row r="1037" spans="1:26" ht="28">
      <c r="A1037" s="9">
        <v>8390028</v>
      </c>
      <c r="B1037" s="9" t="s">
        <v>6297</v>
      </c>
      <c r="C1037" s="9" t="s">
        <v>6249</v>
      </c>
      <c r="D1037" s="9" t="s">
        <v>695</v>
      </c>
      <c r="E1037" s="9" t="s">
        <v>696</v>
      </c>
      <c r="F1037" s="9" t="s">
        <v>21</v>
      </c>
      <c r="G1037" s="9" t="s">
        <v>1230</v>
      </c>
      <c r="H1037" s="9" t="s">
        <v>1285</v>
      </c>
      <c r="I1037" s="9" t="s">
        <v>1285</v>
      </c>
      <c r="J1037" s="9" t="e">
        <f>VLOOKUP(A1037,#REF!,10,FALSE)</f>
        <v>#REF!</v>
      </c>
      <c r="K1037" s="12"/>
      <c r="L1037" s="12"/>
      <c r="M1037" s="12"/>
      <c r="N1037" s="12"/>
      <c r="O1037" s="12"/>
      <c r="P1037" s="12"/>
      <c r="Q1037" s="12"/>
      <c r="R1037" s="12"/>
      <c r="S1037" s="12"/>
      <c r="T1037" s="12"/>
      <c r="U1037" s="12"/>
      <c r="V1037" s="12"/>
      <c r="W1037" s="12"/>
      <c r="X1037" s="12"/>
      <c r="Y1037" s="12"/>
      <c r="Z1037" s="12"/>
    </row>
    <row r="1038" spans="1:26" ht="42" hidden="1">
      <c r="A1038" s="9">
        <v>29433030</v>
      </c>
      <c r="B1038" s="9" t="s">
        <v>6298</v>
      </c>
      <c r="C1038" s="9" t="s">
        <v>6249</v>
      </c>
      <c r="D1038" s="9" t="s">
        <v>467</v>
      </c>
      <c r="E1038" s="9" t="s">
        <v>468</v>
      </c>
      <c r="F1038" s="9" t="s">
        <v>1230</v>
      </c>
      <c r="G1038" s="9" t="s">
        <v>1230</v>
      </c>
      <c r="H1038" s="9" t="s">
        <v>1230</v>
      </c>
      <c r="I1038" s="9" t="s">
        <v>1230</v>
      </c>
      <c r="J1038" s="9" t="s">
        <v>1230</v>
      </c>
      <c r="K1038" s="12"/>
      <c r="L1038" s="12"/>
      <c r="M1038" s="12"/>
      <c r="N1038" s="12"/>
      <c r="O1038" s="12"/>
      <c r="P1038" s="12"/>
      <c r="Q1038" s="12"/>
      <c r="R1038" s="12"/>
      <c r="S1038" s="12"/>
      <c r="T1038" s="12"/>
      <c r="U1038" s="12"/>
      <c r="V1038" s="12"/>
      <c r="W1038" s="12"/>
      <c r="X1038" s="12"/>
      <c r="Y1038" s="12"/>
      <c r="Z1038" s="12"/>
    </row>
    <row r="1039" spans="1:26" ht="56" hidden="1">
      <c r="A1039" s="9">
        <v>29433030</v>
      </c>
      <c r="B1039" s="9" t="s">
        <v>6298</v>
      </c>
      <c r="C1039" s="9" t="s">
        <v>6249</v>
      </c>
      <c r="D1039" s="9" t="s">
        <v>232</v>
      </c>
      <c r="E1039" s="9" t="s">
        <v>233</v>
      </c>
      <c r="F1039" s="9" t="s">
        <v>1230</v>
      </c>
      <c r="G1039" s="9" t="s">
        <v>1230</v>
      </c>
      <c r="H1039" s="9" t="s">
        <v>1230</v>
      </c>
      <c r="I1039" s="9" t="s">
        <v>1230</v>
      </c>
      <c r="J1039" s="9" t="s">
        <v>1230</v>
      </c>
      <c r="K1039" s="12"/>
      <c r="L1039" s="12"/>
      <c r="M1039" s="12"/>
      <c r="N1039" s="12"/>
      <c r="O1039" s="12"/>
      <c r="P1039" s="12"/>
      <c r="Q1039" s="12"/>
      <c r="R1039" s="12"/>
      <c r="S1039" s="12"/>
      <c r="T1039" s="12"/>
      <c r="U1039" s="12"/>
      <c r="V1039" s="12"/>
      <c r="W1039" s="12"/>
      <c r="X1039" s="12"/>
      <c r="Y1039" s="12"/>
      <c r="Z1039" s="12"/>
    </row>
    <row r="1040" spans="1:26" ht="28" hidden="1">
      <c r="A1040" s="9">
        <v>29433030</v>
      </c>
      <c r="B1040" s="9" t="s">
        <v>6298</v>
      </c>
      <c r="C1040" s="9" t="s">
        <v>6249</v>
      </c>
      <c r="D1040" s="9" t="s">
        <v>704</v>
      </c>
      <c r="E1040" s="9" t="s">
        <v>705</v>
      </c>
      <c r="F1040" s="9" t="s">
        <v>1230</v>
      </c>
      <c r="G1040" s="9" t="s">
        <v>1230</v>
      </c>
      <c r="H1040" s="9" t="s">
        <v>1230</v>
      </c>
      <c r="I1040" s="9" t="s">
        <v>1230</v>
      </c>
      <c r="J1040" s="9" t="s">
        <v>1230</v>
      </c>
      <c r="K1040" s="12"/>
      <c r="L1040" s="12"/>
      <c r="M1040" s="12"/>
      <c r="N1040" s="12"/>
      <c r="O1040" s="12"/>
      <c r="P1040" s="12"/>
      <c r="Q1040" s="12"/>
      <c r="R1040" s="12"/>
      <c r="S1040" s="12"/>
      <c r="T1040" s="12"/>
      <c r="U1040" s="12"/>
      <c r="V1040" s="12"/>
      <c r="W1040" s="12"/>
      <c r="X1040" s="12"/>
      <c r="Y1040" s="12"/>
      <c r="Z1040" s="12"/>
    </row>
    <row r="1041" spans="1:26" ht="56" hidden="1">
      <c r="A1041" s="9">
        <v>25617986</v>
      </c>
      <c r="B1041" s="9" t="s">
        <v>6299</v>
      </c>
      <c r="C1041" s="9" t="s">
        <v>372</v>
      </c>
      <c r="D1041" s="9" t="s">
        <v>374</v>
      </c>
      <c r="E1041" s="9" t="s">
        <v>375</v>
      </c>
      <c r="F1041" s="9" t="s">
        <v>1230</v>
      </c>
      <c r="G1041" s="9" t="s">
        <v>1230</v>
      </c>
      <c r="H1041" s="9" t="s">
        <v>1230</v>
      </c>
      <c r="I1041" s="9" t="s">
        <v>1230</v>
      </c>
      <c r="J1041" s="9" t="s">
        <v>1230</v>
      </c>
      <c r="K1041" s="12"/>
      <c r="L1041" s="12"/>
      <c r="M1041" s="12"/>
      <c r="N1041" s="12"/>
      <c r="O1041" s="12"/>
      <c r="P1041" s="12"/>
      <c r="Q1041" s="12"/>
      <c r="R1041" s="12"/>
      <c r="S1041" s="12"/>
      <c r="T1041" s="12"/>
      <c r="U1041" s="12"/>
      <c r="V1041" s="12"/>
      <c r="W1041" s="12"/>
      <c r="X1041" s="12"/>
      <c r="Y1041" s="12"/>
      <c r="Z1041" s="12"/>
    </row>
    <row r="1042" spans="1:26" ht="42" hidden="1">
      <c r="A1042" s="9">
        <v>588395</v>
      </c>
      <c r="B1042" s="9" t="s">
        <v>6300</v>
      </c>
      <c r="C1042" s="9" t="s">
        <v>372</v>
      </c>
      <c r="D1042" s="9" t="s">
        <v>389</v>
      </c>
      <c r="E1042" s="9" t="s">
        <v>390</v>
      </c>
      <c r="F1042" s="9" t="s">
        <v>1230</v>
      </c>
      <c r="G1042" s="9" t="s">
        <v>1230</v>
      </c>
      <c r="H1042" s="9" t="s">
        <v>1230</v>
      </c>
      <c r="I1042" s="9" t="s">
        <v>1230</v>
      </c>
      <c r="J1042" s="9" t="s">
        <v>1230</v>
      </c>
      <c r="K1042" s="12"/>
      <c r="L1042" s="12"/>
      <c r="M1042" s="12"/>
      <c r="N1042" s="12"/>
      <c r="O1042" s="12"/>
      <c r="P1042" s="12"/>
      <c r="Q1042" s="12"/>
      <c r="R1042" s="12"/>
      <c r="S1042" s="12"/>
      <c r="T1042" s="12"/>
      <c r="U1042" s="12"/>
      <c r="V1042" s="12"/>
      <c r="W1042" s="12"/>
      <c r="X1042" s="12"/>
      <c r="Y1042" s="12"/>
      <c r="Z1042" s="12"/>
    </row>
    <row r="1043" spans="1:26" ht="56">
      <c r="A1043" s="9">
        <v>16689022</v>
      </c>
      <c r="B1043" s="9" t="s">
        <v>6301</v>
      </c>
      <c r="C1043" s="9" t="s">
        <v>372</v>
      </c>
      <c r="D1043" s="9" t="s">
        <v>374</v>
      </c>
      <c r="E1043" s="9" t="s">
        <v>375</v>
      </c>
      <c r="F1043" s="9" t="s">
        <v>1230</v>
      </c>
      <c r="G1043" s="9" t="s">
        <v>21</v>
      </c>
      <c r="H1043" s="9" t="s">
        <v>21</v>
      </c>
      <c r="I1043" s="9" t="s">
        <v>23</v>
      </c>
      <c r="J1043" s="9" t="e">
        <f>VLOOKUP(A1043,#REF!,10,FALSE)</f>
        <v>#REF!</v>
      </c>
      <c r="K1043" s="12"/>
      <c r="L1043" s="12"/>
      <c r="M1043" s="12"/>
      <c r="N1043" s="12"/>
      <c r="O1043" s="12"/>
      <c r="P1043" s="12"/>
      <c r="Q1043" s="12"/>
      <c r="R1043" s="12"/>
      <c r="S1043" s="12"/>
      <c r="T1043" s="12"/>
      <c r="U1043" s="12"/>
      <c r="V1043" s="12"/>
      <c r="W1043" s="12"/>
      <c r="X1043" s="12"/>
      <c r="Y1043" s="12"/>
      <c r="Z1043" s="12"/>
    </row>
    <row r="1044" spans="1:26" ht="28">
      <c r="A1044" s="9">
        <v>16286520</v>
      </c>
      <c r="B1044" s="9" t="s">
        <v>6302</v>
      </c>
      <c r="C1044" s="9" t="s">
        <v>372</v>
      </c>
      <c r="D1044" s="9" t="s">
        <v>379</v>
      </c>
      <c r="E1044" s="9" t="s">
        <v>380</v>
      </c>
      <c r="F1044" s="9" t="s">
        <v>1230</v>
      </c>
      <c r="G1044" s="9" t="s">
        <v>1230</v>
      </c>
      <c r="H1044" s="9" t="s">
        <v>22</v>
      </c>
      <c r="I1044" s="9" t="s">
        <v>21</v>
      </c>
      <c r="J1044" s="9" t="e">
        <f>VLOOKUP(A1044,#REF!,10,FALSE)</f>
        <v>#REF!</v>
      </c>
      <c r="K1044" s="12"/>
      <c r="L1044" s="12"/>
      <c r="M1044" s="12"/>
      <c r="N1044" s="12"/>
      <c r="O1044" s="12"/>
      <c r="P1044" s="12"/>
      <c r="Q1044" s="12"/>
      <c r="R1044" s="12"/>
      <c r="S1044" s="12"/>
      <c r="T1044" s="12"/>
      <c r="U1044" s="12"/>
      <c r="V1044" s="12"/>
      <c r="W1044" s="12"/>
      <c r="X1044" s="12"/>
      <c r="Y1044" s="12"/>
      <c r="Z1044" s="12"/>
    </row>
    <row r="1045" spans="1:26" ht="28" hidden="1">
      <c r="A1045" s="9">
        <v>31575498</v>
      </c>
      <c r="B1045" s="9" t="s">
        <v>2144</v>
      </c>
      <c r="C1045" s="9" t="s">
        <v>372</v>
      </c>
      <c r="D1045" s="9" t="s">
        <v>381</v>
      </c>
      <c r="E1045" s="9" t="s">
        <v>382</v>
      </c>
      <c r="F1045" s="9" t="s">
        <v>1230</v>
      </c>
      <c r="G1045" s="9" t="s">
        <v>22</v>
      </c>
      <c r="H1045" s="9" t="s">
        <v>22</v>
      </c>
      <c r="I1045" s="9" t="s">
        <v>22</v>
      </c>
      <c r="J1045" s="9" t="s">
        <v>1230</v>
      </c>
      <c r="K1045" s="12"/>
      <c r="L1045" s="12"/>
      <c r="M1045" s="12"/>
      <c r="N1045" s="12"/>
      <c r="O1045" s="12"/>
      <c r="P1045" s="12"/>
      <c r="Q1045" s="12"/>
      <c r="R1045" s="12"/>
      <c r="S1045" s="12"/>
      <c r="T1045" s="12"/>
      <c r="U1045" s="12"/>
      <c r="V1045" s="12"/>
      <c r="W1045" s="12"/>
      <c r="X1045" s="12"/>
      <c r="Y1045" s="12"/>
      <c r="Z1045" s="12"/>
    </row>
    <row r="1046" spans="1:26" ht="42" hidden="1">
      <c r="A1046" s="9">
        <v>38601796</v>
      </c>
      <c r="B1046" s="9" t="s">
        <v>6303</v>
      </c>
      <c r="C1046" s="9" t="s">
        <v>372</v>
      </c>
      <c r="D1046" s="9" t="s">
        <v>389</v>
      </c>
      <c r="E1046" s="9" t="s">
        <v>390</v>
      </c>
      <c r="F1046" s="9" t="s">
        <v>1230</v>
      </c>
      <c r="G1046" s="9" t="s">
        <v>1230</v>
      </c>
      <c r="H1046" s="9" t="s">
        <v>1230</v>
      </c>
      <c r="I1046" s="9" t="s">
        <v>1230</v>
      </c>
      <c r="J1046" s="9" t="s">
        <v>1230</v>
      </c>
      <c r="K1046" s="12"/>
      <c r="L1046" s="12"/>
      <c r="M1046" s="12"/>
      <c r="N1046" s="12"/>
      <c r="O1046" s="12"/>
      <c r="P1046" s="12"/>
      <c r="Q1046" s="12"/>
      <c r="R1046" s="12"/>
      <c r="S1046" s="12"/>
      <c r="T1046" s="12"/>
      <c r="U1046" s="12"/>
      <c r="V1046" s="12"/>
      <c r="W1046" s="12"/>
      <c r="X1046" s="12"/>
      <c r="Y1046" s="12"/>
      <c r="Z1046" s="12"/>
    </row>
    <row r="1047" spans="1:26" ht="56" hidden="1">
      <c r="A1047" s="9">
        <v>31239484</v>
      </c>
      <c r="B1047" s="9" t="s">
        <v>6304</v>
      </c>
      <c r="C1047" s="9" t="s">
        <v>372</v>
      </c>
      <c r="D1047" s="9" t="s">
        <v>387</v>
      </c>
      <c r="E1047" s="9" t="s">
        <v>388</v>
      </c>
      <c r="F1047" s="9" t="s">
        <v>1230</v>
      </c>
      <c r="G1047" s="9" t="s">
        <v>21</v>
      </c>
      <c r="H1047" s="9" t="s">
        <v>1230</v>
      </c>
      <c r="I1047" s="9" t="s">
        <v>1230</v>
      </c>
      <c r="J1047" s="9" t="s">
        <v>1230</v>
      </c>
      <c r="K1047" s="12"/>
      <c r="L1047" s="12"/>
      <c r="M1047" s="12"/>
      <c r="N1047" s="12"/>
      <c r="O1047" s="12"/>
      <c r="P1047" s="12"/>
      <c r="Q1047" s="12"/>
      <c r="R1047" s="12"/>
      <c r="S1047" s="12"/>
      <c r="T1047" s="12"/>
      <c r="U1047" s="12"/>
      <c r="V1047" s="12"/>
      <c r="W1047" s="12"/>
      <c r="X1047" s="12"/>
      <c r="Y1047" s="12"/>
      <c r="Z1047" s="12"/>
    </row>
    <row r="1048" spans="1:26" ht="56">
      <c r="A1048" s="9">
        <v>7712363</v>
      </c>
      <c r="B1048" s="9" t="s">
        <v>6305</v>
      </c>
      <c r="C1048" s="9" t="s">
        <v>372</v>
      </c>
      <c r="D1048" s="9" t="s">
        <v>387</v>
      </c>
      <c r="E1048" s="9" t="s">
        <v>388</v>
      </c>
      <c r="F1048" s="9" t="s">
        <v>22</v>
      </c>
      <c r="G1048" s="9" t="s">
        <v>22</v>
      </c>
      <c r="H1048" s="9" t="s">
        <v>21</v>
      </c>
      <c r="I1048" s="9" t="s">
        <v>21</v>
      </c>
      <c r="J1048" s="9" t="e">
        <f>VLOOKUP(A1048,#REF!,10,FALSE)</f>
        <v>#REF!</v>
      </c>
      <c r="K1048" s="12"/>
      <c r="L1048" s="12"/>
      <c r="M1048" s="12"/>
      <c r="N1048" s="12"/>
      <c r="O1048" s="12"/>
      <c r="P1048" s="12"/>
      <c r="Q1048" s="12"/>
      <c r="R1048" s="12"/>
      <c r="S1048" s="12"/>
      <c r="T1048" s="12"/>
      <c r="U1048" s="12"/>
      <c r="V1048" s="12"/>
      <c r="W1048" s="12"/>
      <c r="X1048" s="12"/>
      <c r="Y1048" s="12"/>
      <c r="Z1048" s="12"/>
    </row>
    <row r="1049" spans="1:26" ht="56" hidden="1">
      <c r="A1049" s="9">
        <v>66821900</v>
      </c>
      <c r="B1049" s="9" t="s">
        <v>6306</v>
      </c>
      <c r="C1049" s="9" t="s">
        <v>372</v>
      </c>
      <c r="D1049" s="9" t="s">
        <v>374</v>
      </c>
      <c r="E1049" s="9" t="s">
        <v>375</v>
      </c>
      <c r="F1049" s="9" t="s">
        <v>1230</v>
      </c>
      <c r="G1049" s="9" t="s">
        <v>1230</v>
      </c>
      <c r="H1049" s="9" t="s">
        <v>1230</v>
      </c>
      <c r="I1049" s="9" t="s">
        <v>1230</v>
      </c>
      <c r="J1049" s="9" t="s">
        <v>1230</v>
      </c>
      <c r="K1049" s="12"/>
      <c r="L1049" s="12"/>
      <c r="M1049" s="12"/>
      <c r="N1049" s="12"/>
      <c r="O1049" s="12"/>
      <c r="P1049" s="12"/>
      <c r="Q1049" s="12"/>
      <c r="R1049" s="12"/>
      <c r="S1049" s="12"/>
      <c r="T1049" s="12"/>
      <c r="U1049" s="12"/>
      <c r="V1049" s="12"/>
      <c r="W1049" s="12"/>
      <c r="X1049" s="12"/>
      <c r="Y1049" s="12"/>
      <c r="Z1049" s="12"/>
    </row>
    <row r="1050" spans="1:26" ht="28" hidden="1">
      <c r="A1050" s="9">
        <v>16758020</v>
      </c>
      <c r="B1050" s="9" t="s">
        <v>6307</v>
      </c>
      <c r="C1050" s="9" t="s">
        <v>372</v>
      </c>
      <c r="D1050" s="9" t="s">
        <v>379</v>
      </c>
      <c r="E1050" s="9" t="s">
        <v>380</v>
      </c>
      <c r="F1050" s="9" t="s">
        <v>1230</v>
      </c>
      <c r="G1050" s="9" t="s">
        <v>1230</v>
      </c>
      <c r="H1050" s="9" t="s">
        <v>1230</v>
      </c>
      <c r="I1050" s="9" t="s">
        <v>22</v>
      </c>
      <c r="J1050" s="9" t="s">
        <v>1230</v>
      </c>
      <c r="K1050" s="12"/>
      <c r="L1050" s="12"/>
      <c r="M1050" s="12"/>
      <c r="N1050" s="12"/>
      <c r="O1050" s="12"/>
      <c r="P1050" s="12"/>
      <c r="Q1050" s="12"/>
      <c r="R1050" s="12"/>
      <c r="S1050" s="12"/>
      <c r="T1050" s="12"/>
      <c r="U1050" s="12"/>
      <c r="V1050" s="12"/>
      <c r="W1050" s="12"/>
      <c r="X1050" s="12"/>
      <c r="Y1050" s="12"/>
      <c r="Z1050" s="12"/>
    </row>
    <row r="1051" spans="1:26" ht="42" hidden="1">
      <c r="A1051" s="9">
        <v>31149665</v>
      </c>
      <c r="B1051" s="9" t="s">
        <v>6308</v>
      </c>
      <c r="C1051" s="9" t="s">
        <v>372</v>
      </c>
      <c r="D1051" s="9" t="s">
        <v>389</v>
      </c>
      <c r="E1051" s="9" t="s">
        <v>390</v>
      </c>
      <c r="F1051" s="9" t="s">
        <v>22</v>
      </c>
      <c r="G1051" s="9" t="s">
        <v>21</v>
      </c>
      <c r="H1051" s="9" t="s">
        <v>1230</v>
      </c>
      <c r="I1051" s="9" t="s">
        <v>1230</v>
      </c>
      <c r="J1051" s="9" t="s">
        <v>1230</v>
      </c>
      <c r="K1051" s="12"/>
      <c r="L1051" s="12"/>
      <c r="M1051" s="12"/>
      <c r="N1051" s="12"/>
      <c r="O1051" s="12"/>
      <c r="P1051" s="12"/>
      <c r="Q1051" s="12"/>
      <c r="R1051" s="12"/>
      <c r="S1051" s="12"/>
      <c r="T1051" s="12"/>
      <c r="U1051" s="12"/>
      <c r="V1051" s="12"/>
      <c r="W1051" s="12"/>
      <c r="X1051" s="12"/>
      <c r="Y1051" s="12"/>
      <c r="Z1051" s="12"/>
    </row>
    <row r="1052" spans="1:26" ht="42" hidden="1">
      <c r="A1052" s="9">
        <v>38989734</v>
      </c>
      <c r="B1052" s="9" t="s">
        <v>6309</v>
      </c>
      <c r="C1052" s="9" t="s">
        <v>372</v>
      </c>
      <c r="D1052" s="9" t="s">
        <v>377</v>
      </c>
      <c r="E1052" s="9" t="s">
        <v>378</v>
      </c>
      <c r="F1052" s="9" t="s">
        <v>1230</v>
      </c>
      <c r="G1052" s="9" t="s">
        <v>21</v>
      </c>
      <c r="H1052" s="9" t="s">
        <v>1230</v>
      </c>
      <c r="I1052" s="9" t="s">
        <v>1230</v>
      </c>
      <c r="J1052" s="9" t="s">
        <v>1230</v>
      </c>
      <c r="K1052" s="12"/>
      <c r="L1052" s="12"/>
      <c r="M1052" s="12"/>
      <c r="N1052" s="12"/>
      <c r="O1052" s="12"/>
      <c r="P1052" s="12"/>
      <c r="Q1052" s="12"/>
      <c r="R1052" s="12"/>
      <c r="S1052" s="12"/>
      <c r="T1052" s="12"/>
      <c r="U1052" s="12"/>
      <c r="V1052" s="12"/>
      <c r="W1052" s="12"/>
      <c r="X1052" s="12"/>
      <c r="Y1052" s="12"/>
      <c r="Z1052" s="12"/>
    </row>
    <row r="1053" spans="1:26" ht="28" hidden="1">
      <c r="A1053" s="9">
        <v>38561038</v>
      </c>
      <c r="B1053" s="9" t="s">
        <v>2146</v>
      </c>
      <c r="C1053" s="9" t="s">
        <v>372</v>
      </c>
      <c r="D1053" s="9" t="s">
        <v>379</v>
      </c>
      <c r="E1053" s="9" t="s">
        <v>380</v>
      </c>
      <c r="F1053" s="9" t="s">
        <v>1230</v>
      </c>
      <c r="G1053" s="9" t="s">
        <v>22</v>
      </c>
      <c r="H1053" s="9" t="s">
        <v>22</v>
      </c>
      <c r="I1053" s="9" t="s">
        <v>1230</v>
      </c>
      <c r="J1053" s="9" t="s">
        <v>1230</v>
      </c>
      <c r="K1053" s="12"/>
      <c r="L1053" s="12"/>
      <c r="M1053" s="12"/>
      <c r="N1053" s="12"/>
      <c r="O1053" s="12"/>
      <c r="P1053" s="12"/>
      <c r="Q1053" s="12"/>
      <c r="R1053" s="12"/>
      <c r="S1053" s="12"/>
      <c r="T1053" s="12"/>
      <c r="U1053" s="12"/>
      <c r="V1053" s="12"/>
      <c r="W1053" s="12"/>
      <c r="X1053" s="12"/>
      <c r="Y1053" s="12"/>
      <c r="Z1053" s="12"/>
    </row>
    <row r="1054" spans="1:26" ht="42" hidden="1">
      <c r="A1054" s="9">
        <v>34546512</v>
      </c>
      <c r="B1054" s="9" t="s">
        <v>6310</v>
      </c>
      <c r="C1054" s="9" t="s">
        <v>372</v>
      </c>
      <c r="D1054" s="9" t="s">
        <v>377</v>
      </c>
      <c r="E1054" s="9" t="s">
        <v>378</v>
      </c>
      <c r="F1054" s="9" t="s">
        <v>1230</v>
      </c>
      <c r="G1054" s="9" t="s">
        <v>1230</v>
      </c>
      <c r="H1054" s="9" t="s">
        <v>1230</v>
      </c>
      <c r="I1054" s="9" t="s">
        <v>1230</v>
      </c>
      <c r="J1054" s="9" t="s">
        <v>1230</v>
      </c>
      <c r="K1054" s="12"/>
      <c r="L1054" s="12"/>
      <c r="M1054" s="12"/>
      <c r="N1054" s="12"/>
      <c r="O1054" s="12"/>
      <c r="P1054" s="12"/>
      <c r="Q1054" s="12"/>
      <c r="R1054" s="12"/>
      <c r="S1054" s="12"/>
      <c r="T1054" s="12"/>
      <c r="U1054" s="12"/>
      <c r="V1054" s="12"/>
      <c r="W1054" s="12"/>
      <c r="X1054" s="12"/>
      <c r="Y1054" s="12"/>
      <c r="Z1054" s="12"/>
    </row>
    <row r="1055" spans="1:26" ht="56" hidden="1">
      <c r="A1055" s="9">
        <v>19244591</v>
      </c>
      <c r="B1055" s="9" t="s">
        <v>6311</v>
      </c>
      <c r="C1055" s="9" t="s">
        <v>372</v>
      </c>
      <c r="D1055" s="9" t="s">
        <v>387</v>
      </c>
      <c r="E1055" s="9" t="s">
        <v>388</v>
      </c>
      <c r="F1055" s="9" t="s">
        <v>1230</v>
      </c>
      <c r="G1055" s="9" t="s">
        <v>1230</v>
      </c>
      <c r="H1055" s="9" t="s">
        <v>1230</v>
      </c>
      <c r="I1055" s="9" t="s">
        <v>1230</v>
      </c>
      <c r="J1055" s="9" t="s">
        <v>1230</v>
      </c>
      <c r="K1055" s="12"/>
      <c r="L1055" s="12"/>
      <c r="M1055" s="12"/>
      <c r="N1055" s="12"/>
      <c r="O1055" s="12"/>
      <c r="P1055" s="12"/>
      <c r="Q1055" s="12"/>
      <c r="R1055" s="12"/>
      <c r="S1055" s="12"/>
      <c r="T1055" s="12"/>
      <c r="U1055" s="12"/>
      <c r="V1055" s="12"/>
      <c r="W1055" s="12"/>
      <c r="X1055" s="12"/>
      <c r="Y1055" s="12"/>
      <c r="Z1055" s="12"/>
    </row>
    <row r="1056" spans="1:26" ht="28" hidden="1">
      <c r="A1056" s="9">
        <v>19244591</v>
      </c>
      <c r="B1056" s="9" t="s">
        <v>6311</v>
      </c>
      <c r="C1056" s="9" t="s">
        <v>372</v>
      </c>
      <c r="D1056" s="9" t="s">
        <v>561</v>
      </c>
      <c r="E1056" s="9" t="s">
        <v>562</v>
      </c>
      <c r="F1056" s="9" t="s">
        <v>1230</v>
      </c>
      <c r="G1056" s="9" t="s">
        <v>1230</v>
      </c>
      <c r="H1056" s="9" t="s">
        <v>1230</v>
      </c>
      <c r="I1056" s="9" t="s">
        <v>1230</v>
      </c>
      <c r="J1056" s="9" t="s">
        <v>1230</v>
      </c>
      <c r="K1056" s="12"/>
      <c r="L1056" s="12"/>
      <c r="M1056" s="12"/>
      <c r="N1056" s="12"/>
      <c r="O1056" s="12"/>
      <c r="P1056" s="12"/>
      <c r="Q1056" s="12"/>
      <c r="R1056" s="12"/>
      <c r="S1056" s="12"/>
      <c r="T1056" s="12"/>
      <c r="U1056" s="12"/>
      <c r="V1056" s="12"/>
      <c r="W1056" s="12"/>
      <c r="X1056" s="12"/>
      <c r="Y1056" s="12"/>
      <c r="Z1056" s="12"/>
    </row>
    <row r="1057" spans="1:26" ht="28">
      <c r="A1057" s="9">
        <v>66999537</v>
      </c>
      <c r="B1057" s="9" t="s">
        <v>6312</v>
      </c>
      <c r="C1057" s="9" t="s">
        <v>372</v>
      </c>
      <c r="D1057" s="9" t="s">
        <v>379</v>
      </c>
      <c r="E1057" s="9" t="s">
        <v>380</v>
      </c>
      <c r="F1057" s="9" t="s">
        <v>1230</v>
      </c>
      <c r="G1057" s="9" t="s">
        <v>1230</v>
      </c>
      <c r="H1057" s="9" t="s">
        <v>1230</v>
      </c>
      <c r="I1057" s="9" t="s">
        <v>22</v>
      </c>
      <c r="J1057" s="9" t="e">
        <f>VLOOKUP(A1057,#REF!,10,FALSE)</f>
        <v>#REF!</v>
      </c>
      <c r="K1057" s="12"/>
      <c r="L1057" s="12"/>
      <c r="M1057" s="12"/>
      <c r="N1057" s="12"/>
      <c r="O1057" s="12"/>
      <c r="P1057" s="12"/>
      <c r="Q1057" s="12"/>
      <c r="R1057" s="12"/>
      <c r="S1057" s="12"/>
      <c r="T1057" s="12"/>
      <c r="U1057" s="12"/>
      <c r="V1057" s="12"/>
      <c r="W1057" s="12"/>
      <c r="X1057" s="12"/>
      <c r="Y1057" s="12"/>
      <c r="Z1057" s="12"/>
    </row>
    <row r="1058" spans="1:26" ht="42" hidden="1">
      <c r="A1058" s="9">
        <v>94456451</v>
      </c>
      <c r="B1058" s="9" t="s">
        <v>6313</v>
      </c>
      <c r="C1058" s="9" t="s">
        <v>372</v>
      </c>
      <c r="D1058" s="9" t="s">
        <v>377</v>
      </c>
      <c r="E1058" s="9" t="s">
        <v>378</v>
      </c>
      <c r="F1058" s="9" t="s">
        <v>1230</v>
      </c>
      <c r="G1058" s="9" t="s">
        <v>1230</v>
      </c>
      <c r="H1058" s="9" t="s">
        <v>1230</v>
      </c>
      <c r="I1058" s="9" t="s">
        <v>1230</v>
      </c>
      <c r="J1058" s="9" t="s">
        <v>1230</v>
      </c>
      <c r="K1058" s="12"/>
      <c r="L1058" s="12"/>
      <c r="M1058" s="12"/>
      <c r="N1058" s="12"/>
      <c r="O1058" s="12"/>
      <c r="P1058" s="12"/>
      <c r="Q1058" s="12"/>
      <c r="R1058" s="12"/>
      <c r="S1058" s="12"/>
      <c r="T1058" s="12"/>
      <c r="U1058" s="12"/>
      <c r="V1058" s="12"/>
      <c r="W1058" s="12"/>
      <c r="X1058" s="12"/>
      <c r="Y1058" s="12"/>
      <c r="Z1058" s="12"/>
    </row>
    <row r="1059" spans="1:26" ht="28">
      <c r="A1059" s="9">
        <v>94372835</v>
      </c>
      <c r="B1059" s="9" t="s">
        <v>6314</v>
      </c>
      <c r="C1059" s="9" t="s">
        <v>372</v>
      </c>
      <c r="D1059" s="9" t="s">
        <v>385</v>
      </c>
      <c r="E1059" s="9" t="s">
        <v>386</v>
      </c>
      <c r="F1059" s="9" t="s">
        <v>22</v>
      </c>
      <c r="G1059" s="9" t="s">
        <v>1230</v>
      </c>
      <c r="H1059" s="9" t="s">
        <v>1230</v>
      </c>
      <c r="I1059" s="9" t="s">
        <v>22</v>
      </c>
      <c r="J1059" s="9" t="e">
        <f>VLOOKUP(A1059,#REF!,10,FALSE)</f>
        <v>#REF!</v>
      </c>
      <c r="K1059" s="12"/>
      <c r="L1059" s="12"/>
      <c r="M1059" s="12"/>
      <c r="N1059" s="12"/>
      <c r="O1059" s="12"/>
      <c r="P1059" s="12"/>
      <c r="Q1059" s="12"/>
      <c r="R1059" s="12"/>
      <c r="S1059" s="12"/>
      <c r="T1059" s="12"/>
      <c r="U1059" s="12"/>
      <c r="V1059" s="12"/>
      <c r="W1059" s="12"/>
      <c r="X1059" s="12"/>
      <c r="Y1059" s="12"/>
      <c r="Z1059" s="12"/>
    </row>
    <row r="1060" spans="1:26" ht="56" hidden="1">
      <c r="A1060" s="9">
        <v>14955182</v>
      </c>
      <c r="B1060" s="9" t="s">
        <v>6315</v>
      </c>
      <c r="C1060" s="9" t="s">
        <v>372</v>
      </c>
      <c r="D1060" s="9" t="s">
        <v>374</v>
      </c>
      <c r="E1060" s="9" t="s">
        <v>375</v>
      </c>
      <c r="F1060" s="9" t="s">
        <v>1230</v>
      </c>
      <c r="G1060" s="9" t="s">
        <v>1230</v>
      </c>
      <c r="H1060" s="9" t="s">
        <v>22</v>
      </c>
      <c r="I1060" s="9" t="s">
        <v>1230</v>
      </c>
      <c r="J1060" s="9" t="s">
        <v>1230</v>
      </c>
      <c r="K1060" s="12"/>
      <c r="L1060" s="12"/>
      <c r="M1060" s="12"/>
      <c r="N1060" s="12"/>
      <c r="O1060" s="12"/>
      <c r="P1060" s="12"/>
      <c r="Q1060" s="12"/>
      <c r="R1060" s="12"/>
      <c r="S1060" s="12"/>
      <c r="T1060" s="12"/>
      <c r="U1060" s="12"/>
      <c r="V1060" s="12"/>
      <c r="W1060" s="12"/>
      <c r="X1060" s="12"/>
      <c r="Y1060" s="12"/>
      <c r="Z1060" s="12"/>
    </row>
    <row r="1061" spans="1:26" ht="28">
      <c r="A1061" s="9">
        <v>31837348</v>
      </c>
      <c r="B1061" s="9" t="s">
        <v>6316</v>
      </c>
      <c r="C1061" s="9" t="s">
        <v>372</v>
      </c>
      <c r="D1061" s="9" t="s">
        <v>385</v>
      </c>
      <c r="E1061" s="9" t="s">
        <v>386</v>
      </c>
      <c r="F1061" s="9" t="s">
        <v>21</v>
      </c>
      <c r="G1061" s="9" t="s">
        <v>23</v>
      </c>
      <c r="H1061" s="9" t="s">
        <v>23</v>
      </c>
      <c r="I1061" s="9" t="s">
        <v>1230</v>
      </c>
      <c r="J1061" s="9" t="e">
        <f>VLOOKUP(A1061,#REF!,10,FALSE)</f>
        <v>#REF!</v>
      </c>
      <c r="K1061" s="12"/>
      <c r="L1061" s="12"/>
      <c r="M1061" s="12"/>
      <c r="N1061" s="12"/>
      <c r="O1061" s="12"/>
      <c r="P1061" s="12"/>
      <c r="Q1061" s="12"/>
      <c r="R1061" s="12"/>
      <c r="S1061" s="12"/>
      <c r="T1061" s="12"/>
      <c r="U1061" s="12"/>
      <c r="V1061" s="12"/>
      <c r="W1061" s="12"/>
      <c r="X1061" s="12"/>
      <c r="Y1061" s="12"/>
      <c r="Z1061" s="12"/>
    </row>
    <row r="1062" spans="1:26" ht="28">
      <c r="A1062" s="9">
        <v>31837348</v>
      </c>
      <c r="B1062" s="9" t="s">
        <v>6316</v>
      </c>
      <c r="C1062" s="9" t="s">
        <v>372</v>
      </c>
      <c r="D1062" s="9" t="s">
        <v>99</v>
      </c>
      <c r="E1062" s="9" t="s">
        <v>100</v>
      </c>
      <c r="F1062" s="9" t="s">
        <v>21</v>
      </c>
      <c r="G1062" s="9" t="s">
        <v>23</v>
      </c>
      <c r="H1062" s="9" t="s">
        <v>23</v>
      </c>
      <c r="I1062" s="9" t="s">
        <v>1230</v>
      </c>
      <c r="J1062" s="9" t="e">
        <f>VLOOKUP(A1062,#REF!,10,FALSE)</f>
        <v>#REF!</v>
      </c>
      <c r="K1062" s="12"/>
      <c r="L1062" s="12"/>
      <c r="M1062" s="12"/>
      <c r="N1062" s="12"/>
      <c r="O1062" s="12"/>
      <c r="P1062" s="12"/>
      <c r="Q1062" s="12"/>
      <c r="R1062" s="12"/>
      <c r="S1062" s="12"/>
      <c r="T1062" s="12"/>
      <c r="U1062" s="12"/>
      <c r="V1062" s="12"/>
      <c r="W1062" s="12"/>
      <c r="X1062" s="12"/>
      <c r="Y1062" s="12"/>
      <c r="Z1062" s="12"/>
    </row>
    <row r="1063" spans="1:26" ht="56" hidden="1">
      <c r="A1063" s="9">
        <v>98362129</v>
      </c>
      <c r="B1063" s="9" t="s">
        <v>6317</v>
      </c>
      <c r="C1063" s="9" t="s">
        <v>372</v>
      </c>
      <c r="D1063" s="9" t="s">
        <v>374</v>
      </c>
      <c r="E1063" s="9" t="s">
        <v>375</v>
      </c>
      <c r="F1063" s="9" t="s">
        <v>1230</v>
      </c>
      <c r="G1063" s="9" t="s">
        <v>22</v>
      </c>
      <c r="H1063" s="9" t="s">
        <v>22</v>
      </c>
      <c r="I1063" s="9" t="s">
        <v>1230</v>
      </c>
      <c r="J1063" s="9" t="s">
        <v>1230</v>
      </c>
      <c r="K1063" s="12"/>
      <c r="L1063" s="12"/>
      <c r="M1063" s="12"/>
      <c r="N1063" s="12"/>
      <c r="O1063" s="12"/>
      <c r="P1063" s="12"/>
      <c r="Q1063" s="12"/>
      <c r="R1063" s="12"/>
      <c r="S1063" s="12"/>
      <c r="T1063" s="12"/>
      <c r="U1063" s="12"/>
      <c r="V1063" s="12"/>
      <c r="W1063" s="12"/>
      <c r="X1063" s="12"/>
      <c r="Y1063" s="12"/>
      <c r="Z1063" s="12"/>
    </row>
    <row r="1064" spans="1:26" ht="28">
      <c r="A1064" s="9">
        <v>79557234</v>
      </c>
      <c r="B1064" s="9" t="s">
        <v>2133</v>
      </c>
      <c r="C1064" s="9" t="s">
        <v>372</v>
      </c>
      <c r="D1064" s="9" t="s">
        <v>381</v>
      </c>
      <c r="E1064" s="9" t="s">
        <v>382</v>
      </c>
      <c r="F1064" s="9" t="s">
        <v>21</v>
      </c>
      <c r="G1064" s="9" t="s">
        <v>21</v>
      </c>
      <c r="H1064" s="9" t="s">
        <v>21</v>
      </c>
      <c r="I1064" s="9" t="s">
        <v>21</v>
      </c>
      <c r="J1064" s="9" t="e">
        <f>VLOOKUP(A1064,#REF!,10,FALSE)</f>
        <v>#REF!</v>
      </c>
      <c r="K1064" s="12"/>
      <c r="L1064" s="12"/>
      <c r="M1064" s="12"/>
      <c r="N1064" s="12"/>
      <c r="O1064" s="12"/>
      <c r="P1064" s="12"/>
      <c r="Q1064" s="12"/>
      <c r="R1064" s="12"/>
      <c r="S1064" s="12"/>
      <c r="T1064" s="12"/>
      <c r="U1064" s="12"/>
      <c r="V1064" s="12"/>
      <c r="W1064" s="12"/>
      <c r="X1064" s="12"/>
      <c r="Y1064" s="12"/>
      <c r="Z1064" s="12"/>
    </row>
    <row r="1065" spans="1:26" ht="28" hidden="1">
      <c r="A1065" s="9">
        <v>12915373</v>
      </c>
      <c r="B1065" s="9" t="s">
        <v>6318</v>
      </c>
      <c r="C1065" s="9" t="s">
        <v>6319</v>
      </c>
      <c r="D1065" s="9"/>
      <c r="E1065" s="9"/>
      <c r="F1065" s="9" t="s">
        <v>1230</v>
      </c>
      <c r="G1065" s="9" t="s">
        <v>1230</v>
      </c>
      <c r="H1065" s="9" t="s">
        <v>1230</v>
      </c>
      <c r="I1065" s="9" t="s">
        <v>1230</v>
      </c>
      <c r="J1065" s="9" t="s">
        <v>1230</v>
      </c>
      <c r="K1065" s="12"/>
      <c r="L1065" s="12"/>
      <c r="M1065" s="12"/>
      <c r="N1065" s="12"/>
      <c r="O1065" s="12"/>
      <c r="P1065" s="12"/>
      <c r="Q1065" s="12"/>
      <c r="R1065" s="12"/>
      <c r="S1065" s="12"/>
      <c r="T1065" s="12"/>
      <c r="U1065" s="12"/>
      <c r="V1065" s="12"/>
      <c r="W1065" s="12"/>
      <c r="X1065" s="12"/>
      <c r="Y1065" s="12"/>
      <c r="Z1065" s="12"/>
    </row>
    <row r="1066" spans="1:26" ht="70" hidden="1">
      <c r="A1066" s="9">
        <v>2968682</v>
      </c>
      <c r="B1066" s="9" t="s">
        <v>3722</v>
      </c>
      <c r="C1066" s="9" t="s">
        <v>6319</v>
      </c>
      <c r="D1066" s="9" t="s">
        <v>534</v>
      </c>
      <c r="E1066" s="9" t="s">
        <v>535</v>
      </c>
      <c r="F1066" s="9" t="s">
        <v>22</v>
      </c>
      <c r="G1066" s="9" t="s">
        <v>1230</v>
      </c>
      <c r="H1066" s="9" t="s">
        <v>1230</v>
      </c>
      <c r="I1066" s="9" t="s">
        <v>1230</v>
      </c>
      <c r="J1066" s="9" t="s">
        <v>1230</v>
      </c>
      <c r="K1066" s="12"/>
      <c r="L1066" s="12"/>
      <c r="M1066" s="12"/>
      <c r="N1066" s="12"/>
      <c r="O1066" s="12"/>
      <c r="P1066" s="12"/>
      <c r="Q1066" s="12"/>
      <c r="R1066" s="12"/>
      <c r="S1066" s="12"/>
      <c r="T1066" s="12"/>
      <c r="U1066" s="12"/>
      <c r="V1066" s="12"/>
      <c r="W1066" s="12"/>
      <c r="X1066" s="12"/>
      <c r="Y1066" s="12"/>
      <c r="Z1066" s="12"/>
    </row>
    <row r="1067" spans="1:26" ht="28" hidden="1">
      <c r="A1067" s="9">
        <v>94369188</v>
      </c>
      <c r="B1067" s="9" t="s">
        <v>3756</v>
      </c>
      <c r="C1067" s="9" t="s">
        <v>6319</v>
      </c>
      <c r="D1067" s="9" t="s">
        <v>209</v>
      </c>
      <c r="E1067" s="9" t="s">
        <v>2110</v>
      </c>
      <c r="F1067" s="9" t="s">
        <v>1230</v>
      </c>
      <c r="G1067" s="9" t="s">
        <v>1230</v>
      </c>
      <c r="H1067" s="9" t="s">
        <v>1230</v>
      </c>
      <c r="I1067" s="9" t="s">
        <v>1230</v>
      </c>
      <c r="J1067" s="9" t="s">
        <v>1230</v>
      </c>
      <c r="K1067" s="12"/>
      <c r="L1067" s="12"/>
      <c r="M1067" s="12"/>
      <c r="N1067" s="12"/>
      <c r="O1067" s="12"/>
      <c r="P1067" s="12"/>
      <c r="Q1067" s="12"/>
      <c r="R1067" s="12"/>
      <c r="S1067" s="12"/>
      <c r="T1067" s="12"/>
      <c r="U1067" s="12"/>
      <c r="V1067" s="12"/>
      <c r="W1067" s="12"/>
      <c r="X1067" s="12"/>
      <c r="Y1067" s="12"/>
      <c r="Z1067" s="12"/>
    </row>
    <row r="1068" spans="1:26" ht="42" hidden="1">
      <c r="A1068" s="9">
        <v>94369188</v>
      </c>
      <c r="B1068" s="9" t="s">
        <v>3756</v>
      </c>
      <c r="C1068" s="9" t="s">
        <v>6319</v>
      </c>
      <c r="D1068" s="9" t="s">
        <v>253</v>
      </c>
      <c r="E1068" s="9" t="s">
        <v>254</v>
      </c>
      <c r="F1068" s="9" t="s">
        <v>1230</v>
      </c>
      <c r="G1068" s="9" t="s">
        <v>1230</v>
      </c>
      <c r="H1068" s="9" t="s">
        <v>1230</v>
      </c>
      <c r="I1068" s="9" t="s">
        <v>1230</v>
      </c>
      <c r="J1068" s="9" t="s">
        <v>1230</v>
      </c>
      <c r="K1068" s="12"/>
      <c r="L1068" s="12"/>
      <c r="M1068" s="12"/>
      <c r="N1068" s="12"/>
      <c r="O1068" s="12"/>
      <c r="P1068" s="12"/>
      <c r="Q1068" s="12"/>
      <c r="R1068" s="12"/>
      <c r="S1068" s="12"/>
      <c r="T1068" s="12"/>
      <c r="U1068" s="12"/>
      <c r="V1068" s="12"/>
      <c r="W1068" s="12"/>
      <c r="X1068" s="12"/>
      <c r="Y1068" s="12"/>
      <c r="Z1068" s="12"/>
    </row>
    <row r="1069" spans="1:26" ht="28" hidden="1">
      <c r="A1069" s="9">
        <v>66810392</v>
      </c>
      <c r="B1069" s="9" t="s">
        <v>3811</v>
      </c>
      <c r="C1069" s="9" t="s">
        <v>6319</v>
      </c>
      <c r="D1069" s="9"/>
      <c r="E1069" s="9"/>
      <c r="F1069" s="9" t="s">
        <v>1230</v>
      </c>
      <c r="G1069" s="9" t="s">
        <v>1230</v>
      </c>
      <c r="H1069" s="9" t="s">
        <v>1230</v>
      </c>
      <c r="I1069" s="9" t="s">
        <v>1230</v>
      </c>
      <c r="J1069" s="9" t="s">
        <v>1230</v>
      </c>
      <c r="K1069" s="12"/>
      <c r="L1069" s="12"/>
      <c r="M1069" s="12"/>
      <c r="N1069" s="12"/>
      <c r="O1069" s="12"/>
      <c r="P1069" s="12"/>
      <c r="Q1069" s="12"/>
      <c r="R1069" s="12"/>
      <c r="S1069" s="12"/>
      <c r="T1069" s="12"/>
      <c r="U1069" s="12"/>
      <c r="V1069" s="12"/>
      <c r="W1069" s="12"/>
      <c r="X1069" s="12"/>
      <c r="Y1069" s="12"/>
      <c r="Z1069" s="12"/>
    </row>
    <row r="1070" spans="1:26" ht="28" hidden="1">
      <c r="A1070" s="9">
        <v>72197656</v>
      </c>
      <c r="B1070" s="9" t="s">
        <v>3704</v>
      </c>
      <c r="C1070" s="9" t="s">
        <v>6319</v>
      </c>
      <c r="D1070" s="9"/>
      <c r="E1070" s="9"/>
      <c r="F1070" s="9" t="s">
        <v>1230</v>
      </c>
      <c r="G1070" s="9" t="s">
        <v>1230</v>
      </c>
      <c r="H1070" s="9" t="s">
        <v>1230</v>
      </c>
      <c r="I1070" s="9" t="s">
        <v>1230</v>
      </c>
      <c r="J1070" s="9" t="s">
        <v>1230</v>
      </c>
      <c r="K1070" s="12"/>
      <c r="L1070" s="12"/>
      <c r="M1070" s="12"/>
      <c r="N1070" s="12"/>
      <c r="O1070" s="12"/>
      <c r="P1070" s="12"/>
      <c r="Q1070" s="12"/>
      <c r="R1070" s="12"/>
      <c r="S1070" s="12"/>
      <c r="T1070" s="12"/>
      <c r="U1070" s="12"/>
      <c r="V1070" s="12"/>
      <c r="W1070" s="12"/>
      <c r="X1070" s="12"/>
      <c r="Y1070" s="12"/>
      <c r="Z1070" s="12"/>
    </row>
    <row r="1071" spans="1:26" ht="56">
      <c r="A1071" s="9">
        <v>1113518749</v>
      </c>
      <c r="B1071" s="9" t="s">
        <v>3730</v>
      </c>
      <c r="C1071" s="9" t="s">
        <v>6319</v>
      </c>
      <c r="D1071" s="9" t="s">
        <v>145</v>
      </c>
      <c r="E1071" s="9" t="s">
        <v>146</v>
      </c>
      <c r="F1071" s="9" t="s">
        <v>1230</v>
      </c>
      <c r="G1071" s="9" t="s">
        <v>1230</v>
      </c>
      <c r="H1071" s="9" t="s">
        <v>1230</v>
      </c>
      <c r="I1071" s="9" t="s">
        <v>22</v>
      </c>
      <c r="J1071" s="9" t="e">
        <f>VLOOKUP(A1071,#REF!,10,FALSE)</f>
        <v>#REF!</v>
      </c>
      <c r="K1071" s="12"/>
      <c r="L1071" s="12"/>
      <c r="M1071" s="12"/>
      <c r="N1071" s="12"/>
      <c r="O1071" s="12"/>
      <c r="P1071" s="12"/>
      <c r="Q1071" s="12"/>
      <c r="R1071" s="12"/>
      <c r="S1071" s="12"/>
      <c r="T1071" s="12"/>
      <c r="U1071" s="12"/>
      <c r="V1071" s="12"/>
      <c r="W1071" s="12"/>
      <c r="X1071" s="12"/>
      <c r="Y1071" s="12"/>
      <c r="Z1071" s="12"/>
    </row>
    <row r="1072" spans="1:26" ht="42">
      <c r="A1072" s="9">
        <v>1113518749</v>
      </c>
      <c r="B1072" s="9" t="s">
        <v>3730</v>
      </c>
      <c r="C1072" s="9" t="s">
        <v>6319</v>
      </c>
      <c r="D1072" s="9" t="s">
        <v>528</v>
      </c>
      <c r="E1072" s="9" t="s">
        <v>529</v>
      </c>
      <c r="F1072" s="9" t="s">
        <v>1230</v>
      </c>
      <c r="G1072" s="9" t="s">
        <v>1230</v>
      </c>
      <c r="H1072" s="9" t="s">
        <v>1230</v>
      </c>
      <c r="I1072" s="9" t="s">
        <v>22</v>
      </c>
      <c r="J1072" s="9" t="e">
        <f>VLOOKUP(A1072,#REF!,10,FALSE)</f>
        <v>#REF!</v>
      </c>
      <c r="K1072" s="12"/>
      <c r="L1072" s="12"/>
      <c r="M1072" s="12"/>
      <c r="N1072" s="12"/>
      <c r="O1072" s="12"/>
      <c r="P1072" s="12"/>
      <c r="Q1072" s="12"/>
      <c r="R1072" s="12"/>
      <c r="S1072" s="12"/>
      <c r="T1072" s="12"/>
      <c r="U1072" s="12"/>
      <c r="V1072" s="12"/>
      <c r="W1072" s="12"/>
      <c r="X1072" s="12"/>
      <c r="Y1072" s="12"/>
      <c r="Z1072" s="12"/>
    </row>
    <row r="1073" spans="1:26" ht="28" hidden="1">
      <c r="A1073" s="9">
        <v>34330296</v>
      </c>
      <c r="B1073" s="9" t="s">
        <v>3751</v>
      </c>
      <c r="C1073" s="9" t="s">
        <v>6319</v>
      </c>
      <c r="D1073" s="9"/>
      <c r="E1073" s="9"/>
      <c r="F1073" s="9" t="s">
        <v>1230</v>
      </c>
      <c r="G1073" s="9" t="s">
        <v>1230</v>
      </c>
      <c r="H1073" s="9" t="s">
        <v>1230</v>
      </c>
      <c r="I1073" s="9" t="s">
        <v>1230</v>
      </c>
      <c r="J1073" s="9" t="s">
        <v>1230</v>
      </c>
      <c r="K1073" s="12"/>
      <c r="L1073" s="12"/>
      <c r="M1073" s="12"/>
      <c r="N1073" s="12"/>
      <c r="O1073" s="12"/>
      <c r="P1073" s="12"/>
      <c r="Q1073" s="12"/>
      <c r="R1073" s="12"/>
      <c r="S1073" s="12"/>
      <c r="T1073" s="12"/>
      <c r="U1073" s="12"/>
      <c r="V1073" s="12"/>
      <c r="W1073" s="12"/>
      <c r="X1073" s="12"/>
      <c r="Y1073" s="12"/>
      <c r="Z1073" s="12"/>
    </row>
    <row r="1074" spans="1:26" ht="28" hidden="1">
      <c r="A1074" s="9">
        <v>94373126</v>
      </c>
      <c r="B1074" s="9" t="s">
        <v>3713</v>
      </c>
      <c r="C1074" s="9" t="s">
        <v>6319</v>
      </c>
      <c r="D1074" s="9" t="s">
        <v>405</v>
      </c>
      <c r="E1074" s="9" t="s">
        <v>406</v>
      </c>
      <c r="F1074" s="9" t="s">
        <v>1230</v>
      </c>
      <c r="G1074" s="9" t="s">
        <v>1230</v>
      </c>
      <c r="H1074" s="9" t="s">
        <v>1230</v>
      </c>
      <c r="I1074" s="9" t="s">
        <v>1230</v>
      </c>
      <c r="J1074" s="9" t="s">
        <v>1230</v>
      </c>
      <c r="K1074" s="12"/>
      <c r="L1074" s="12"/>
      <c r="M1074" s="12"/>
      <c r="N1074" s="12"/>
      <c r="O1074" s="12"/>
      <c r="P1074" s="12"/>
      <c r="Q1074" s="12"/>
      <c r="R1074" s="12"/>
      <c r="S1074" s="12"/>
      <c r="T1074" s="12"/>
      <c r="U1074" s="12"/>
      <c r="V1074" s="12"/>
      <c r="W1074" s="12"/>
      <c r="X1074" s="12"/>
      <c r="Y1074" s="12"/>
      <c r="Z1074" s="12"/>
    </row>
    <row r="1075" spans="1:26" ht="28" hidden="1">
      <c r="A1075" s="9">
        <v>94552785</v>
      </c>
      <c r="B1075" s="9" t="s">
        <v>3754</v>
      </c>
      <c r="C1075" s="9" t="s">
        <v>6319</v>
      </c>
      <c r="D1075" s="9"/>
      <c r="E1075" s="9"/>
      <c r="F1075" s="9" t="s">
        <v>1230</v>
      </c>
      <c r="G1075" s="9" t="s">
        <v>1230</v>
      </c>
      <c r="H1075" s="9" t="s">
        <v>1230</v>
      </c>
      <c r="I1075" s="9" t="s">
        <v>1230</v>
      </c>
      <c r="J1075" s="9" t="s">
        <v>1230</v>
      </c>
      <c r="K1075" s="12"/>
      <c r="L1075" s="12"/>
      <c r="M1075" s="12"/>
      <c r="N1075" s="12"/>
      <c r="O1075" s="12"/>
      <c r="P1075" s="12"/>
      <c r="Q1075" s="12"/>
      <c r="R1075" s="12"/>
      <c r="S1075" s="12"/>
      <c r="T1075" s="12"/>
      <c r="U1075" s="12"/>
      <c r="V1075" s="12"/>
      <c r="W1075" s="12"/>
      <c r="X1075" s="12"/>
      <c r="Y1075" s="12"/>
      <c r="Z1075" s="12"/>
    </row>
    <row r="1076" spans="1:26" ht="28" hidden="1">
      <c r="A1076" s="9">
        <v>11791356</v>
      </c>
      <c r="B1076" s="9" t="s">
        <v>3714</v>
      </c>
      <c r="C1076" s="9" t="s">
        <v>6319</v>
      </c>
      <c r="D1076" s="9" t="s">
        <v>83</v>
      </c>
      <c r="E1076" s="9" t="s">
        <v>84</v>
      </c>
      <c r="F1076" s="9" t="s">
        <v>1230</v>
      </c>
      <c r="G1076" s="9" t="s">
        <v>1230</v>
      </c>
      <c r="H1076" s="9" t="s">
        <v>1230</v>
      </c>
      <c r="I1076" s="9" t="s">
        <v>1230</v>
      </c>
      <c r="J1076" s="9" t="s">
        <v>1230</v>
      </c>
      <c r="K1076" s="12"/>
      <c r="L1076" s="12"/>
      <c r="M1076" s="12"/>
      <c r="N1076" s="12"/>
      <c r="O1076" s="12"/>
      <c r="P1076" s="12"/>
      <c r="Q1076" s="12"/>
      <c r="R1076" s="12"/>
      <c r="S1076" s="12"/>
      <c r="T1076" s="12"/>
      <c r="U1076" s="12"/>
      <c r="V1076" s="12"/>
      <c r="W1076" s="12"/>
      <c r="X1076" s="12"/>
      <c r="Y1076" s="12"/>
      <c r="Z1076" s="12"/>
    </row>
    <row r="1077" spans="1:26" ht="28" hidden="1">
      <c r="A1077" s="9">
        <v>6102751</v>
      </c>
      <c r="B1077" s="9" t="s">
        <v>3792</v>
      </c>
      <c r="C1077" s="9" t="s">
        <v>6319</v>
      </c>
      <c r="D1077" s="9"/>
      <c r="E1077" s="9"/>
      <c r="F1077" s="9" t="s">
        <v>1230</v>
      </c>
      <c r="G1077" s="9" t="s">
        <v>1230</v>
      </c>
      <c r="H1077" s="9" t="s">
        <v>1230</v>
      </c>
      <c r="I1077" s="9" t="s">
        <v>1230</v>
      </c>
      <c r="J1077" s="9" t="s">
        <v>1230</v>
      </c>
      <c r="K1077" s="12"/>
      <c r="L1077" s="12"/>
      <c r="M1077" s="12"/>
      <c r="N1077" s="12"/>
      <c r="O1077" s="12"/>
      <c r="P1077" s="12"/>
      <c r="Q1077" s="12"/>
      <c r="R1077" s="12"/>
      <c r="S1077" s="12"/>
      <c r="T1077" s="12"/>
      <c r="U1077" s="12"/>
      <c r="V1077" s="12"/>
      <c r="W1077" s="12"/>
      <c r="X1077" s="12"/>
      <c r="Y1077" s="12"/>
      <c r="Z1077" s="12"/>
    </row>
    <row r="1078" spans="1:26" ht="70" hidden="1">
      <c r="A1078" s="9">
        <v>14465737</v>
      </c>
      <c r="B1078" s="9" t="s">
        <v>6320</v>
      </c>
      <c r="C1078" s="9" t="s">
        <v>6319</v>
      </c>
      <c r="D1078" s="9" t="s">
        <v>534</v>
      </c>
      <c r="E1078" s="9" t="s">
        <v>535</v>
      </c>
      <c r="F1078" s="9" t="s">
        <v>1230</v>
      </c>
      <c r="G1078" s="9" t="s">
        <v>1230</v>
      </c>
      <c r="H1078" s="9" t="s">
        <v>1230</v>
      </c>
      <c r="I1078" s="9" t="s">
        <v>1230</v>
      </c>
      <c r="J1078" s="9" t="s">
        <v>1230</v>
      </c>
      <c r="K1078" s="12"/>
      <c r="L1078" s="12"/>
      <c r="M1078" s="12"/>
      <c r="N1078" s="12"/>
      <c r="O1078" s="12"/>
      <c r="P1078" s="12"/>
      <c r="Q1078" s="12"/>
      <c r="R1078" s="12"/>
      <c r="S1078" s="12"/>
      <c r="T1078" s="12"/>
      <c r="U1078" s="12"/>
      <c r="V1078" s="12"/>
      <c r="W1078" s="12"/>
      <c r="X1078" s="12"/>
      <c r="Y1078" s="12"/>
      <c r="Z1078" s="12"/>
    </row>
    <row r="1079" spans="1:26" ht="42" hidden="1">
      <c r="A1079" s="9">
        <v>16549065</v>
      </c>
      <c r="B1079" s="9" t="s">
        <v>6321</v>
      </c>
      <c r="C1079" s="9" t="s">
        <v>6319</v>
      </c>
      <c r="D1079" s="8" t="s">
        <v>359</v>
      </c>
      <c r="E1079" s="9" t="s">
        <v>360</v>
      </c>
      <c r="F1079" s="9" t="s">
        <v>1230</v>
      </c>
      <c r="G1079" s="9" t="s">
        <v>1230</v>
      </c>
      <c r="H1079" s="9" t="s">
        <v>1230</v>
      </c>
      <c r="I1079" s="9" t="s">
        <v>1230</v>
      </c>
      <c r="J1079" s="9" t="s">
        <v>1230</v>
      </c>
      <c r="K1079" s="12"/>
      <c r="L1079" s="12"/>
      <c r="M1079" s="12"/>
      <c r="N1079" s="12"/>
      <c r="O1079" s="12"/>
      <c r="P1079" s="12"/>
      <c r="Q1079" s="12"/>
      <c r="R1079" s="12"/>
      <c r="S1079" s="12"/>
      <c r="T1079" s="12"/>
      <c r="U1079" s="12"/>
      <c r="V1079" s="12"/>
      <c r="W1079" s="12"/>
      <c r="X1079" s="12"/>
      <c r="Y1079" s="12"/>
      <c r="Z1079" s="12"/>
    </row>
    <row r="1080" spans="1:26" ht="42" hidden="1">
      <c r="A1080" s="9">
        <v>16549065</v>
      </c>
      <c r="B1080" s="9" t="s">
        <v>6321</v>
      </c>
      <c r="C1080" s="9" t="s">
        <v>6319</v>
      </c>
      <c r="D1080" s="9" t="s">
        <v>528</v>
      </c>
      <c r="E1080" s="9" t="s">
        <v>529</v>
      </c>
      <c r="F1080" s="9" t="s">
        <v>1230</v>
      </c>
      <c r="G1080" s="9" t="s">
        <v>1230</v>
      </c>
      <c r="H1080" s="9" t="s">
        <v>1230</v>
      </c>
      <c r="I1080" s="9" t="s">
        <v>1230</v>
      </c>
      <c r="J1080" s="9" t="s">
        <v>1230</v>
      </c>
      <c r="K1080" s="12"/>
      <c r="L1080" s="12"/>
      <c r="M1080" s="12"/>
      <c r="N1080" s="12"/>
      <c r="O1080" s="12"/>
      <c r="P1080" s="12"/>
      <c r="Q1080" s="12"/>
      <c r="R1080" s="12"/>
      <c r="S1080" s="12"/>
      <c r="T1080" s="12"/>
      <c r="U1080" s="12"/>
      <c r="V1080" s="12"/>
      <c r="W1080" s="12"/>
      <c r="X1080" s="12"/>
      <c r="Y1080" s="12"/>
      <c r="Z1080" s="12"/>
    </row>
    <row r="1081" spans="1:26" ht="28" hidden="1">
      <c r="A1081" s="9">
        <v>94477575</v>
      </c>
      <c r="B1081" s="9" t="s">
        <v>3828</v>
      </c>
      <c r="C1081" s="9" t="s">
        <v>6319</v>
      </c>
      <c r="D1081" s="9"/>
      <c r="E1081" s="9"/>
      <c r="F1081" s="9" t="s">
        <v>1230</v>
      </c>
      <c r="G1081" s="9" t="s">
        <v>1230</v>
      </c>
      <c r="H1081" s="9" t="s">
        <v>1230</v>
      </c>
      <c r="I1081" s="9" t="s">
        <v>1230</v>
      </c>
      <c r="J1081" s="9" t="s">
        <v>1230</v>
      </c>
      <c r="K1081" s="12"/>
      <c r="L1081" s="12"/>
      <c r="M1081" s="12"/>
      <c r="N1081" s="12"/>
      <c r="O1081" s="12"/>
      <c r="P1081" s="12"/>
      <c r="Q1081" s="12"/>
      <c r="R1081" s="12"/>
      <c r="S1081" s="12"/>
      <c r="T1081" s="12"/>
      <c r="U1081" s="12"/>
      <c r="V1081" s="12"/>
      <c r="W1081" s="12"/>
      <c r="X1081" s="12"/>
      <c r="Y1081" s="12"/>
      <c r="Z1081" s="12"/>
    </row>
    <row r="1082" spans="1:26" ht="28" hidden="1">
      <c r="A1082" s="9">
        <v>31871495</v>
      </c>
      <c r="B1082" s="9" t="s">
        <v>3829</v>
      </c>
      <c r="C1082" s="9" t="s">
        <v>6319</v>
      </c>
      <c r="D1082" s="9" t="s">
        <v>63</v>
      </c>
      <c r="E1082" s="9" t="s">
        <v>64</v>
      </c>
      <c r="F1082" s="9" t="s">
        <v>1230</v>
      </c>
      <c r="G1082" s="9" t="s">
        <v>1230</v>
      </c>
      <c r="H1082" s="9" t="s">
        <v>1230</v>
      </c>
      <c r="I1082" s="9" t="s">
        <v>1230</v>
      </c>
      <c r="J1082" s="9" t="s">
        <v>1230</v>
      </c>
      <c r="K1082" s="12"/>
      <c r="L1082" s="12"/>
      <c r="M1082" s="12"/>
      <c r="N1082" s="12"/>
      <c r="O1082" s="12"/>
      <c r="P1082" s="12"/>
      <c r="Q1082" s="12"/>
      <c r="R1082" s="12"/>
      <c r="S1082" s="12"/>
      <c r="T1082" s="12"/>
      <c r="U1082" s="12"/>
      <c r="V1082" s="12"/>
      <c r="W1082" s="12"/>
      <c r="X1082" s="12"/>
      <c r="Y1082" s="12"/>
      <c r="Z1082" s="12"/>
    </row>
    <row r="1083" spans="1:26" ht="42" hidden="1">
      <c r="A1083" s="9">
        <v>16696899</v>
      </c>
      <c r="B1083" s="9" t="s">
        <v>3698</v>
      </c>
      <c r="C1083" s="9" t="s">
        <v>6319</v>
      </c>
      <c r="D1083" s="9" t="s">
        <v>528</v>
      </c>
      <c r="E1083" s="9" t="s">
        <v>529</v>
      </c>
      <c r="F1083" s="9" t="s">
        <v>1230</v>
      </c>
      <c r="G1083" s="9" t="s">
        <v>1230</v>
      </c>
      <c r="H1083" s="9" t="s">
        <v>1230</v>
      </c>
      <c r="I1083" s="9" t="s">
        <v>1230</v>
      </c>
      <c r="J1083" s="9" t="s">
        <v>1230</v>
      </c>
      <c r="K1083" s="12"/>
      <c r="L1083" s="12"/>
      <c r="M1083" s="12"/>
      <c r="N1083" s="12"/>
      <c r="O1083" s="12"/>
      <c r="P1083" s="12"/>
      <c r="Q1083" s="12"/>
      <c r="R1083" s="12"/>
      <c r="S1083" s="12"/>
      <c r="T1083" s="12"/>
      <c r="U1083" s="12"/>
      <c r="V1083" s="12"/>
      <c r="W1083" s="12"/>
      <c r="X1083" s="12"/>
      <c r="Y1083" s="12"/>
      <c r="Z1083" s="12"/>
    </row>
    <row r="1084" spans="1:26" ht="28" hidden="1">
      <c r="A1084" s="9">
        <v>31566964</v>
      </c>
      <c r="B1084" s="9" t="s">
        <v>3826</v>
      </c>
      <c r="C1084" s="9" t="s">
        <v>6319</v>
      </c>
      <c r="D1084" s="9" t="s">
        <v>83</v>
      </c>
      <c r="E1084" s="9" t="s">
        <v>84</v>
      </c>
      <c r="F1084" s="9" t="s">
        <v>1230</v>
      </c>
      <c r="G1084" s="9" t="s">
        <v>1230</v>
      </c>
      <c r="H1084" s="9" t="s">
        <v>1230</v>
      </c>
      <c r="I1084" s="9" t="s">
        <v>1230</v>
      </c>
      <c r="J1084" s="9" t="s">
        <v>1230</v>
      </c>
      <c r="K1084" s="12"/>
      <c r="L1084" s="12"/>
      <c r="M1084" s="12"/>
      <c r="N1084" s="12"/>
      <c r="O1084" s="12"/>
      <c r="P1084" s="12"/>
      <c r="Q1084" s="12"/>
      <c r="R1084" s="12"/>
      <c r="S1084" s="12"/>
      <c r="T1084" s="12"/>
      <c r="U1084" s="12"/>
      <c r="V1084" s="12"/>
      <c r="W1084" s="12"/>
      <c r="X1084" s="12"/>
      <c r="Y1084" s="12"/>
      <c r="Z1084" s="12"/>
    </row>
    <row r="1085" spans="1:26" ht="28" hidden="1">
      <c r="A1085" s="9">
        <v>18400000</v>
      </c>
      <c r="B1085" s="9" t="s">
        <v>3800</v>
      </c>
      <c r="C1085" s="9" t="s">
        <v>6319</v>
      </c>
      <c r="D1085" s="9"/>
      <c r="E1085" s="9"/>
      <c r="F1085" s="9" t="s">
        <v>1230</v>
      </c>
      <c r="G1085" s="9" t="s">
        <v>1230</v>
      </c>
      <c r="H1085" s="9" t="s">
        <v>1230</v>
      </c>
      <c r="I1085" s="9" t="s">
        <v>1230</v>
      </c>
      <c r="J1085" s="9" t="s">
        <v>1230</v>
      </c>
      <c r="K1085" s="12"/>
      <c r="L1085" s="12"/>
      <c r="M1085" s="12"/>
      <c r="N1085" s="12"/>
      <c r="O1085" s="12"/>
      <c r="P1085" s="12"/>
      <c r="Q1085" s="12"/>
      <c r="R1085" s="12"/>
      <c r="S1085" s="12"/>
      <c r="T1085" s="12"/>
      <c r="U1085" s="12"/>
      <c r="V1085" s="12"/>
      <c r="W1085" s="12"/>
      <c r="X1085" s="12"/>
      <c r="Y1085" s="12"/>
      <c r="Z1085" s="12"/>
    </row>
    <row r="1086" spans="1:26" ht="84" hidden="1">
      <c r="A1086" s="9">
        <v>71795389</v>
      </c>
      <c r="B1086" s="9" t="s">
        <v>6322</v>
      </c>
      <c r="C1086" s="9" t="s">
        <v>6319</v>
      </c>
      <c r="D1086" s="9" t="s">
        <v>141</v>
      </c>
      <c r="E1086" s="9" t="s">
        <v>142</v>
      </c>
      <c r="F1086" s="9" t="s">
        <v>1230</v>
      </c>
      <c r="G1086" s="9" t="s">
        <v>22</v>
      </c>
      <c r="H1086" s="9" t="s">
        <v>22</v>
      </c>
      <c r="I1086" s="9" t="s">
        <v>1230</v>
      </c>
      <c r="J1086" s="9" t="s">
        <v>1230</v>
      </c>
      <c r="K1086" s="12"/>
      <c r="L1086" s="12"/>
      <c r="M1086" s="12"/>
      <c r="N1086" s="12"/>
      <c r="O1086" s="12"/>
      <c r="P1086" s="12"/>
      <c r="Q1086" s="12"/>
      <c r="R1086" s="12"/>
      <c r="S1086" s="12"/>
      <c r="T1086" s="12"/>
      <c r="U1086" s="12"/>
      <c r="V1086" s="12"/>
      <c r="W1086" s="12"/>
      <c r="X1086" s="12"/>
      <c r="Y1086" s="12"/>
      <c r="Z1086" s="12"/>
    </row>
    <row r="1087" spans="1:26" ht="28" hidden="1">
      <c r="A1087" s="9">
        <v>38792697</v>
      </c>
      <c r="B1087" s="9" t="s">
        <v>3724</v>
      </c>
      <c r="C1087" s="9" t="s">
        <v>6319</v>
      </c>
      <c r="D1087" s="9"/>
      <c r="E1087" s="9"/>
      <c r="F1087" s="9" t="s">
        <v>1230</v>
      </c>
      <c r="G1087" s="9" t="s">
        <v>1230</v>
      </c>
      <c r="H1087" s="9" t="s">
        <v>1230</v>
      </c>
      <c r="I1087" s="9" t="s">
        <v>1230</v>
      </c>
      <c r="J1087" s="9" t="s">
        <v>1230</v>
      </c>
      <c r="K1087" s="12"/>
      <c r="L1087" s="12"/>
      <c r="M1087" s="12"/>
      <c r="N1087" s="12"/>
      <c r="O1087" s="12"/>
      <c r="P1087" s="12"/>
      <c r="Q1087" s="12"/>
      <c r="R1087" s="12"/>
      <c r="S1087" s="12"/>
      <c r="T1087" s="12"/>
      <c r="U1087" s="12"/>
      <c r="V1087" s="12"/>
      <c r="W1087" s="12"/>
      <c r="X1087" s="12"/>
      <c r="Y1087" s="12"/>
      <c r="Z1087" s="12"/>
    </row>
    <row r="1088" spans="1:26" ht="28" hidden="1">
      <c r="A1088" s="9">
        <v>38878797</v>
      </c>
      <c r="B1088" s="9" t="s">
        <v>3821</v>
      </c>
      <c r="C1088" s="9" t="s">
        <v>6319</v>
      </c>
      <c r="D1088" s="9"/>
      <c r="E1088" s="9"/>
      <c r="F1088" s="9" t="s">
        <v>1230</v>
      </c>
      <c r="G1088" s="9" t="s">
        <v>1230</v>
      </c>
      <c r="H1088" s="9" t="s">
        <v>1230</v>
      </c>
      <c r="I1088" s="9" t="s">
        <v>1230</v>
      </c>
      <c r="J1088" s="9" t="s">
        <v>1230</v>
      </c>
      <c r="K1088" s="12"/>
      <c r="L1088" s="12"/>
      <c r="M1088" s="12"/>
      <c r="N1088" s="12"/>
      <c r="O1088" s="12"/>
      <c r="P1088" s="12"/>
      <c r="Q1088" s="12"/>
      <c r="R1088" s="12"/>
      <c r="S1088" s="12"/>
      <c r="T1088" s="12"/>
      <c r="U1088" s="12"/>
      <c r="V1088" s="12"/>
      <c r="W1088" s="12"/>
      <c r="X1088" s="12"/>
      <c r="Y1088" s="12"/>
      <c r="Z1088" s="12"/>
    </row>
    <row r="1089" spans="1:26" ht="28" hidden="1">
      <c r="A1089" s="9">
        <v>38872664</v>
      </c>
      <c r="B1089" s="9" t="s">
        <v>3707</v>
      </c>
      <c r="C1089" s="9" t="s">
        <v>6319</v>
      </c>
      <c r="D1089" s="9"/>
      <c r="E1089" s="9"/>
      <c r="F1089" s="9" t="s">
        <v>1230</v>
      </c>
      <c r="G1089" s="9" t="s">
        <v>1230</v>
      </c>
      <c r="H1089" s="9" t="s">
        <v>1230</v>
      </c>
      <c r="I1089" s="9" t="s">
        <v>1230</v>
      </c>
      <c r="J1089" s="9" t="s">
        <v>1230</v>
      </c>
      <c r="K1089" s="12"/>
      <c r="L1089" s="12"/>
      <c r="M1089" s="12"/>
      <c r="N1089" s="12"/>
      <c r="O1089" s="12"/>
      <c r="P1089" s="12"/>
      <c r="Q1089" s="12"/>
      <c r="R1089" s="12"/>
      <c r="S1089" s="12"/>
      <c r="T1089" s="12"/>
      <c r="U1089" s="12"/>
      <c r="V1089" s="12"/>
      <c r="W1089" s="12"/>
      <c r="X1089" s="12"/>
      <c r="Y1089" s="12"/>
      <c r="Z1089" s="12"/>
    </row>
    <row r="1090" spans="1:26" ht="56" hidden="1">
      <c r="A1090" s="9">
        <v>31174238</v>
      </c>
      <c r="B1090" s="9" t="s">
        <v>2996</v>
      </c>
      <c r="C1090" s="9" t="s">
        <v>6319</v>
      </c>
      <c r="D1090" s="9" t="s">
        <v>374</v>
      </c>
      <c r="E1090" s="9" t="s">
        <v>375</v>
      </c>
      <c r="F1090" s="9" t="s">
        <v>1230</v>
      </c>
      <c r="G1090" s="9" t="s">
        <v>1230</v>
      </c>
      <c r="H1090" s="9" t="s">
        <v>1230</v>
      </c>
      <c r="I1090" s="9" t="s">
        <v>1230</v>
      </c>
      <c r="J1090" s="9" t="s">
        <v>1230</v>
      </c>
      <c r="K1090" s="12"/>
      <c r="L1090" s="12"/>
      <c r="M1090" s="12"/>
      <c r="N1090" s="12"/>
      <c r="O1090" s="12"/>
      <c r="P1090" s="12"/>
      <c r="Q1090" s="12"/>
      <c r="R1090" s="12"/>
      <c r="S1090" s="12"/>
      <c r="T1090" s="12"/>
      <c r="U1090" s="12"/>
      <c r="V1090" s="12"/>
      <c r="W1090" s="12"/>
      <c r="X1090" s="12"/>
      <c r="Y1090" s="12"/>
      <c r="Z1090" s="12"/>
    </row>
    <row r="1091" spans="1:26" ht="28" hidden="1">
      <c r="A1091" s="9">
        <v>16498805</v>
      </c>
      <c r="B1091" s="9" t="s">
        <v>3772</v>
      </c>
      <c r="C1091" s="9" t="s">
        <v>6319</v>
      </c>
      <c r="D1091" s="9"/>
      <c r="E1091" s="9"/>
      <c r="F1091" s="9" t="s">
        <v>1230</v>
      </c>
      <c r="G1091" s="9" t="s">
        <v>1230</v>
      </c>
      <c r="H1091" s="9" t="s">
        <v>1230</v>
      </c>
      <c r="I1091" s="9" t="s">
        <v>1230</v>
      </c>
      <c r="J1091" s="9" t="s">
        <v>1230</v>
      </c>
      <c r="K1091" s="12"/>
      <c r="L1091" s="12"/>
      <c r="M1091" s="12"/>
      <c r="N1091" s="12"/>
      <c r="O1091" s="12"/>
      <c r="P1091" s="12"/>
      <c r="Q1091" s="12"/>
      <c r="R1091" s="12"/>
      <c r="S1091" s="12"/>
      <c r="T1091" s="12"/>
      <c r="U1091" s="12"/>
      <c r="V1091" s="12"/>
      <c r="W1091" s="12"/>
      <c r="X1091" s="12"/>
      <c r="Y1091" s="12"/>
      <c r="Z1091" s="12"/>
    </row>
    <row r="1092" spans="1:26" ht="70">
      <c r="A1092" s="9">
        <v>6241081</v>
      </c>
      <c r="B1092" s="9" t="s">
        <v>3727</v>
      </c>
      <c r="C1092" s="9" t="s">
        <v>6319</v>
      </c>
      <c r="D1092" s="9" t="s">
        <v>534</v>
      </c>
      <c r="E1092" s="9" t="s">
        <v>535</v>
      </c>
      <c r="F1092" s="9" t="s">
        <v>1230</v>
      </c>
      <c r="G1092" s="9" t="s">
        <v>1230</v>
      </c>
      <c r="H1092" s="9" t="s">
        <v>1230</v>
      </c>
      <c r="I1092" s="9" t="s">
        <v>22</v>
      </c>
      <c r="J1092" s="9" t="e">
        <f>VLOOKUP(A1092,#REF!,10,FALSE)</f>
        <v>#REF!</v>
      </c>
      <c r="K1092" s="12"/>
      <c r="L1092" s="12"/>
      <c r="M1092" s="12"/>
      <c r="N1092" s="12"/>
      <c r="O1092" s="12"/>
      <c r="P1092" s="12"/>
      <c r="Q1092" s="12"/>
      <c r="R1092" s="12"/>
      <c r="S1092" s="12"/>
      <c r="T1092" s="12"/>
      <c r="U1092" s="12"/>
      <c r="V1092" s="12"/>
      <c r="W1092" s="12"/>
      <c r="X1092" s="12"/>
      <c r="Y1092" s="12"/>
      <c r="Z1092" s="12"/>
    </row>
    <row r="1093" spans="1:26" ht="42" hidden="1">
      <c r="A1093" s="9">
        <v>16711552</v>
      </c>
      <c r="B1093" s="9" t="s">
        <v>3703</v>
      </c>
      <c r="C1093" s="9" t="s">
        <v>6319</v>
      </c>
      <c r="D1093" s="9" t="s">
        <v>531</v>
      </c>
      <c r="E1093" s="9" t="s">
        <v>532</v>
      </c>
      <c r="F1093" s="9" t="s">
        <v>1230</v>
      </c>
      <c r="G1093" s="9" t="s">
        <v>1230</v>
      </c>
      <c r="H1093" s="9" t="s">
        <v>1230</v>
      </c>
      <c r="I1093" s="9" t="s">
        <v>1230</v>
      </c>
      <c r="J1093" s="9" t="s">
        <v>1230</v>
      </c>
      <c r="K1093" s="12"/>
      <c r="L1093" s="12"/>
      <c r="M1093" s="12"/>
      <c r="N1093" s="12"/>
      <c r="O1093" s="12"/>
      <c r="P1093" s="12"/>
      <c r="Q1093" s="12"/>
      <c r="R1093" s="12"/>
      <c r="S1093" s="12"/>
      <c r="T1093" s="12"/>
      <c r="U1093" s="12"/>
      <c r="V1093" s="12"/>
      <c r="W1093" s="12"/>
      <c r="X1093" s="12"/>
      <c r="Y1093" s="12"/>
      <c r="Z1093" s="12"/>
    </row>
    <row r="1094" spans="1:26" ht="28" hidden="1">
      <c r="A1094" s="9">
        <v>16882889</v>
      </c>
      <c r="B1094" s="9" t="s">
        <v>3706</v>
      </c>
      <c r="C1094" s="9" t="s">
        <v>6319</v>
      </c>
      <c r="D1094" s="9"/>
      <c r="E1094" s="9"/>
      <c r="F1094" s="9" t="s">
        <v>1230</v>
      </c>
      <c r="G1094" s="9" t="s">
        <v>1230</v>
      </c>
      <c r="H1094" s="9" t="s">
        <v>1230</v>
      </c>
      <c r="I1094" s="9" t="s">
        <v>1230</v>
      </c>
      <c r="J1094" s="9" t="s">
        <v>1230</v>
      </c>
      <c r="K1094" s="12"/>
      <c r="L1094" s="12"/>
      <c r="M1094" s="12"/>
      <c r="N1094" s="12"/>
      <c r="O1094" s="12"/>
      <c r="P1094" s="12"/>
      <c r="Q1094" s="12"/>
      <c r="R1094" s="12"/>
      <c r="S1094" s="12"/>
      <c r="T1094" s="12"/>
      <c r="U1094" s="12"/>
      <c r="V1094" s="12"/>
      <c r="W1094" s="12"/>
      <c r="X1094" s="12"/>
      <c r="Y1094" s="12"/>
      <c r="Z1094" s="12"/>
    </row>
    <row r="1095" spans="1:26" ht="42" hidden="1">
      <c r="A1095" s="9">
        <v>31576994</v>
      </c>
      <c r="B1095" s="9" t="s">
        <v>6323</v>
      </c>
      <c r="C1095" s="9" t="s">
        <v>6319</v>
      </c>
      <c r="D1095" s="9" t="s">
        <v>528</v>
      </c>
      <c r="E1095" s="9" t="s">
        <v>529</v>
      </c>
      <c r="F1095" s="9" t="s">
        <v>1230</v>
      </c>
      <c r="G1095" s="9" t="s">
        <v>1230</v>
      </c>
      <c r="H1095" s="9" t="s">
        <v>1230</v>
      </c>
      <c r="I1095" s="9" t="s">
        <v>1230</v>
      </c>
      <c r="J1095" s="9" t="s">
        <v>1230</v>
      </c>
      <c r="K1095" s="12"/>
      <c r="L1095" s="12"/>
      <c r="M1095" s="12"/>
      <c r="N1095" s="12"/>
      <c r="O1095" s="12"/>
      <c r="P1095" s="12"/>
      <c r="Q1095" s="12"/>
      <c r="R1095" s="12"/>
      <c r="S1095" s="12"/>
      <c r="T1095" s="12"/>
      <c r="U1095" s="12"/>
      <c r="V1095" s="12"/>
      <c r="W1095" s="12"/>
      <c r="X1095" s="12"/>
      <c r="Y1095" s="12"/>
      <c r="Z1095" s="12"/>
    </row>
    <row r="1096" spans="1:26" ht="42">
      <c r="A1096" s="9">
        <v>14465518</v>
      </c>
      <c r="B1096" s="9" t="s">
        <v>2995</v>
      </c>
      <c r="C1096" s="9" t="s">
        <v>6319</v>
      </c>
      <c r="D1096" s="9" t="s">
        <v>537</v>
      </c>
      <c r="E1096" s="9" t="s">
        <v>538</v>
      </c>
      <c r="F1096" s="9" t="s">
        <v>22</v>
      </c>
      <c r="G1096" s="9" t="s">
        <v>22</v>
      </c>
      <c r="H1096" s="9" t="s">
        <v>22</v>
      </c>
      <c r="I1096" s="9" t="s">
        <v>21</v>
      </c>
      <c r="J1096" s="9" t="e">
        <f>VLOOKUP(A1096,#REF!,10,FALSE)</f>
        <v>#REF!</v>
      </c>
      <c r="K1096" s="12"/>
      <c r="L1096" s="12"/>
      <c r="M1096" s="12"/>
      <c r="N1096" s="12"/>
      <c r="O1096" s="12"/>
      <c r="P1096" s="12"/>
      <c r="Q1096" s="12"/>
      <c r="R1096" s="12"/>
      <c r="S1096" s="12"/>
      <c r="T1096" s="12"/>
      <c r="U1096" s="12"/>
      <c r="V1096" s="12"/>
      <c r="W1096" s="12"/>
      <c r="X1096" s="12"/>
      <c r="Y1096" s="12"/>
      <c r="Z1096" s="12"/>
    </row>
    <row r="1097" spans="1:26" ht="28" hidden="1">
      <c r="A1097" s="9">
        <v>6100324</v>
      </c>
      <c r="B1097" s="9" t="s">
        <v>3819</v>
      </c>
      <c r="C1097" s="9" t="s">
        <v>6319</v>
      </c>
      <c r="D1097" s="9"/>
      <c r="E1097" s="9"/>
      <c r="F1097" s="9" t="s">
        <v>1230</v>
      </c>
      <c r="G1097" s="9" t="s">
        <v>1230</v>
      </c>
      <c r="H1097" s="9" t="s">
        <v>1230</v>
      </c>
      <c r="I1097" s="9" t="s">
        <v>1230</v>
      </c>
      <c r="J1097" s="9" t="s">
        <v>1230</v>
      </c>
      <c r="K1097" s="12"/>
      <c r="L1097" s="12"/>
      <c r="M1097" s="12"/>
      <c r="N1097" s="12"/>
      <c r="O1097" s="12"/>
      <c r="P1097" s="12"/>
      <c r="Q1097" s="12"/>
      <c r="R1097" s="12"/>
      <c r="S1097" s="12"/>
      <c r="T1097" s="12"/>
      <c r="U1097" s="12"/>
      <c r="V1097" s="12"/>
      <c r="W1097" s="12"/>
      <c r="X1097" s="12"/>
      <c r="Y1097" s="12"/>
      <c r="Z1097" s="12"/>
    </row>
    <row r="1098" spans="1:26" ht="42" hidden="1">
      <c r="A1098" s="9">
        <v>80228580</v>
      </c>
      <c r="B1098" s="9" t="s">
        <v>3721</v>
      </c>
      <c r="C1098" s="9" t="s">
        <v>6319</v>
      </c>
      <c r="D1098" s="9" t="s">
        <v>531</v>
      </c>
      <c r="E1098" s="9" t="s">
        <v>532</v>
      </c>
      <c r="F1098" s="9" t="s">
        <v>1230</v>
      </c>
      <c r="G1098" s="9" t="s">
        <v>1230</v>
      </c>
      <c r="H1098" s="9" t="s">
        <v>1230</v>
      </c>
      <c r="I1098" s="9" t="s">
        <v>1230</v>
      </c>
      <c r="J1098" s="9" t="s">
        <v>1230</v>
      </c>
      <c r="K1098" s="12"/>
      <c r="L1098" s="12"/>
      <c r="M1098" s="12"/>
      <c r="N1098" s="12"/>
      <c r="O1098" s="12"/>
      <c r="P1098" s="12"/>
      <c r="Q1098" s="12"/>
      <c r="R1098" s="12"/>
      <c r="S1098" s="12"/>
      <c r="T1098" s="12"/>
      <c r="U1098" s="12"/>
      <c r="V1098" s="12"/>
      <c r="W1098" s="12"/>
      <c r="X1098" s="12"/>
      <c r="Y1098" s="12"/>
      <c r="Z1098" s="12"/>
    </row>
    <row r="1099" spans="1:26" ht="28">
      <c r="A1099" s="9">
        <v>14703461</v>
      </c>
      <c r="B1099" s="9" t="s">
        <v>3701</v>
      </c>
      <c r="C1099" s="9" t="s">
        <v>6319</v>
      </c>
      <c r="D1099" s="8" t="s">
        <v>363</v>
      </c>
      <c r="E1099" s="9" t="s">
        <v>364</v>
      </c>
      <c r="F1099" s="9" t="s">
        <v>1230</v>
      </c>
      <c r="G1099" s="9" t="s">
        <v>1230</v>
      </c>
      <c r="H1099" s="9" t="s">
        <v>1230</v>
      </c>
      <c r="I1099" s="9" t="s">
        <v>1230</v>
      </c>
      <c r="J1099" s="9" t="e">
        <f>VLOOKUP(A1099,#REF!,10,FALSE)</f>
        <v>#REF!</v>
      </c>
      <c r="K1099" s="12"/>
      <c r="L1099" s="12"/>
      <c r="M1099" s="12"/>
      <c r="N1099" s="12"/>
      <c r="O1099" s="12"/>
      <c r="P1099" s="12"/>
      <c r="Q1099" s="12"/>
      <c r="R1099" s="12"/>
      <c r="S1099" s="12"/>
      <c r="T1099" s="12"/>
      <c r="U1099" s="12"/>
      <c r="V1099" s="12"/>
      <c r="W1099" s="12"/>
      <c r="X1099" s="12"/>
      <c r="Y1099" s="12"/>
      <c r="Z1099" s="12"/>
    </row>
    <row r="1100" spans="1:26" ht="28">
      <c r="A1100" s="9">
        <v>14703461</v>
      </c>
      <c r="B1100" s="9" t="s">
        <v>3701</v>
      </c>
      <c r="C1100" s="9" t="s">
        <v>6319</v>
      </c>
      <c r="D1100" s="9" t="s">
        <v>367</v>
      </c>
      <c r="E1100" s="9" t="s">
        <v>368</v>
      </c>
      <c r="F1100" s="9" t="s">
        <v>1230</v>
      </c>
      <c r="G1100" s="9" t="s">
        <v>1230</v>
      </c>
      <c r="H1100" s="9" t="s">
        <v>1230</v>
      </c>
      <c r="I1100" s="9" t="s">
        <v>1230</v>
      </c>
      <c r="J1100" s="9" t="e">
        <f>VLOOKUP(A1100,#REF!,10,FALSE)</f>
        <v>#REF!</v>
      </c>
      <c r="K1100" s="12"/>
      <c r="L1100" s="12"/>
      <c r="M1100" s="12"/>
      <c r="N1100" s="12"/>
      <c r="O1100" s="12"/>
      <c r="P1100" s="12"/>
      <c r="Q1100" s="12"/>
      <c r="R1100" s="12"/>
      <c r="S1100" s="12"/>
      <c r="T1100" s="12"/>
      <c r="U1100" s="12"/>
      <c r="V1100" s="12"/>
      <c r="W1100" s="12"/>
      <c r="X1100" s="12"/>
      <c r="Y1100" s="12"/>
      <c r="Z1100" s="12"/>
    </row>
    <row r="1101" spans="1:26" ht="28">
      <c r="A1101" s="9">
        <v>1130599097</v>
      </c>
      <c r="B1101" s="9" t="s">
        <v>3700</v>
      </c>
      <c r="C1101" s="9" t="s">
        <v>6319</v>
      </c>
      <c r="D1101" s="8" t="s">
        <v>339</v>
      </c>
      <c r="E1101" s="9" t="s">
        <v>340</v>
      </c>
      <c r="F1101" s="9" t="s">
        <v>1230</v>
      </c>
      <c r="G1101" s="9" t="s">
        <v>1230</v>
      </c>
      <c r="H1101" s="9" t="s">
        <v>1230</v>
      </c>
      <c r="I1101" s="9" t="s">
        <v>1230</v>
      </c>
      <c r="J1101" s="9" t="e">
        <f>VLOOKUP(A1101,#REF!,10,FALSE)</f>
        <v>#REF!</v>
      </c>
      <c r="K1101" s="12"/>
      <c r="L1101" s="12"/>
      <c r="M1101" s="12"/>
      <c r="N1101" s="12"/>
      <c r="O1101" s="12"/>
      <c r="P1101" s="12"/>
      <c r="Q1101" s="12"/>
      <c r="R1101" s="12"/>
      <c r="S1101" s="12"/>
      <c r="T1101" s="12"/>
      <c r="U1101" s="12"/>
      <c r="V1101" s="12"/>
      <c r="W1101" s="12"/>
      <c r="X1101" s="12"/>
      <c r="Y1101" s="12"/>
      <c r="Z1101" s="12"/>
    </row>
    <row r="1102" spans="1:26" ht="28" hidden="1">
      <c r="A1102" s="9">
        <v>94393536</v>
      </c>
      <c r="B1102" s="9" t="s">
        <v>3759</v>
      </c>
      <c r="C1102" s="9" t="s">
        <v>6319</v>
      </c>
      <c r="D1102" s="9"/>
      <c r="E1102" s="9"/>
      <c r="F1102" s="9" t="s">
        <v>1230</v>
      </c>
      <c r="G1102" s="9" t="s">
        <v>1230</v>
      </c>
      <c r="H1102" s="9" t="s">
        <v>1230</v>
      </c>
      <c r="I1102" s="9" t="s">
        <v>1230</v>
      </c>
      <c r="J1102" s="9" t="s">
        <v>1230</v>
      </c>
      <c r="K1102" s="12"/>
      <c r="L1102" s="12"/>
      <c r="M1102" s="12"/>
      <c r="N1102" s="12"/>
      <c r="O1102" s="12"/>
      <c r="P1102" s="12"/>
      <c r="Q1102" s="12"/>
      <c r="R1102" s="12"/>
      <c r="S1102" s="12"/>
      <c r="T1102" s="12"/>
      <c r="U1102" s="12"/>
      <c r="V1102" s="12"/>
      <c r="W1102" s="12"/>
      <c r="X1102" s="12"/>
      <c r="Y1102" s="12"/>
      <c r="Z1102" s="12"/>
    </row>
    <row r="1103" spans="1:26" ht="42" hidden="1">
      <c r="A1103" s="9">
        <v>94071669</v>
      </c>
      <c r="B1103" s="9" t="s">
        <v>6324</v>
      </c>
      <c r="C1103" s="9" t="s">
        <v>6319</v>
      </c>
      <c r="D1103" s="9" t="s">
        <v>537</v>
      </c>
      <c r="E1103" s="9" t="s">
        <v>538</v>
      </c>
      <c r="F1103" s="9" t="s">
        <v>1230</v>
      </c>
      <c r="G1103" s="9" t="s">
        <v>1230</v>
      </c>
      <c r="H1103" s="9" t="s">
        <v>1230</v>
      </c>
      <c r="I1103" s="9" t="s">
        <v>1230</v>
      </c>
      <c r="J1103" s="9" t="s">
        <v>1230</v>
      </c>
      <c r="K1103" s="12"/>
      <c r="L1103" s="12"/>
      <c r="M1103" s="12"/>
      <c r="N1103" s="12"/>
      <c r="O1103" s="12"/>
      <c r="P1103" s="12"/>
      <c r="Q1103" s="12"/>
      <c r="R1103" s="12"/>
      <c r="S1103" s="12"/>
      <c r="T1103" s="12"/>
      <c r="U1103" s="12"/>
      <c r="V1103" s="12"/>
      <c r="W1103" s="12"/>
      <c r="X1103" s="12"/>
      <c r="Y1103" s="12"/>
      <c r="Z1103" s="12"/>
    </row>
    <row r="1104" spans="1:26" ht="42" hidden="1">
      <c r="A1104" s="9">
        <v>16600108</v>
      </c>
      <c r="B1104" s="9" t="s">
        <v>3761</v>
      </c>
      <c r="C1104" s="9" t="s">
        <v>6319</v>
      </c>
      <c r="D1104" s="9" t="s">
        <v>531</v>
      </c>
      <c r="E1104" s="9" t="s">
        <v>532</v>
      </c>
      <c r="F1104" s="9" t="s">
        <v>1230</v>
      </c>
      <c r="G1104" s="9" t="s">
        <v>1230</v>
      </c>
      <c r="H1104" s="9" t="s">
        <v>1230</v>
      </c>
      <c r="I1104" s="9" t="s">
        <v>1230</v>
      </c>
      <c r="J1104" s="9" t="s">
        <v>1230</v>
      </c>
      <c r="K1104" s="12"/>
      <c r="L1104" s="12"/>
      <c r="M1104" s="12"/>
      <c r="N1104" s="12"/>
      <c r="O1104" s="12"/>
      <c r="P1104" s="12"/>
      <c r="Q1104" s="12"/>
      <c r="R1104" s="12"/>
      <c r="S1104" s="12"/>
      <c r="T1104" s="12"/>
      <c r="U1104" s="12"/>
      <c r="V1104" s="12"/>
      <c r="W1104" s="12"/>
      <c r="X1104" s="12"/>
      <c r="Y1104" s="12"/>
      <c r="Z1104" s="12"/>
    </row>
  </sheetData>
  <autoFilter ref="A1:J1104" xr:uid="{00000000-0009-0000-0000-00001C000000}">
    <filterColumn colId="9">
      <filters>
        <filter val="#N/A"/>
        <filter val="INVESTIGADOR ASOCIADO"/>
        <filter val="INVESTIGADOR EMÉRITO"/>
        <filter val="INVESTIGADOR JUNIOR"/>
        <filter val="INVESTIGADOR SÉNIOR"/>
      </filters>
    </filterColumn>
  </autoFilter>
  <customSheetViews>
    <customSheetView guid="{A44B738E-B00B-46E4-A6CE-8158A397D167}" filter="1" showAutoFilter="1">
      <pageMargins left="0.7" right="0.7" top="0.75" bottom="0.75" header="0.3" footer="0.3"/>
      <autoFilter ref="A1:J1104" xr:uid="{1F8BA3E5-FF5D-4F5C-8D45-FFF79755FF28}"/>
    </customSheetView>
    <customSheetView guid="{CCD55DB7-DFB6-42FA-995E-BB9EE27222D2}" filter="1" showAutoFilter="1">
      <pageMargins left="0.7" right="0.7" top="0.75" bottom="0.75" header="0.3" footer="0.3"/>
      <autoFilter ref="A1:J1104" xr:uid="{76D25781-0E7C-4225-A106-4DFE63BAC2D9}">
        <filterColumn colId="2">
          <filters>
            <filter val="DE ARTES INTEGRADAS"/>
            <filter val="DE CIENCIAS DE LA ADMINISTRACIÓN"/>
            <filter val="DE CIENCIAS NATURALES Y EXACTAS"/>
            <filter val="DE CIENCIAS SOCIALES Y ECONÓMICAS"/>
            <filter val="DE HUMANIDADES"/>
            <filter val="DE INGENIERÍA"/>
            <filter val="DE SALUD"/>
            <filter val="INGENIERÍA"/>
          </filters>
        </filterColumn>
      </autoFilter>
    </customSheetView>
    <customSheetView guid="{CAFE1228-1DB0-4020-8A7B-320CE92AD0BD}" filter="1" showAutoFilter="1">
      <pageMargins left="0.7" right="0.7" top="0.75" bottom="0.75" header="0.3" footer="0.3"/>
      <autoFilter ref="A1:J1104" xr:uid="{DD313AA3-AFC9-4FB8-A194-C9A07E9F2E85}"/>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HISTORICO</vt:lpstr>
      <vt:lpstr>INVESTIGADOR</vt:lpstr>
      <vt:lpstr>INFORMACIÓN_GOOGLE DATA STUDIO</vt:lpstr>
      <vt:lpstr>INFORMACIÓN DE CARACTERIZACIÓN</vt:lpstr>
      <vt:lpstr>Hoja 43</vt:lpstr>
      <vt:lpstr>PROYECTOS</vt:lpstr>
      <vt:lpstr>Tabla dinámica 25</vt:lpstr>
      <vt:lpstr>Tabla dinámica 13</vt:lpstr>
      <vt:lpstr>INVESTIGADORES</vt:lpstr>
      <vt:lpstr>Hoja 2</vt:lpstr>
      <vt:lpstr>PROYECTOS_2</vt:lpstr>
      <vt:lpstr>Tabla dinámica 27</vt:lpstr>
      <vt:lpstr>Requisitos Facultad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hernandez</dc:creator>
  <cp:lastModifiedBy>tatiana hernandez</cp:lastModifiedBy>
  <dcterms:created xsi:type="dcterms:W3CDTF">2023-08-16T16:31:05Z</dcterms:created>
  <dcterms:modified xsi:type="dcterms:W3CDTF">2023-08-16T16:34:32Z</dcterms:modified>
</cp:coreProperties>
</file>